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tabRatio="603"/>
  </bookViews>
  <sheets>
    <sheet name="Overview2" sheetId="16" r:id="rId1"/>
    <sheet name="FinancialData" sheetId="34" r:id="rId2"/>
    <sheet name="Procurement " sheetId="35" state="hidden" r:id="rId3"/>
    <sheet name="Risk Assesment" sheetId="28" r:id="rId4"/>
    <sheet name="Rating " sheetId="20" r:id="rId5"/>
    <sheet name="Project Indicators " sheetId="21" r:id="rId6"/>
    <sheet name="Lessons Learned" sheetId="27" r:id="rId7"/>
    <sheet name="Results Tracker" sheetId="33" r:id="rId8"/>
    <sheet name="Units for Indicators" sheetId="24" r:id="rId9"/>
  </sheets>
  <externalReferences>
    <externalReference r:id="rId10"/>
    <externalReference r:id="rId11"/>
  </externalReferences>
  <definedNames>
    <definedName name="Month">[1]Dropdowns!$G$2:$G$13</definedName>
    <definedName name="type1">'[2]Results Tracker'!$G$146:$G$149</definedName>
    <definedName name="Year">[1]Dropdowns!$H$2:$H$36</definedName>
  </definedNames>
  <calcPr calcId="171027"/>
</workbook>
</file>

<file path=xl/calcChain.xml><?xml version="1.0" encoding="utf-8"?>
<calcChain xmlns="http://schemas.openxmlformats.org/spreadsheetml/2006/main">
  <c r="G11" i="35" l="1"/>
  <c r="H11" i="35"/>
  <c r="F33" i="35"/>
  <c r="F35" i="35"/>
  <c r="G22" i="34"/>
  <c r="G27" i="34"/>
  <c r="G31" i="34"/>
  <c r="G35" i="34" s="1"/>
  <c r="G43" i="34"/>
  <c r="G48" i="34"/>
  <c r="G52" i="34"/>
  <c r="G55" i="34" s="1"/>
  <c r="G56" i="28"/>
</calcChain>
</file>

<file path=xl/sharedStrings.xml><?xml version="1.0" encoding="utf-8"?>
<sst xmlns="http://schemas.openxmlformats.org/spreadsheetml/2006/main" count="1611" uniqueCount="879">
  <si>
    <t xml:space="preserve">Project Summary: </t>
  </si>
  <si>
    <t>S</t>
  </si>
  <si>
    <t>List documents/ reports/ brochures / articles that have been prepared about the project.</t>
  </si>
  <si>
    <t>List the Website address (URL) of project.</t>
  </si>
  <si>
    <t xml:space="preserve">Project contacts:  </t>
  </si>
  <si>
    <t>National Project Manager/Coordinator</t>
  </si>
  <si>
    <t xml:space="preserve">Name: </t>
  </si>
  <si>
    <t xml:space="preserve">Email: </t>
  </si>
  <si>
    <t xml:space="preserve">Date: </t>
  </si>
  <si>
    <t>Honduras</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</si>
  <si>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</si>
  <si>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</si>
  <si>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</si>
  <si>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</si>
  <si>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</si>
  <si>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</si>
  <si>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</si>
  <si>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</si>
  <si>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</si>
  <si>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</si>
  <si>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</si>
  <si>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</si>
  <si>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</si>
  <si>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</si>
  <si>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</si>
  <si>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</si>
  <si>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</si>
  <si>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</si>
  <si>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</si>
  <si>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For rating definitions please see bottom of page.</t>
  </si>
  <si>
    <t>Please justify your rating.  Outline the positive and negative progress made by the project since it started.  Provide specific recommendations for next steps. . (word limit=500)</t>
  </si>
  <si>
    <t>Rating Definitions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</si>
  <si>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</si>
  <si>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</si>
  <si>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</si>
  <si>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</si>
  <si>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</si>
  <si>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</si>
  <si>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</si>
  <si>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</si>
  <si>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</si>
  <si>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</si>
  <si>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</si>
  <si>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</si>
  <si>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</si>
  <si>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</si>
  <si>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</si>
  <si>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</si>
  <si>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</si>
  <si>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</si>
  <si>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</si>
  <si>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</si>
  <si>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</si>
  <si>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t>Baseline</t>
  </si>
  <si>
    <t>Project Performance Report (PPR)</t>
  </si>
  <si>
    <t>Indicator</t>
  </si>
  <si>
    <t>Type of Indicator</t>
  </si>
  <si>
    <t>PROJECT Indicators</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</si>
  <si>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</si>
  <si>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</si>
  <si>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</si>
  <si>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</si>
  <si>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</si>
  <si>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</si>
  <si>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</si>
  <si>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</si>
  <si>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</si>
  <si>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</si>
  <si>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</si>
  <si>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</si>
  <si>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</si>
  <si>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</si>
  <si>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Please Complete the following section every reporting period</t>
  </si>
  <si>
    <t>Implementation and Adaptive Management</t>
  </si>
  <si>
    <t>Response</t>
  </si>
  <si>
    <t>Describe any implementation issues/lessons affecting progress (positive and negative)</t>
  </si>
  <si>
    <t>Describe any changes undertaken to improve results on the ground or any changes made to project outputs (i.e. changes to project design)</t>
  </si>
  <si>
    <t>Lessons for Adaptation</t>
  </si>
  <si>
    <t>Which have been least effective and why?</t>
  </si>
  <si>
    <t>What are/were the most difficult aspects of implementing such measures?</t>
  </si>
  <si>
    <t>What are/were the most successful aspects of the implementation of the interventions?</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</si>
  <si>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</si>
  <si>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</si>
  <si>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</si>
  <si>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</si>
  <si>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</si>
  <si>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what kind and how existing information/data/knowledge has been used to inform the development and the implementation of the project.</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</si>
  <si>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</si>
  <si>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why have they contributed?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</si>
  <si>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</si>
  <si>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Identify Risks with a 50% or &gt; likelihood of affecting progress of project</t>
  </si>
  <si>
    <t>Implementing Entity (IE) [name]:</t>
  </si>
  <si>
    <t>Steps Taken to Mitigate Risk</t>
  </si>
  <si>
    <t>List all Risks identified in project preparation phase and what  steps are being taken to mitigate them (word limit = 200)</t>
  </si>
  <si>
    <t>Add any comments relevant to risk mitigation (word limit = 500)</t>
  </si>
  <si>
    <t>Progress since inception</t>
  </si>
  <si>
    <t>What have been the major lessons learned that would add to the knowledge base for dissemination within and beyond  the project area?</t>
  </si>
  <si>
    <t>Mid-term Review Date (if planned):</t>
  </si>
  <si>
    <t>IE-AFB Agreement Signature Date:</t>
  </si>
  <si>
    <t>Implementing Entity</t>
  </si>
  <si>
    <t>Terminal Evaluation Date:</t>
  </si>
  <si>
    <t>TOTAL</t>
  </si>
  <si>
    <t>Other</t>
  </si>
  <si>
    <t>Target for Project End</t>
  </si>
  <si>
    <t>Period of Report (Dates)</t>
  </si>
  <si>
    <t>If Learning Objectives have been established, have they been met? Please describe.</t>
  </si>
  <si>
    <t>Addressing Climate Change Risks on Water Resources in Honduras: Increased Systemic Resilience and Reduced Vulnerability of the Urban Poor</t>
  </si>
  <si>
    <t>June 2013</t>
  </si>
  <si>
    <t>Multilateral Implementing Entity</t>
  </si>
  <si>
    <t>November 9, 2010</t>
  </si>
  <si>
    <t>February 28, 2011</t>
  </si>
  <si>
    <t>June 27, 2011</t>
  </si>
  <si>
    <t xml:space="preserve">Outcome 3 - Targeted capacity building and outreach enable stakeholders at all levels to effectively respond to long-term climate change impacts  </t>
  </si>
  <si>
    <t>HS</t>
  </si>
  <si>
    <t>HND/MIE/Water/2010/4</t>
  </si>
  <si>
    <t xml:space="preserve">Component 3: Targeted capacity building and outreach enable stakeholders at all levels to effectively respond to long-term climate change impacts </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</si>
  <si>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</si>
  <si>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</si>
  <si>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</si>
  <si>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</si>
  <si>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</si>
  <si>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Results Tracker for Adaptation Fund (AF)  Projects    </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</si>
  <si>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</si>
  <si>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Service Contract</t>
  </si>
  <si>
    <t>Sonia Suazo</t>
  </si>
  <si>
    <t>sonia.suazo@gmail.com</t>
  </si>
  <si>
    <t>José Antonio Galdames</t>
  </si>
  <si>
    <t>joseantoniogaldames@gmail.com</t>
  </si>
  <si>
    <t>Jose Antonio Galdames</t>
  </si>
  <si>
    <t xml:space="preserve">sonia.suazo@gmail.com </t>
  </si>
  <si>
    <t>OUTPUT</t>
  </si>
  <si>
    <t>Component 1: Relevant institutional structures including the National Water Authority, strengthened for mainstreaming climate change risks into water resources management as well as into national planning, public investment - budgeting and decision-making processes (at various scales)</t>
  </si>
  <si>
    <t>1.1  Integration of climate change risks and opportunities into the new Water Law and the new National Plan Law effectively mainstreams these into water resource policies, watershed management plans, and investment planning policies for sectors with high water demand</t>
  </si>
  <si>
    <t>1.3. National meteorological network strengthened, and quality and quantity of information on the scientific, technical and socioeconomic aspects on impacts of climate change, vulnerability and adaptation improved</t>
  </si>
  <si>
    <t>Total Component 1</t>
  </si>
  <si>
    <t xml:space="preserve">Component 2: Comprehensive measures piloted to safeguard Tegucigalpa City and environs´ water supplies in response to existing and projected water scarcity and to the vulnerability to extreme climate events </t>
  </si>
  <si>
    <t>Total Component 2</t>
  </si>
  <si>
    <t>3.1. Targeted training provided to policy-makers and key stakeholder at national and municipal levels on the incorporation of CCA information in decision-making processes</t>
  </si>
  <si>
    <t>3.2. “Policy dialogue platforms”, enable key Ministries and stakeholder groups to define and prioritize adaptation options, negotiate trade-offs and resolve conflicts</t>
  </si>
  <si>
    <t>3.3 Communications and outreach strategy uptakes lessons and practices developed through the project for replication</t>
  </si>
  <si>
    <t>Total Component 3</t>
  </si>
  <si>
    <t>Project Execution</t>
  </si>
  <si>
    <t>PLANNED EXPENDITURE SCHEDULE</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</si>
  <si>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</si>
  <si>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</si>
  <si>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Please provide the number of  contracts under $2,500, signed during this reporting period:</t>
  </si>
  <si>
    <t>Contract Value/Amount (USD)</t>
  </si>
  <si>
    <t>Payment to Date</t>
  </si>
  <si>
    <t>Remaining Balance</t>
  </si>
  <si>
    <t>CONTRACT &amp; Procurement Method</t>
  </si>
  <si>
    <t>Bid Amount (USD)</t>
  </si>
  <si>
    <t>Winning Bid Amount (USD)</t>
  </si>
  <si>
    <t>Selection Justification for the Winner</t>
  </si>
  <si>
    <t>Policy  and decision-makers at all levels are gradually perceiving the need to mainstream climate change considerations into development plans and associated investments.</t>
  </si>
  <si>
    <t>Low</t>
  </si>
  <si>
    <t>Tensions or potential governance conflicts at the national level</t>
  </si>
  <si>
    <t>Weak implementation of the new Water Law and National Plan Law</t>
  </si>
  <si>
    <t>Limited coordination between SERNA and SEPLAN</t>
  </si>
  <si>
    <t xml:space="preserve">The key municipal stakeholders do not agree on advancing adaptation strategies coordinated at basin level. </t>
  </si>
  <si>
    <t>Reforms to and implementation of the real cost of water is difficult given the vested interests.</t>
  </si>
  <si>
    <t>Medium</t>
  </si>
  <si>
    <t>Land use pressures limit the possibility of widening and consolidating the forest corridors in the high basin of the Choluteca.</t>
  </si>
  <si>
    <t>Conflicts over the water resource among the private sector, local and national governments, and the communities.</t>
  </si>
  <si>
    <t>Project Objective: To increase resilience to climate change water-related risks in the most vulnerable population in Honduras through pilot activities and an overarching intervention to mainstream climate change considerations into the water sector.</t>
  </si>
  <si>
    <t>Component 1: Relevant institutional structures including the National Water Authority, strengthened for mainstreaming climate change risks into water resources management as well as into national planning, public investment, budgeting and decision-making processes (at various scales)</t>
  </si>
  <si>
    <t xml:space="preserve">Regular, periodic meetings between SERNA and SEPLAN based on an agreement between agencies beginning Year 1 (and other stakeholders)               </t>
  </si>
  <si>
    <t xml:space="preserve">The government is currently preparing the bases for the elaboration of regional development plans.  Climate change issues would not be included based on a business-as-usual situation.                 </t>
  </si>
  <si>
    <t xml:space="preserve">Number of regional development plans that mainstream climate change considerations            </t>
  </si>
  <si>
    <t xml:space="preserve">The national meteorological network has better spatial distribution and mechanisms for information flow          </t>
  </si>
  <si>
    <t xml:space="preserve">The National Meteorological Network improved regarding number of stations, improve the quality of the information and information flow among institutions.    </t>
  </si>
  <si>
    <t>Number of key institutions and stakeholders at the national and sub-national levels with access to relevant climate change information and integrate it into their core  work.</t>
  </si>
  <si>
    <t>Access to climate change and variability information is extremely limited. Currently, Honduras does not have a public access system for climate change information</t>
  </si>
  <si>
    <t xml:space="preserve">There are  5 protected areas covering 30,000 hectares (in the project's area). However, these protected areas are not connected and face growing threats of urban development and an expanding agricultural frontier.                 </t>
  </si>
  <si>
    <t xml:space="preserve"> Climate change considerations incorporated into water pricing            </t>
  </si>
  <si>
    <t xml:space="preserve">The incorporation of the projected climate change impacts into the price of water in Tegucigalpa has not been considered.                </t>
  </si>
  <si>
    <t>Number of Early Warning Systems for floods and landslides operational.</t>
  </si>
  <si>
    <t xml:space="preserve">Currently there are no Early Warning Systems operational for floods and landslides.                </t>
  </si>
  <si>
    <t>Number of staff and key stakeholders that effectively apply the training on climate risk issues in planning and programming work.</t>
  </si>
  <si>
    <t xml:space="preserve">Currently, government staff at the national and sub-national levels does not have a good understanding of climate change issues nor of the necessary tools and information to effectively incorporate them in planning and programming processes. The public in general, including the public sector, has an even more limited understanding.                 </t>
  </si>
  <si>
    <t>Number of agencies, sectors and regions that actively participate in the  water policies dialogues</t>
  </si>
  <si>
    <t>Number of lessons learned and best practices included in the project outreach strategy</t>
  </si>
  <si>
    <t xml:space="preserve">Currently, the government staff at the national and sub-national levels does not have a good understanding of the climate change issues nor the necessary information and tools to effectively incorporate them in planning and programming processes. The public in general, including the public sector, has an even more limited understanding.                              </t>
  </si>
  <si>
    <t>Outcome 1  Relevant institutional structures including the National Water Authority, strengthened for mainstreaming climate change risks into water resources management and into national planning and programming processes</t>
  </si>
  <si>
    <t>Outcome 2 - Comprehensive measures piloted to safeguard Tegucigalpa City and environments water supplies in response to existing and projected water scarcity and vulnerability to extreme climate events</t>
  </si>
  <si>
    <t>Not applicable</t>
  </si>
  <si>
    <t xml:space="preserve">Government support has been limited to water distribution to poor homes and not in promoting more sustainable options like harvesting rainwater and water storage systems.
Only one study has been carried out on possible infrastructure for landslide and flood control but actions have not been implemented.                     </t>
  </si>
  <si>
    <t>UNDP</t>
  </si>
  <si>
    <t>Tegucigalpa and vicinities</t>
  </si>
  <si>
    <t>RISK ASSESSMENT</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</si>
  <si>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</si>
  <si>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Please Provide the Name and Contact information of person(s) responsible for completing the Rating section</t>
  </si>
  <si>
    <t xml:space="preserve">Currently, government staff at the national and sub-national levels does not have a good understanding of the climate change issues nor the necessary information and tools to effectively incorporate them in planning and programming processes. The public in general, including the public sector, has an even more limited understanding.    </t>
  </si>
  <si>
    <t>Which of these measures has been most effective and why?</t>
  </si>
  <si>
    <t>Concrete Adaptation Interventions</t>
  </si>
  <si>
    <t>Please describe the concrete adaptation measures being undertaken by the project/programme</t>
  </si>
  <si>
    <t>Climate Resilient Measures</t>
  </si>
  <si>
    <t>High</t>
  </si>
  <si>
    <t>Individual Consultant</t>
  </si>
  <si>
    <t>Juan Carlos Occonor</t>
  </si>
  <si>
    <t>List outputs planned and corresponding projected cost for the upcoming reporting period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</si>
  <si>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</si>
  <si>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</si>
  <si>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</si>
  <si>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</si>
  <si>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Type of implementing entity</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</si>
  <si>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</si>
  <si>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</si>
  <si>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</si>
  <si>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</si>
  <si>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</si>
  <si>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</si>
  <si>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</si>
  <si>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</si>
  <si>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Calibri"/>
        <family val="2"/>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</si>
  <si>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</si>
  <si>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</si>
  <si>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</si>
  <si>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</si>
  <si>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</si>
  <si>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</si>
  <si>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</si>
  <si>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</si>
  <si>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</si>
  <si>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</si>
  <si>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</si>
  <si>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</si>
  <si>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</si>
  <si>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</si>
  <si>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</si>
  <si>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</si>
  <si>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</si>
  <si>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</si>
  <si>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indexed="8"/>
        <rFont val="Calibri"/>
        <family val="2"/>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</si>
  <si>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</si>
  <si>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</si>
  <si>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</si>
  <si>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</si>
  <si>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</si>
  <si>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</si>
  <si>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</si>
  <si>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</si>
  <si>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</si>
  <si>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</si>
  <si>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</si>
  <si>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</si>
  <si>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</si>
  <si>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</si>
  <si>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</si>
  <si>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</si>
  <si>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</si>
  <si>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</si>
  <si>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</si>
  <si>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</si>
  <si>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</si>
  <si>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</si>
  <si>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</si>
  <si>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</si>
  <si>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</si>
  <si>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</si>
  <si>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</si>
  <si>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</si>
  <si>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indexed="8"/>
        <rFont val="Calibri"/>
        <family val="2"/>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</si>
  <si>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</si>
  <si>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</si>
  <si>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</si>
  <si>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</si>
  <si>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</si>
  <si>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</si>
  <si>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</si>
  <si>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</si>
  <si>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</si>
  <si>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indexed="8"/>
        <rFont val="Calibri"/>
        <family val="2"/>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</si>
  <si>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</si>
  <si>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</si>
  <si>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</si>
  <si>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</si>
  <si>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</si>
  <si>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</si>
  <si>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</si>
  <si>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</si>
  <si>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</si>
  <si>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</si>
  <si>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</si>
  <si>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</si>
  <si>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</si>
  <si>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</si>
  <si>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</si>
  <si>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</si>
  <si>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</si>
  <si>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</si>
  <si>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</si>
  <si>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</si>
  <si>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</si>
  <si>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</si>
  <si>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</si>
  <si>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</si>
  <si>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</si>
  <si>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</si>
  <si>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</si>
  <si>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</si>
  <si>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</si>
  <si>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</si>
  <si>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</si>
  <si>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</si>
  <si>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</si>
  <si>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</si>
  <si>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</si>
  <si>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</si>
  <si>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</si>
  <si>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</si>
  <si>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</si>
  <si>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</si>
  <si>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</si>
  <si>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</si>
  <si>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</si>
  <si>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</si>
  <si>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</si>
  <si>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</si>
  <si>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</si>
  <si>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</si>
  <si>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</si>
  <si>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</si>
  <si>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</si>
  <si>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</si>
  <si>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</si>
  <si>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</si>
  <si>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</si>
  <si>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</si>
  <si>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</si>
  <si>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</si>
  <si>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</si>
  <si>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</si>
  <si>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</si>
  <si>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</si>
  <si>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</si>
  <si>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</si>
  <si>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</si>
  <si>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</si>
  <si>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</si>
  <si>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</si>
  <si>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</si>
  <si>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</si>
  <si>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</si>
  <si>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</si>
  <si>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</si>
  <si>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</si>
  <si>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</si>
  <si>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</si>
  <si>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</si>
  <si>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</si>
  <si>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</si>
  <si>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</si>
  <si>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</si>
  <si>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</si>
  <si>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</si>
  <si>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</si>
  <si>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</si>
  <si>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</si>
  <si>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</si>
  <si>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</si>
  <si>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</si>
  <si>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Yes</t>
  </si>
  <si>
    <t>Multi-community</t>
  </si>
  <si>
    <t>1: None</t>
  </si>
  <si>
    <t>Handicrafts</t>
  </si>
  <si>
    <t>3: Half</t>
  </si>
  <si>
    <t>Public</t>
  </si>
  <si>
    <t>No</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</si>
  <si>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</si>
  <si>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</si>
  <si>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</si>
  <si>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</si>
  <si>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</si>
  <si>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</si>
  <si>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</si>
  <si>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</si>
  <si>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</si>
  <si>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</si>
  <si>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</si>
  <si>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</si>
  <si>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</si>
  <si>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</si>
  <si>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</si>
  <si>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</si>
  <si>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</si>
  <si>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</si>
  <si>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</si>
  <si>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</si>
  <si>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</si>
  <si>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</si>
  <si>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</si>
  <si>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</si>
  <si>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</si>
  <si>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</si>
  <si>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</si>
  <si>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</si>
  <si>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</si>
  <si>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</si>
  <si>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</si>
  <si>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</si>
  <si>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</si>
  <si>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</si>
  <si>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</si>
  <si>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</si>
  <si>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</si>
  <si>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</si>
  <si>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</si>
  <si>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</si>
  <si>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</si>
  <si>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</si>
  <si>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</si>
  <si>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</si>
  <si>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</si>
  <si>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</si>
  <si>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</si>
  <si>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</si>
  <si>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</si>
  <si>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</si>
  <si>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</si>
  <si>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</si>
  <si>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</si>
  <si>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</si>
  <si>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</si>
  <si>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</si>
  <si>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</si>
  <si>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</si>
  <si>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</si>
  <si>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</si>
  <si>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</si>
  <si>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</si>
  <si>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</si>
  <si>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</si>
  <si>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</si>
  <si>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</si>
  <si>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</si>
  <si>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</si>
  <si>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</si>
  <si>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</si>
  <si>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</si>
  <si>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</si>
  <si>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</si>
  <si>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</si>
  <si>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</si>
  <si>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</si>
  <si>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</si>
  <si>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</si>
  <si>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Angola</t>
  </si>
  <si>
    <t>km rehabilitated</t>
  </si>
  <si>
    <t>1: Risk knowledge</t>
  </si>
  <si>
    <t>1: No plans conducted or updated</t>
  </si>
  <si>
    <t>Capacity development</t>
  </si>
  <si>
    <t>Albania</t>
  </si>
  <si>
    <t>2: Monitoring and warning service</t>
  </si>
  <si>
    <t>2: Undertaking or updating of assessments in progress</t>
  </si>
  <si>
    <t>Sustainable forest management</t>
  </si>
  <si>
    <t>Argentina</t>
  </si>
  <si>
    <t>3: Dissemination and communication</t>
  </si>
  <si>
    <t>3: Risk and vulnterability assessments completed or updated</t>
  </si>
  <si>
    <t>Strengthening infrastructure</t>
  </si>
  <si>
    <r>
      <t xml:space="preserve">1: Health and Social Infrastructure </t>
    </r>
    <r>
      <rPr>
        <i/>
        <sz val="11"/>
        <color indexed="8"/>
        <rFont val="Calibri"/>
        <family val="2"/>
      </rPr>
      <t>(developed/improved)</t>
    </r>
  </si>
  <si>
    <t>Armenia</t>
  </si>
  <si>
    <t>Forests</t>
  </si>
  <si>
    <t>4: Response capability</t>
  </si>
  <si>
    <t>Supporting livelihoods</t>
  </si>
  <si>
    <r>
      <t xml:space="preserve">2: Physical asset </t>
    </r>
    <r>
      <rPr>
        <i/>
        <sz val="11"/>
        <color indexed="8"/>
        <rFont val="Calibri"/>
        <family val="2"/>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</si>
  <si>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</si>
  <si>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</si>
  <si>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</si>
  <si>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</si>
  <si>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</si>
  <si>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</si>
  <si>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</si>
  <si>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</si>
  <si>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</si>
  <si>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</si>
  <si>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</si>
  <si>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</si>
  <si>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</si>
  <si>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</si>
  <si>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</si>
  <si>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</si>
  <si>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</si>
  <si>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</si>
  <si>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</si>
  <si>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</si>
  <si>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</si>
  <si>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</si>
  <si>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</si>
  <si>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</si>
  <si>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</si>
  <si>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</si>
  <si>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</si>
  <si>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</si>
  <si>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</si>
  <si>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</si>
  <si>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</si>
  <si>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</si>
  <si>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</si>
  <si>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</si>
  <si>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</si>
  <si>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</si>
  <si>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</si>
  <si>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</si>
  <si>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</si>
  <si>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</si>
  <si>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</si>
  <si>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</si>
  <si>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</si>
  <si>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</si>
  <si>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</si>
  <si>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</si>
  <si>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</si>
  <si>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</si>
  <si>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</si>
  <si>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</si>
  <si>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</si>
  <si>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</si>
  <si>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</si>
  <si>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</si>
  <si>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</si>
  <si>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</si>
  <si>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</si>
  <si>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</si>
  <si>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</si>
  <si>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</si>
  <si>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</si>
  <si>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</si>
  <si>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</si>
  <si>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</si>
  <si>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</si>
  <si>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</si>
  <si>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</si>
  <si>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</si>
  <si>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</si>
  <si>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</si>
  <si>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</si>
  <si>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</si>
  <si>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</si>
  <si>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</si>
  <si>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</si>
  <si>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</si>
  <si>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</si>
  <si>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</si>
  <si>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Czech Republic</t>
  </si>
  <si>
    <t>Djibouti</t>
  </si>
  <si>
    <t>Dominica</t>
  </si>
  <si>
    <t>Dominican Republic</t>
  </si>
  <si>
    <t>Algeria</t>
  </si>
  <si>
    <t>Ecuador</t>
  </si>
  <si>
    <t>Egypt</t>
  </si>
  <si>
    <t>Eritrea</t>
  </si>
  <si>
    <t>Estonia</t>
  </si>
  <si>
    <t>Ethiopia</t>
  </si>
  <si>
    <t>Fiji</t>
  </si>
  <si>
    <t>Micronesia, Fed. States of</t>
  </si>
  <si>
    <t>Gabon</t>
  </si>
  <si>
    <t>Georgia</t>
  </si>
  <si>
    <t>Ghana</t>
  </si>
  <si>
    <t>Guinea</t>
  </si>
  <si>
    <t>Gambia, The</t>
  </si>
  <si>
    <t>Guinea-Bissau</t>
  </si>
  <si>
    <t>Equatorial Guinea</t>
  </si>
  <si>
    <t>Grenada</t>
  </si>
  <si>
    <t>Guatemala</t>
  </si>
  <si>
    <t>Guyana</t>
  </si>
  <si>
    <t>Croatia</t>
  </si>
  <si>
    <t>Haiti</t>
  </si>
  <si>
    <t>Hungary</t>
  </si>
  <si>
    <t>Indonesia</t>
  </si>
  <si>
    <t>India</t>
  </si>
  <si>
    <t>Iran, Islamic Republic of</t>
  </si>
  <si>
    <t>Jamaica</t>
  </si>
  <si>
    <t>Jordan</t>
  </si>
  <si>
    <t>Kazakhstan</t>
  </si>
  <si>
    <t>Kenya</t>
  </si>
  <si>
    <t>Kyrgyz Republic</t>
  </si>
  <si>
    <t>Cambodia</t>
  </si>
  <si>
    <t>Kiribati</t>
  </si>
  <si>
    <t>Saint Kitts and Nevis</t>
  </si>
  <si>
    <t>Korea, Republic of</t>
  </si>
  <si>
    <t>Lao People's Democratic Republic</t>
  </si>
  <si>
    <t>Lebanon</t>
  </si>
  <si>
    <t>Liberia</t>
  </si>
  <si>
    <t>Libya</t>
  </si>
  <si>
    <t>Saint Lucia</t>
  </si>
  <si>
    <t>Sri Lanka</t>
  </si>
  <si>
    <t>Lesotho</t>
  </si>
  <si>
    <t>Lithuania</t>
  </si>
  <si>
    <t>Latvia</t>
  </si>
  <si>
    <t>Morocco</t>
  </si>
  <si>
    <t>Moldova</t>
  </si>
  <si>
    <t>Madagascar</t>
  </si>
  <si>
    <t>Maldives</t>
  </si>
  <si>
    <t>Mexico</t>
  </si>
  <si>
    <t>Marshall Islands</t>
  </si>
  <si>
    <t>Macedonia, former Yugoslav Republic of</t>
  </si>
  <si>
    <t>Mali</t>
  </si>
  <si>
    <t>Malta</t>
  </si>
  <si>
    <t>Myanmar</t>
  </si>
  <si>
    <t>Montenegro</t>
  </si>
  <si>
    <t>Mongolia</t>
  </si>
  <si>
    <t>Mozambique</t>
  </si>
  <si>
    <t>Mauritania</t>
  </si>
  <si>
    <t>Mauritius</t>
  </si>
  <si>
    <t>Malawi</t>
  </si>
  <si>
    <t>Malaysia</t>
  </si>
  <si>
    <t>Namibia</t>
  </si>
  <si>
    <t>Niger</t>
  </si>
  <si>
    <t>Nigeria</t>
  </si>
  <si>
    <t>Nicaragua</t>
  </si>
  <si>
    <t>Niue</t>
  </si>
  <si>
    <t>Nepal</t>
  </si>
  <si>
    <t>Nauru</t>
  </si>
  <si>
    <t>Oman</t>
  </si>
  <si>
    <t>Pakistan</t>
  </si>
  <si>
    <t>Panama</t>
  </si>
  <si>
    <t>Peru</t>
  </si>
  <si>
    <t>Philippines</t>
  </si>
  <si>
    <t>Palau</t>
  </si>
  <si>
    <t>Papua New Guinea</t>
  </si>
  <si>
    <t>Poland</t>
  </si>
  <si>
    <t>Korea, Dem. People's Rep. of</t>
  </si>
  <si>
    <t>Paraguay</t>
  </si>
  <si>
    <t>Romania</t>
  </si>
  <si>
    <t>Russian Federation</t>
  </si>
  <si>
    <t>Rwanda</t>
  </si>
  <si>
    <t>Saudi Arabia</t>
  </si>
  <si>
    <t>Sudan</t>
  </si>
  <si>
    <t>Senegal</t>
  </si>
  <si>
    <t>Solomon Islands</t>
  </si>
  <si>
    <t>Sierra Leone</t>
  </si>
  <si>
    <t>El Salvador</t>
  </si>
  <si>
    <t>San Marino</t>
  </si>
  <si>
    <t>Serbia</t>
  </si>
  <si>
    <t>Sao Tome and Principe</t>
  </si>
  <si>
    <t>Suriname</t>
  </si>
  <si>
    <t>Slovak Republic</t>
  </si>
  <si>
    <t>Slovenia</t>
  </si>
  <si>
    <t>Swaziland</t>
  </si>
  <si>
    <t>Seychelles</t>
  </si>
  <si>
    <t>Syrian Arab Republic</t>
  </si>
  <si>
    <t>Chad</t>
  </si>
  <si>
    <t>Togo</t>
  </si>
  <si>
    <t>Thailand</t>
  </si>
  <si>
    <t>Tajikistan</t>
  </si>
  <si>
    <t>Turkmenistan</t>
  </si>
  <si>
    <t>Tonga</t>
  </si>
  <si>
    <t>Trinidad and Tobago</t>
  </si>
  <si>
    <t>Tunisia</t>
  </si>
  <si>
    <t>Turkey</t>
  </si>
  <si>
    <t>Tuvalu</t>
  </si>
  <si>
    <t>Tanzania</t>
  </si>
  <si>
    <t>Uganda</t>
  </si>
  <si>
    <t>Ukraine</t>
  </si>
  <si>
    <t>Uruguay</t>
  </si>
  <si>
    <t>Uzbekistan</t>
  </si>
  <si>
    <t>Saint Vincent and the Grenadines</t>
  </si>
  <si>
    <t>Venezuela</t>
  </si>
  <si>
    <t>Vietnam</t>
  </si>
  <si>
    <t>Vanuatu</t>
  </si>
  <si>
    <t>Samoa</t>
  </si>
  <si>
    <t>Yemen, Republic of</t>
  </si>
  <si>
    <t>South Africa</t>
  </si>
  <si>
    <t>Zambia</t>
  </si>
  <si>
    <t>Zimbabwe</t>
  </si>
  <si>
    <t>Timor-Leste</t>
  </si>
  <si>
    <t xml:space="preserve">1.2 Capacities at the new Water Authority and SEPLAN strengthened to mainstream climate risks into planning and programming processes.  </t>
  </si>
  <si>
    <t xml:space="preserve">1.3 The national meteorological network strengthened and the quantity and quality of information regarding scientific, technical and socioeconomic aspects  of the impacts of climate change, vulnerability and adaptation improved.  </t>
  </si>
  <si>
    <t xml:space="preserve">1.4 Climate risk assessment tools and information available (for example, the updated National Hydrological Balance, vulnerability assessment of surface water, update of climate change risk socioeconomic indicators, review of climate related risk maps) for relevant institutions and embedded in planning processes for climate proofing watershed management approaches, agricultural  practices, flood and landslide control measures and infrastructure development. </t>
  </si>
  <si>
    <t xml:space="preserve">2.2 Financial mechanisms (for example, water pricing, risk transfer/ insurance) assist in managing water supply and demand to resolve current and projected water scarcity in the capital city and surrounding areas.                                          </t>
  </si>
  <si>
    <t>3.1 Targeted training provided to policy makers and key stakeholders at the national and municipal level on incorporating climate change adaptation information into the decision making processes.</t>
  </si>
  <si>
    <t xml:space="preserve">3.3 Communication and outreach strategy uptakes lessons and practices developed through the project for replication. </t>
  </si>
  <si>
    <t xml:space="preserve">No. of water management and land planning normative frameworks that incorporate climate change                    </t>
  </si>
  <si>
    <t xml:space="preserve">Percentage of increase in the public budget allocation to resolve climate related risks of the most vulnerable population </t>
  </si>
  <si>
    <t xml:space="preserve">132,500 poor households in landslide high risk areas. </t>
  </si>
  <si>
    <t>Approximately 100,000 poor households currently suffer due to water scarcity.</t>
  </si>
  <si>
    <t>Objective:  To increase resilience to climate change water-related risks in the most vulnerable population in Honduras through pilot activities and an overarching intervention to mainstream climate change considerations into the water sector.</t>
  </si>
  <si>
    <t xml:space="preserve">Five documents completed: Regional Development Plan with Land Management (PDROT) of the Gulf of Fonseca Region, PDROT with prioritized adaptation measures of the Lean Valley Region, PDROT of the Olancho Valley and PDROT of the Lempa Region and PDROT Valles Comayagua Region.    The Project continues to disseminate these plans for their use in planning.                                    </t>
  </si>
  <si>
    <t>NEW INDICATOR:
At least 2,900 poor households in Tegucigalpa and surroundings are implementing climate change adaptation measures (i.e.  Reforestation, micro-irrigation systems, assets such as micro - irrigation or water filters)</t>
  </si>
  <si>
    <t>Public policy (Regional Developemnt Plans)</t>
  </si>
  <si>
    <t>No. of targeted beneficiaries (homes)</t>
  </si>
  <si>
    <t>water tanks, irrigation, flood protection (drainage)</t>
  </si>
  <si>
    <t>Lack of water tanks, irrigation, flood protection (drainage)</t>
  </si>
  <si>
    <t>2: Physical asset (produced/improved/strenghtened)</t>
  </si>
  <si>
    <r>
      <t xml:space="preserve">http://ocphn.gob.hn
</t>
    </r>
    <r>
      <rPr>
        <sz val="11"/>
        <color indexed="8"/>
        <rFont val="Times New Roman"/>
        <family val="1"/>
      </rPr>
      <t xml:space="preserve">http://hidro.sinia.gob.hn/    (Water Portal developed by PFA)
http://cambioclimaticohn.org/?cat=11&amp;title=Adaptaci%F3n&amp;lang=es
http://www.undp-alm.org/projects/af-honduras
</t>
    </r>
  </si>
  <si>
    <t>Financial information:  cumulative from project start to [insert date]</t>
  </si>
  <si>
    <t>Comunica</t>
  </si>
  <si>
    <t>Géminis Publicidad</t>
  </si>
  <si>
    <t>Latino Estudio</t>
  </si>
  <si>
    <t>Best value for money</t>
  </si>
  <si>
    <t>RM Video y Audio Producciones</t>
  </si>
  <si>
    <t>Codimasa</t>
  </si>
  <si>
    <t>Motoauto</t>
  </si>
  <si>
    <t>Ultramotor</t>
  </si>
  <si>
    <t>DIDEMO</t>
  </si>
  <si>
    <t>Long Term Agreement</t>
  </si>
  <si>
    <t>DELL Marketing</t>
  </si>
  <si>
    <t>SIAP MICROS</t>
  </si>
  <si>
    <t>Oscar Armando Arriaga</t>
  </si>
  <si>
    <t>Dora María Ortiz</t>
  </si>
  <si>
    <t>Indura Beach &amp; Golf Resort</t>
  </si>
  <si>
    <t>La Ensenada</t>
  </si>
  <si>
    <t>Servitur</t>
  </si>
  <si>
    <t>19-apr-16</t>
  </si>
  <si>
    <t>Freddy Jonathan Moreno</t>
  </si>
  <si>
    <t>11-apr-16</t>
  </si>
  <si>
    <t>Balbina Maricela Olivera</t>
  </si>
  <si>
    <t>4-apr-16</t>
  </si>
  <si>
    <t>Marcia Cecilia Suazo</t>
  </si>
  <si>
    <t>Pablo Flores Sierra</t>
  </si>
  <si>
    <t xml:space="preserve">INVESTMENT INCOME </t>
  </si>
  <si>
    <t>Amount of annual investment income generated from the Adaptation Fund’s grant</t>
  </si>
  <si>
    <r>
      <t>In this regard, there have been several initiatives envisioned for the Project, such as a) support the proposal presented to Congress for the AMITIGRA PSA; b) together with TNC drive the Water Fund's initiative for Tegucigalpa and work with the members of the Frente Ciudadano para el Agua; however, these have not prospered. This is why in the Results Based Management Workshop it was decided that an institutional lobby was necessary to promote debate and generate interinstitutional dialogue on the Water Authority and PES (Water) themes in order to drive a government initiative to define a strategy that would allow addressing this issue. However, the transfer of the water system administration from SANAA to the Municipality has introduced a political-administrative issue that does not allow addressing a water pricing reform.                                          
As part of the pilots that are being carried out in the Forest Corridor, a pilot Payment for Environmental Services has been designed in the Municipality of Tatumbla.</t>
    </r>
    <r>
      <rPr>
        <sz val="11"/>
        <color indexed="62"/>
        <rFont val="Times New Roman"/>
        <family val="1"/>
      </rPr>
      <t xml:space="preserve"> </t>
    </r>
    <r>
      <rPr>
        <sz val="11"/>
        <rFont val="Times New Roman"/>
        <family val="1"/>
      </rPr>
      <t xml:space="preserve">
                   </t>
    </r>
  </si>
  <si>
    <t>Revisar inciso 4 e inciso 5, texto en español: Informe de Sistematización Red Nacional Meteorología . Es un informe de sistematización elaborado por la Red Nacional de Meteorología? Y un policy brief elaborado por esa red tambien?</t>
  </si>
  <si>
    <t>1.1  Integration of climate change risks and opportunities into the new Water Law, and the new National Plan Law effectively mainstreams these into water resource policies, basin management plans, and investment planning policies for sectors with high water demand</t>
  </si>
  <si>
    <r>
      <t xml:space="preserve">Component 2: Comprehensive measures piloted to safeguard Tegucigalpa City and </t>
    </r>
    <r>
      <rPr>
        <sz val="10"/>
        <color theme="5"/>
        <rFont val="Times New Roman"/>
        <family val="1"/>
      </rPr>
      <t xml:space="preserve">environs´ </t>
    </r>
    <r>
      <rPr>
        <sz val="10"/>
        <color indexed="8"/>
        <rFont val="Times New Roman"/>
        <family val="1"/>
      </rPr>
      <t xml:space="preserve">water supplies in response to existing and projected water scarcity and to the vulnerability to extreme climate events </t>
    </r>
  </si>
  <si>
    <t>2.1. Water provisioning services maintained despite long-term climate trends through sustainable land use practices piloted in the upper basins and green belt around Tegucigalpa</t>
  </si>
  <si>
    <t xml:space="preserve">Workshop on Systematization of Experiences             Request for Quotation         Oct/2015  </t>
  </si>
  <si>
    <t>Warehouse construction  Request for Quotation Aug/2015</t>
  </si>
  <si>
    <t>Acquisition of spare parts of Meteorological Stations             Direct Purchase Nov/2015</t>
  </si>
  <si>
    <t>Acquisition of computer equipment                         Long Term Agreement Dec/2015</t>
  </si>
  <si>
    <t>Acquisition of four wheel ATVs for Municipalities    Request for Quotation May/2016</t>
  </si>
  <si>
    <t>Preparation of documentaries of Project results 
Request for Quotation   Apr/2016</t>
  </si>
  <si>
    <t xml:space="preserve">                    
This risk is still ongoing, because monitoring of the Land Planning Plans remains weak in the current public administration. What the Project has done in the last year is to support SERNA's coordination with the Secretariat of the Presidency for other topics, such as the workshops of negotiators and the participation of Honduras in COP21, and the National Restoration Plan, actions in which the Secretariat of the Presidency plays an important role.</t>
  </si>
  <si>
    <t xml:space="preserve"> 
This risk remains low; the Project has continued to accompany the platform of the Central Forest Corridor that brings together 14 Municipalities of the target area of the project. A legal instrument for its formalization is currently being processed by the General Secretariat of Government.   </t>
  </si>
  <si>
    <t xml:space="preserve"> 10,000 ha  approximately have been affected</t>
  </si>
  <si>
    <t>Component 2: Comprehensive measures piloted to safeguard Tegucigalpa City and surrounding water supplies in response to existing and projected water scarcity and to the vulnerability to extreme climate events</t>
  </si>
  <si>
    <t>2.1 Water provisioning services maintained in spite of long-term climate trends, through sustainable land use practices piloted in the upper watersheds and green belt around Tegucigalpa.</t>
  </si>
  <si>
    <t>A pilot project for Compensation for Ecosystem Services in the Municipality of Tatumbla has been developed</t>
  </si>
  <si>
    <t xml:space="preserve">The legal, social and economic study (with relevant legal bodies, through consultations with the population and through the calculation of the required budget), was implemented, resulting in a proposal of adjustment of the Compensation for Ecosystem Services (CSE) fee, so the Municipal Council may analyze and approve it. The experience has been documented as a case study.
</t>
  </si>
  <si>
    <t xml:space="preserve">Two studies / applications based on studies of the hydrological balance and groundwater in the upper basin of the Choluteca river have been completed
Three Early Warning Systems have been supported in Tegucigalpa </t>
  </si>
  <si>
    <t xml:space="preserve">In 2010, Honduras began a process to develop a national water management and land planning regulatory framework. However, this process has not integrated climate change considerations.                                            </t>
  </si>
  <si>
    <t xml:space="preserve">The National Water Law and the National Plan Law mainstream climate change and variability considerations for Year five. </t>
  </si>
  <si>
    <t xml:space="preserve">In Honduras a population of six million people is highly vulnerable to climate change and no measures have been included in the planning process to reduce this vulnerability. The public investments have been limited specifically to risk reduction.                                            </t>
  </si>
  <si>
    <t xml:space="preserve">At least 10% of the national budget is allocated for investments and actions for climate risk reduction for the most vulnerable populations in Honduras for Year five                            </t>
  </si>
  <si>
    <t xml:space="preserve">No.of poor households in Tegucigalpa and the upper Choluteca basin that experience flooding related risk reduction (projected to increase under climate change scenarios) </t>
  </si>
  <si>
    <t xml:space="preserve">At least 13,000 poor households in Tegucigalpa and the upper  Choluteca basin report reduced flood and landslide risk vulnerability for Year five                         </t>
  </si>
  <si>
    <t xml:space="preserve">No. of poor households in Tegucigalpa and the upper Choluteca basin with greater access to water during the entire year, therefore reducing current vulnerability and increasing their response capacity regarding climate change scenarios; water management and land planning regulatory frameworks that mainstream climate change.                                       </t>
  </si>
  <si>
    <t xml:space="preserve">At least 10,000 poor households in Tegucigalpa and the upper Choluteca basin increase their access to water by 50% through pilot activities (for example, paying for water and building water storage facilities) by Year five.                                 </t>
  </si>
  <si>
    <t>Coordination mechanism among SERNA and SEPLAN for incorporating  climate change into development planning, agreed upon and operational</t>
  </si>
  <si>
    <t xml:space="preserve">There is no mechanism to coordinate the mainstreaming of climate change considerations into development planning among SERNA and SEPLAN                     </t>
  </si>
  <si>
    <t xml:space="preserve">At least four regional development plans have mainstreamed climate change considerations in a verifiable manner (measures against a baseline evaluation) by year four             </t>
  </si>
  <si>
    <t>At least 4 key line ministries (and other entities), 30 key resource user groups represented in the Regional Development Councils and at least 30% of the municipalities at the national level are regularly using information on climate change disseminated by the Water Authority, which will be strengthened through the Project by Year three.</t>
  </si>
  <si>
    <t xml:space="preserve">Number of hectares of new forest corridors in the upper basin of the Choluteca  River contribute towards enhanced ecosystem water supply services.                  </t>
  </si>
  <si>
    <t xml:space="preserve">60,000 hectares of forest corridors of the upper basin of the Choluteca River under effective protection by Year five      </t>
  </si>
  <si>
    <t xml:space="preserve">Reforms  to water pricing policies incorporate climate change scenarios by Year three         </t>
  </si>
  <si>
    <t>Four Early Warning Systems established that benefit an estimated total population of 13,000  in Tegucigalpa's most vulnerable areas and the upper basin of the Choluteca River by Year three</t>
  </si>
  <si>
    <t xml:space="preserve">Every year of project implementation, at least 10 lessons learned and best practices consolidated in Experience Notes and disseminated through website and other media. Beginning Year two. </t>
  </si>
  <si>
    <t xml:space="preserve">At least 30 key institutions including line ministries, unions and local government entities participate in the  water policies dialogues, beginning in Year one               </t>
  </si>
  <si>
    <t xml:space="preserve">At least 300 stakeholders at the national and sub-national levels that participate in training sessions report the effective application of new skills and knowledge by Year two         </t>
  </si>
  <si>
    <t>Lack of state or municipal technical assistance services to accompany the processes, especially in the agricultural sector</t>
  </si>
  <si>
    <t>The Project established the following indicator: "At least 300 stakeholders at the national and sub-national levels that participate in training sessions report the effective application of new skills and knowledge" The project resulted in providing training to more than 2500 persons. A follow-up study of the technicians from specialized courses and diploma graduates found that 90.9% of the graduates surveyed are applying acquired knowledge in their work.</t>
  </si>
  <si>
    <t>Yes, the case of trainees who apply acquired knowledge directly contributed to Outcome 3 - "Targeted capacity building and outreach enable stakeholders at all levels to effectively respond to long-term climate change impacts". Trainees also contributed to other outcomes: Outcome 1. trained personnel acquired a high level of capacity to generate better climate information, for example, through the National Meteorological Network, or to use the information for planning. For example, the incidence on one of the graduates to create the SIMRED, where information related to climate is uploaded in network for land planning in the Capital city. Outcome 2: trainees on the development planning tool (CdT 4H), applied it in the identification of vulnerabilities, in order  to be able to design concrete adaptation measures to support communities and vulnerable neighborhoods.</t>
  </si>
  <si>
    <t>List output and corresponding amount spent for the current reporting period</t>
  </si>
  <si>
    <t>1.2 Capacities at the new Water Authority and SEPLAN for integrating climate risks into planning and programming processes strengthened (eg. investments, allocation of land and water use rights, and urban development)</t>
  </si>
  <si>
    <t>1.4 Climate risk assessment tools and information available (eg. updated National Hydrological Balance, vulnerability assessment of groundwater resources, update of CC risk socioeconomic indicators, review of climate related risk maps) to relevant institutions and embedded in planning processes for climate proofing watershed management approaches, agricultural practices, flood and landslide control measures, and infrastructure development</t>
  </si>
  <si>
    <t>2.2 Financial mechanisms (eg. water pricing, risk transfer/insurance) assist in managing water supply and demand to address current and projected water scarcity in the capital city and surrounding landscape</t>
  </si>
  <si>
    <t xml:space="preserve">2.3 Activities for adaptation to climate change impacts, ranging from water scarcity to flooding piloted in the 14 most vulnerable areas of Tegucigalpa (eg. low cost water storage facilities, stabilized landslides areas, more efficient water use and rainfall management schemes, early warning systems) </t>
  </si>
  <si>
    <t>2.4 Targeted thematic strategic plans (eg.. adaptation strategy for upper Choluteca basin, rainfall management plan, groundwater diagnostic analysis) enable municipal authorities of the upper Choluteca River to overcome short-term reactive responses to climatic risks and impacts</t>
  </si>
  <si>
    <t xml:space="preserve">2.2 Financial mechanisms assist in management of water provision </t>
  </si>
  <si>
    <t>Signature Date</t>
  </si>
  <si>
    <t>Direct purchase based on standardization</t>
  </si>
  <si>
    <t xml:space="preserve">2.3. Activities for adaptation to climate change impacts, ranging from water scarcity to flooding, piloted in the 14 most vulnerable areas of Tegucigalpa (for example, low cost water storage facilities, stabilized landslide areas, more efficient water use and rainfall management schemes, early warning systems) </t>
  </si>
  <si>
    <t xml:space="preserve">2.4 Targeted thematic strategic plans (for example, an adaptation strategy for the upper Choluteca basin, rainfall management plan, groundwater diagnostic analysis) enabling municipal authorities of the upper Choluteca River to overcome short-term reactive Reponses to climate risks and impacts.
The information generated by the studies that have been completed by IHCIT a the hydrological balance for the high basin of the Choluteca River is used for practical applications.  </t>
  </si>
  <si>
    <t xml:space="preserve">3.2 "Policy dialogue platforms" enable key Ministries and stakeholder groups to define and prioritize adaptation options, negotiate trade-offs and resolve conflicts.                                    </t>
  </si>
  <si>
    <t>Type of Indicator (indicators towards Objectives, Outcomes, etc.…)</t>
  </si>
  <si>
    <t xml:space="preserve">Only fourteen hydro meteorological stations, many of these in poor conditions,  installed in the country with limited diagnostic capacity.              
Four institutions (SMN, SANAA, Water Resources, COPECO) manage Met station networks; a baseline update will be carried out, taking into account the type of station.       
</t>
  </si>
  <si>
    <t xml:space="preserve">A total of 16 institutions, 80 municipalities (27% of the total of municipalities in Honduras) and 104 stakeholders have received climate change information. The Water Portal (with information on the Hydrological Balance) is operating and being used for the National Climate Change Observatory. Additionally, information generated in the water balance studies has been directly presented to more than 1200 officials of different government entities, civil society and private enterprise.                                             </t>
  </si>
  <si>
    <t xml:space="preserve">Very high level collaboration of the beneficiaries. The adaptation interventions resulted in important co-benefits as well, e.g. the improved drainage in urban areas not only served to prevent damage to houses due to heavy rains, but also improved access and health conditions. </t>
  </si>
  <si>
    <t>The Project faced some difficulties to obtain necessary meteorological information for the studies implemented by the project, which is why it relied on the rescuing of meteorological data that some institutions store in printed paper in old repositories of information. However, due to a limited timeframe and also to institutional changes, it is still to be ensured that the information that was managed to be scanned is placed in safe repositories, as the MCH of the WMO. It may be suggested that, within the framework of the cooperation among the UNFCCC Secretariat and the WMO, a greater impact is sought on Meteorological and Hydrological Services to optimize their systemic approach, which may ensure better availability of information .</t>
  </si>
  <si>
    <t>Access to water is still limited in many areas of Honduras. Degraded watersheds affected by deforestation and pollution of both surface and ground water worsen the situation. In addition, projections of water supply indicate that current water scarcity will be exacerbated by climate change and increasing variability. Alterations in the hydrologic cycle and increasing difficulties in accessing water are exacerbated by climate variability phenomena (e.g. ENSO) resulting in a socioeconomic problem that is considered of high priority for Honduras’ sustainable development agenda. The Government of Honduras (GoH) is therefore addressing climate risks to water resources through a multi-dimensional approach that includes improved governance at both national and local levels, capacity strengthening to generate science-based information as well as the development of pilot sustainable infrastructure to reduce vulnerabilities to water scarcity and flooding. However, a series of barriers hinder the effectiveness of the government’s efforts. These include difficulties in downscaling climate change models; absence of technical and human capacities to generate and monitor hydrologic and climatic data; weak communication flow between scientists and policy-makers as well as between institutions and different economic sectors; insufficient local and national capacities to mainstream climate risk considerations into development planning and programming processes, as well as an overall low awareness of climate change impacts and adaptation options for climate-resilient water resources management. The GoH executed this five-year project with the support of UNDP under the National Implementation Entity (NIM) modality. The objective of the project was to increase resilience to climate change water-related risks in the most vulnerable population of Honduras through pilot activities and an overarching intervention to mainstream climate change considerations into the water sector. Given the cross-cutting scope of this sector, the project therefore contributed to incorporate climate change issues into the planning processes and decision-making of key sectors. Targeted interventions not only in Tegucigalpa, but also in the watersheds that are responsible for the provision of water to the capital city were implemented as concrete adaptation measures – ranging from economic incentives to low-cost technology investments that provided results and evidence to assist decision-making at policy levels.</t>
  </si>
  <si>
    <t>Dennis Funes, Rafael Martins, Gabor Vereczi</t>
  </si>
  <si>
    <t>dennis.funes@undp.org, rafael.martins@undp.org, gabor.vereczi@undp.org</t>
  </si>
  <si>
    <t>November 2016</t>
  </si>
  <si>
    <r>
      <rPr>
        <b/>
        <sz val="11"/>
        <color indexed="44"/>
        <rFont val="Times New Roman"/>
        <family val="1"/>
      </rPr>
      <t>Project Documents</t>
    </r>
    <r>
      <rPr>
        <i/>
        <sz val="11"/>
        <color indexed="8"/>
        <rFont val="Times New Roman"/>
        <family val="1"/>
      </rPr>
      <t xml:space="preserve">
</t>
    </r>
    <r>
      <rPr>
        <i/>
        <sz val="11"/>
        <color indexed="60"/>
        <rFont val="Times New Roman"/>
        <family val="1"/>
      </rPr>
      <t xml:space="preserve">Project Document: “Addressing Climate Risks on Water Resources in Honduras"  
</t>
    </r>
    <r>
      <rPr>
        <b/>
        <i/>
        <sz val="11"/>
        <color indexed="60"/>
        <rFont val="Times New Roman"/>
        <family val="1"/>
      </rPr>
      <t>Reports</t>
    </r>
    <r>
      <rPr>
        <i/>
        <sz val="11"/>
        <color indexed="60"/>
        <rFont val="Times New Roman"/>
        <family val="1"/>
      </rPr>
      <t xml:space="preserve">
Mission Report, Systematization Workshop, Adaptation Fund Project in Honduras, November 18-19, 2013 
Report of the Portfolio Monitoring Missions in Honduras and Nicaragua Project Newsletter, Special Edition, June 2014 
Mid-term Evaluation Report</t>
    </r>
    <r>
      <rPr>
        <i/>
        <sz val="11"/>
        <color indexed="44"/>
        <rFont val="Times New Roman"/>
        <family val="1"/>
      </rPr>
      <t xml:space="preserve"> 
PPR until June 2012 
PPR until June 2013
PPR  until June 2014
PPR  until June 2015</t>
    </r>
  </si>
  <si>
    <r>
      <rPr>
        <b/>
        <sz val="11"/>
        <color indexed="60"/>
        <rFont val="Times New Roman"/>
        <family val="1"/>
      </rPr>
      <t xml:space="preserve">Technical Documents </t>
    </r>
    <r>
      <rPr>
        <b/>
        <sz val="11"/>
        <color indexed="62"/>
        <rFont val="Times New Roman"/>
        <family val="1"/>
      </rPr>
      <t xml:space="preserve">
</t>
    </r>
    <r>
      <rPr>
        <b/>
        <sz val="11"/>
        <color indexed="44"/>
        <rFont val="Times New Roman"/>
        <family val="1"/>
      </rPr>
      <t>Diverse documents</t>
    </r>
    <r>
      <rPr>
        <b/>
        <sz val="11"/>
        <color indexed="62"/>
        <rFont val="Times New Roman"/>
        <family val="1"/>
      </rPr>
      <t xml:space="preserve">
</t>
    </r>
    <r>
      <rPr>
        <sz val="11"/>
        <color indexed="60"/>
        <rFont val="Times New Roman"/>
        <family val="1"/>
      </rPr>
      <t xml:space="preserve">1- </t>
    </r>
    <r>
      <rPr>
        <i/>
        <sz val="11"/>
        <color indexed="60"/>
        <rFont val="Times New Roman"/>
        <family val="1"/>
      </rPr>
      <t>Establishment and organization process of the Guacerique River Sub Basin Council  
2- Biological Corridor Consolidation Strategy  
3- Regulatory technical standards to design and foster Biological Corridor strategies.  
4- Risk Management and Climate Change Adaptation in Urban Areas: From theory to practice (2011)  
5- Summary of the Climate Change Adaptation Experiences and Technologies Exchange (2011)</t>
    </r>
    <r>
      <rPr>
        <b/>
        <sz val="11"/>
        <color indexed="62"/>
        <rFont val="Times New Roman"/>
        <family val="1"/>
      </rPr>
      <t xml:space="preserve">
Water Resources Studies</t>
    </r>
    <r>
      <rPr>
        <b/>
        <sz val="11"/>
        <color indexed="44"/>
        <rFont val="Times New Roman"/>
        <family val="1"/>
      </rPr>
      <t xml:space="preserve"> </t>
    </r>
    <r>
      <rPr>
        <b/>
        <sz val="11"/>
        <color indexed="62"/>
        <rFont val="Times New Roman"/>
        <family val="1"/>
      </rPr>
      <t xml:space="preserve">
</t>
    </r>
    <r>
      <rPr>
        <i/>
        <sz val="11"/>
        <color indexed="60"/>
        <rFont val="Times New Roman"/>
        <family val="1"/>
      </rPr>
      <t>1- Tegucigalpa threshold calculation (Rainfall analysis)  
2- Assessment of the water resource in its natural regime at the national level 
3- Executive Summary: Assessment of the water resource in its natural regime at the national level 
4- Water Resource Assessment Log</t>
    </r>
    <r>
      <rPr>
        <b/>
        <sz val="11"/>
        <color indexed="62"/>
        <rFont val="Times New Roman"/>
        <family val="1"/>
      </rPr>
      <t xml:space="preserve">
</t>
    </r>
    <r>
      <rPr>
        <sz val="11"/>
        <color indexed="44"/>
        <rFont val="Times New Roman"/>
        <family val="1"/>
      </rPr>
      <t xml:space="preserve">5- Climatic Scenarios Report: Climate Change Scenarios for Honduras through the use and analysis of Regional Climate Models. Case study: Upper basin of the Choluteca River
6- Report on the rescue of meteorological data  
7- Report on Groundwater Stock: Hydro-geo-chemical study of the upper Choluteca river basin
8- Report on Vulnerability: Study on the risks of pollution of water resources in the upper part of the Choluteca river basin 
</t>
    </r>
    <r>
      <rPr>
        <b/>
        <sz val="11"/>
        <color indexed="60"/>
        <rFont val="Times New Roman"/>
        <family val="1"/>
      </rPr>
      <t>Groundwater</t>
    </r>
    <r>
      <rPr>
        <sz val="11"/>
        <color indexed="60"/>
        <rFont val="Times New Roman"/>
        <family val="1"/>
      </rPr>
      <t xml:space="preserve">
1- Ground Water Report (and 6 maps) 
</t>
    </r>
    <r>
      <rPr>
        <sz val="11"/>
        <color indexed="62"/>
        <rFont val="Times New Roman"/>
        <family val="1"/>
      </rPr>
      <t xml:space="preserve">
</t>
    </r>
    <r>
      <rPr>
        <b/>
        <sz val="11"/>
        <color indexed="60"/>
        <rFont val="Times New Roman"/>
        <family val="1"/>
      </rPr>
      <t>Regional Development Plans (with focus on Land Use Planning)</t>
    </r>
    <r>
      <rPr>
        <sz val="11"/>
        <color indexed="60"/>
        <rFont val="Times New Roman"/>
        <family val="1"/>
      </rPr>
      <t xml:space="preserve">
1- Regional Development Plan with focus on Land Use Planning: Region-13 Gulf of Fonseca
2- Regional Development Plan with focus on Land Use Planning: Region-08 Valles de Olancho 
3- Regional Development Plan with focus on Land Use Planning: Region-14 Lempa River 
4- Regional Development Plan with focus on Land Use Planning: Region-02 Valles de Comayagua 
5- Regional Development Plan with focus on Land Use Planning: Region-12 Center 
</t>
    </r>
    <r>
      <rPr>
        <b/>
        <sz val="11"/>
        <color indexed="60"/>
        <rFont val="Times New Roman"/>
        <family val="1"/>
      </rPr>
      <t xml:space="preserve">Protected Areas Management Plans </t>
    </r>
    <r>
      <rPr>
        <sz val="11"/>
        <color indexed="60"/>
        <rFont val="Times New Roman"/>
        <family val="1"/>
      </rPr>
      <t xml:space="preserve">
1- La Tigra National Park Management Plan (PNLT)
2- Corralitos Wildlife Reserve Management Plan (RVSC) 
3- Uyuca Biological Reserve Management Plan (RBU)
</t>
    </r>
    <r>
      <rPr>
        <sz val="11"/>
        <color indexed="44"/>
        <rFont val="Times New Roman"/>
        <family val="1"/>
      </rPr>
      <t>4- Yerbabuena Reserve Management Plan (RBY)</t>
    </r>
    <r>
      <rPr>
        <sz val="11"/>
        <color indexed="60"/>
        <rFont val="Times New Roman"/>
        <family val="1"/>
      </rPr>
      <t xml:space="preserve">
Basin</t>
    </r>
    <r>
      <rPr>
        <b/>
        <sz val="11"/>
        <color indexed="60"/>
        <rFont val="Times New Roman"/>
        <family val="1"/>
      </rPr>
      <t xml:space="preserve"> Management Plan</t>
    </r>
    <r>
      <rPr>
        <sz val="11"/>
        <color indexed="60"/>
        <rFont val="Times New Roman"/>
        <family val="1"/>
      </rPr>
      <t xml:space="preserve">
1- Integral Management Plan of the Natural Resources of the Hombre River Sub Basin
2- Guacerique River Sub Basin Management Plan 
</t>
    </r>
    <r>
      <rPr>
        <sz val="11"/>
        <color indexed="44"/>
        <rFont val="Times New Roman"/>
        <family val="1"/>
      </rPr>
      <t>3- Concepcion River Basin Management Plan</t>
    </r>
  </si>
  <si>
    <t xml:space="preserve">
Micro Basins Action Plans 
1. Action Plan for the Micro Basin Los Horcones 
2. Action Plan for the Micro Basin Guajire 
3. Action Plan for the Micro Basin Guaralalao 
4. Action Plan for the Micro Basins Las Manzanas y Ojo de Agua 
5. Action Plan for the Micro Basin El Quebradon 
6. Action Plan for the Micro Basin El Trigal (AMDC, Villa San Antonio)
7. Action Plan for the Micro Basin La Chorrera 
8. Action Plan for the Micro Basin Los Ranchitos 
9. Action Plan for the Micro Basin Coyoles 
10. Action Plan for the Micro Basin La Plancha 
11. Action Plan for the Micro Basin El Manzanal 
12. Action Plan for the Micro Basin Quiscamote
13. Action Plan for the Micro Basin El Naranjo  
14. Action Plan for the Micro Basin Los Pozos
15. Action Plan for the Micro Basin Agua Oscura
16. Action Plan for the Micro Basin La Joya 
17. Action Plan for the Micro Basin Payaguare
18. Action Plan for the Micro Basin Las Moras
19. Action Plan for the Micro Basin Olomina
20. Action Plan for the Micro Basin Golondrina
21. Action Plan for the Micro Basin El Murcielago
22. Action Plan for the Micro Basin La Palmira
23. Action Plan for the Micro Basin Jutiapa
24. Action Plan for the Micro Basin La Pancha 
25. Action Plan for the Micro Basin Las Cañas 
Plans for Municipal Forest Protection 
1. Plan for Forest Protection in Cantarranas Municipality
2.  Plan for Forest Protection in Cedros Municipality
3.  Plan for Forest Protection in Lepaterique Municipality
4.  Plan for Forest Protection in Ojojona Municipality
5.  Plan for Forest Protection in San Antonio de Oriente Municipality
6.  Plan for Forest Protection San Buena Ventura Municipality
7.  Plan for Forest Protection in Santa Ana Municipality
8.  Plan for Forest Protection in Santa Lucía Municipality
9.  Plan for Forest Protection in Talanga Municipality 
10. Plan for Forest Protection in Tatumbla Municipality 
11. Plan for Forest Protection in Valle de Angeles Municipality 
12. Plan for Forest Protection in Villa de San Antonio Municipality 
13. Plan for Forest Protection in Villa de San Francisco Municipality 
14. Plan for Forest Protection in the Corredor Boscoso Central 
Guides &amp; Manuals
1- WP 4H Workbook (A Guide to Mainstreaming Climate Change Adaptation and Disaster Risk Management into Development Planning)
2- CC Adaptation Indicators Manual for Regional Development Planning (with focus on Land Use Planning)
3. General guidelines for the formulation of PDR-OT with ACC considerations
4. Climate Change indicators with a socioeconomic focus 
5. Guide for the design of Rain Water Harvesting Systems for human consumption 
6. Guide for maintenance of Rain Water Harvesting Systems
7. Guide for construction of reservoirs with plastic bottles
8. Manual for the Location and Maintenance of Meteorological Stations
9. Technical Standards for exploration and exploitation of groundwater 
10. Vulnerability Index in the Water Sector at Community Level 
11. Guide on Technologies for the Efficient Use of Water in Agriculture
12. Methodological Guide for the production of Municipal CC Adaptation Plans</t>
  </si>
  <si>
    <r>
      <rPr>
        <b/>
        <sz val="11"/>
        <color indexed="8"/>
        <rFont val="Times New Roman"/>
        <family val="1"/>
      </rPr>
      <t xml:space="preserve">Dissemination and Training </t>
    </r>
    <r>
      <rPr>
        <sz val="11"/>
        <color indexed="8"/>
        <rFont val="Times New Roman"/>
        <family val="1"/>
      </rPr>
      <t xml:space="preserve">
1- </t>
    </r>
    <r>
      <rPr>
        <i/>
        <sz val="11"/>
        <color indexed="60"/>
        <rFont val="Times New Roman"/>
        <family val="1"/>
      </rPr>
      <t xml:space="preserve">Presentation of Trust Fund Workshop   
2- Guacerique River Sub Basin  Brochure  
3- Informative Newsletter - Special Edition (June 2014)  
4- Presentation: Landslide control in the Colonia Campo Cielo (Camayagüela, Honduras) 
5- Article: Sustainable Agriculture for Climate Change Adaptation in the Guacerique River Sub-basin  
6- Article: The importance of education for climate change adaptation 
7- Presentation: Methodological Guide to include CCA in development plans - WP 4H 
8- Presentation: Climate Change in the Tourism Sector 
9- Article: Protection of water resources and the PFA on World Water Day (2015)  
--------------------------------------------------------------------------------------------------------------------
</t>
    </r>
    <r>
      <rPr>
        <b/>
        <sz val="11"/>
        <color indexed="8"/>
        <rFont val="Times New Roman"/>
        <family val="1"/>
      </rPr>
      <t>Videos</t>
    </r>
    <r>
      <rPr>
        <i/>
        <sz val="11"/>
        <color indexed="60"/>
        <rFont val="Times New Roman"/>
        <family val="1"/>
      </rPr>
      <t xml:space="preserve">
1- Institutional Video of the Project's Achievements (2014) 
2- Climate Change for youth and children (National Climate Change Office - Honduras) 
3- ICF Progress 
4- SANAA Progress 
5- Activities to formulate the Guacerique River Sub Basin Management Plan 
6- Activities to formulate the Hombre River Sub Basin Management Plan 
7- Management Plans for the Protected Areas of the Forest Corridor and Forest Protection 
8- Harvesting rainwater in Colonia Campo Cielo</t>
    </r>
  </si>
  <si>
    <r>
      <rPr>
        <b/>
        <sz val="11"/>
        <color indexed="8"/>
        <rFont val="Times New Roman"/>
        <family val="1"/>
      </rPr>
      <t xml:space="preserve">Climate Change Continuous Education Course (2012) </t>
    </r>
    <r>
      <rPr>
        <sz val="11"/>
        <color indexed="8"/>
        <rFont val="Times New Roman"/>
        <family val="1"/>
      </rPr>
      <t xml:space="preserve">
</t>
    </r>
    <r>
      <rPr>
        <i/>
        <sz val="11"/>
        <color indexed="60"/>
        <rFont val="Times New Roman"/>
        <family val="1"/>
      </rPr>
      <t>1- Certification for farmers who practice Adequate Soil and Water Resource Management in the Guacerique River Sub Basin  
2- Educational presentations in elementary schools, high schools and universities on the effect of change in the availability of water resources 
3- Sustainable Forest Management 
4- Climate Perspective for Central America, with emphasis on Honduras 
5- Growing Vegetables in Greenhouses and Tunnels to control damage caused by insects and pathogens 
6- Biodigestion project: DiPalma Poultry Farm, S.A. of C.V.
7- Mangrove swamp reforestation in the Gulf of Fonseca, Honduras  
8- Harvesting rainwater to irrigate a school vegetable garden 
9- Climate Change Adaptation Infrastructure   
10- Articulation of the National Node "Climate Change Sustainable Agriculture"  
11- Institutionalization of the National Climate Change Strategy in the National Institute of Forest Conservation and Development, Protected Areas and Wildlife 
12- Prioritizing Areas for Natural Resources Conservation Investment, "Sediment Retention Model" 
13- Honduran Environmental Indicators Module (MIAH)  
14- Cross-cutting climate change at a higher level 
15- Mainstreaming the Climate Change Adaptation Program in La Tigra National Park Management Plan  
16- Microcentral Hydroelectric Power Plants in Rural Areas of Honduras: The FHIA experience with systems outside the network. 
--------------------------------------------------------------------------------------------------------------------</t>
    </r>
  </si>
  <si>
    <r>
      <rPr>
        <b/>
        <sz val="11"/>
        <color indexed="8"/>
        <rFont val="Times New Roman"/>
        <family val="1"/>
      </rPr>
      <t>Climate Change Continuous Education Course with a focus on Water Resources (2013)</t>
    </r>
    <r>
      <rPr>
        <sz val="11"/>
        <color indexed="8"/>
        <rFont val="Times New Roman"/>
        <family val="1"/>
      </rPr>
      <t xml:space="preserve">
</t>
    </r>
    <r>
      <rPr>
        <i/>
        <sz val="11"/>
        <color indexed="60"/>
        <rFont val="Times New Roman"/>
        <family val="1"/>
      </rPr>
      <t>1- The Agroforest and Silvopastoral Systems as Climate Change Adaptation and Mitigation measures/ Author: Carlos Alberto Bonilla Cruz 
2- Contamination of the Soledad Micro Basin due to Inadequate Solid Waste Disposal at the Final Disposal Site, Jurisdiction of the Municipality of Valle de Ángeles, Francisco Morazán.
3- Governance of Water Resources in the Guacerique River Sub basin 
4- Fast water quality assessment using water macroinvertebrates during the rainy season in the El Chimbo micro basin 
5- Aquifer contamination applying the DRASTIC method to evaluate ground water vulnerability in the Guacerique River sub basin, assessing the potential contamination risk by nitrites and nitrates  
6- Metohodology development to identify, locate and analyze possible health risks of water resources in a geographic area using the upper Choluteca River basin as a model 
7- Potential soil infiltration present in the Guacerique Sub basin
8- Hydrogeological study baseline for the Municipality: Villa de San Francisco, Francisco Morazán 
9- Flooding risk diagnostic for Colonia Fuerzas Unidas de Comayagüela M.D.C. 
10- Hydrologic modeling for the Guacerique sub basin using the ArcSwat Tool, by using scenarios of changes in soil use and precipitation</t>
    </r>
  </si>
  <si>
    <r>
      <t xml:space="preserve">Graduate </t>
    </r>
    <r>
      <rPr>
        <b/>
        <sz val="11"/>
        <color indexed="44"/>
        <rFont val="Times New Roman"/>
        <family val="1"/>
      </rPr>
      <t>Diploma in Meteorology (2016)</t>
    </r>
    <r>
      <rPr>
        <sz val="11"/>
        <color indexed="44"/>
        <rFont val="Times New Roman"/>
        <family val="1"/>
      </rPr>
      <t xml:space="preserve">
1. Correlation of the climatic variables of the Lake Yojoa Basin, with the Cañaveral canal water flows
2. Rainfall-runoff model for the Guacerique river basin using artificial neural networks
3. A probabilistic approach of the occurrence of maximum rainfall in Tegucigalpa
4. Impact of the 2015 drought on the yield of corn production in the first cycle in the Catacamas-Olancho Valley
5. Water availability considering short-term climatic scenarios in the upper basin of the Choluteca River
</t>
    </r>
  </si>
  <si>
    <t>Dennis Funes, UNDP Honduras Programme Specialist / Rafael Martins, UNDP Honduras Climate Change Officer</t>
  </si>
  <si>
    <t>dennis.funes@undp.org / rafael.martins@undp.org</t>
  </si>
  <si>
    <t>Highly Satisfactory (HS)</t>
  </si>
  <si>
    <t>http://www.adaptation-fund.org/sites/default/files/Results%20Framework%20and%20Baseline%20Guidance%20final.pdf</t>
  </si>
  <si>
    <t>The Forest Corridor platform is recognized and supported by the 13 municipalities surrounding Tegucigalpa
Support to the protection and restoration of the Forest Corridor particularly due to the bark beetle plague outbreak in pine trees in Honduras</t>
  </si>
  <si>
    <t>Seven adaptation measures were completed in the five municipalities surrounding Tegucigalpa. In Tegucigalpa (Central District), the three planned measures were completed, plus two more, beyond initial planning, for a total of five (involving 10 infrastructure works). SANAA completed the three measures and was able to carry out 8 more, for a total of 11 measures. The Implementing Unit also directly implemented one Rain Water Harvesting System in a school, and two school gardens.</t>
  </si>
  <si>
    <t>UNAH-IHCIT completed the research "Scenarios of climate change for Honduras through the analysis and use of Regional Climate Models. Case study of the upper Choluteca River basin", which the project supported in synergy with other cooperating bodies (SDC, Nebraska University)
The project "Participative Management of Water Resources in three Municipalities of the Upper Choluteca River Basin" was also completed, obtaining the following results: a) a validated hypothesis on the area as a groundwater recharge zone for Tegucigalpa b) a validated Index of Climate Change Vulnerability in Water Resources at the community level c) 23 adaptation measures were identified, designed and socialized with communities and authorities d) a pilot measure built to improve water quality was prioritized
Three Early Warning Systems (EWS) were supported (one regarding floods for the Choluteca River, covering 756 neighborhoods in the Central District, one regarding landslides, covering 310 at risk sites, and a more local flood EWS for Quebrada El Sapo, with 16 neighborhoods at risk, benefiting more than 29,000 families. Support consisted on: a)Community capacity building actions (4890 people) on EWS issues, monitoring mechanisms and response actions, (b) socialization to the population (362,290 people were informed about EWSs, the function of the Local Emergency Committees within the EWSs, through community fairs as a pilot for institutional implementation, c) diagnosis and improvement of the monitoring network through endowing / reactivating equipment that included: a network of 10 meteorological stations, (2 IP cameras in the two Central District dams, 8 millimeter scales at critical monitoring points), a network of 30 community pluviographs with an information gathering platform, and (d) improved coordination and institutional capacity to operate the EWS protocol among the Local Emergencies Committees, the Municipal Emergencies Committees of the capital, COPECO, Water Resources, SANAA, and, Civil Aviation.</t>
  </si>
  <si>
    <t>The feasibility analysis and career diagnosis was produced, as well as the Career Plan. The process started by training teachers through the Graduate Diploma in Meteorology, with the assistance of international teachers (Nicaragua, Cuba, Colombia and Chile), training 10 professionals (2 women, 8 men), who in 2017, will be the teachers delivering different subjects of the Meteorologist Technician Graduate Diploma.</t>
  </si>
  <si>
    <t xml:space="preserve">To generate at least 10 knowledge products from the systematization of the experience
Organize information on the new website generated by the MiAmbiente - UNDP Projects' Coordination Office </t>
  </si>
  <si>
    <t>15 knowledge products were produced, as Systematization Reports, Case Studies, Policy Briefs, Videos, Catalogs, Manuals and Guidelines. Also, during this period, documents generated by implementation partners were compiled to ensure its socialization on the Project website.</t>
  </si>
  <si>
    <t>1.1 Integration of climate change risks and opportunities into the new Water Law and the new National Plan Law effectively mainstreams these into water resource policies, watershed management plans, and investment planning policies for sectors with high water demand</t>
  </si>
  <si>
    <t>Sonia Suazo, National Project Coordinator</t>
  </si>
  <si>
    <t>The National Water Resources Directorate strengthened with technical and regulatory instruments such as: 
-Ground Water Regulation 
-Technical Standard for Ground Water Use 
-Structuring the DGRH as Water Authority</t>
  </si>
  <si>
    <t>MS</t>
  </si>
  <si>
    <t>The 46 stations have been installed and the data are available online; a stock of spare parts was also acquired, and distributed among the 5 institutions involved. As part of the work plan of the Executive Committee of the National Meteorology Network, an agreement with the National Commission of Telecommunications was subscribed, through which the payment of the connectivity service of the 46 stations is holded by the Commission. Proposals have been prepared by the World Meteorological Organization (WMO) and the Spanish Meteorological Association to integrate hydrological and meteorological services under a comprehensive system, which has been delivered to MiAmbiente. Although the proposals are an important step, there is lack of institutional coordination and lack of political leadership to strengthen and improve hydrological, climatological and meteorological services and information. There are other donor initiatives working on ther same direction, so there are opportunities to support synergies and achieve advances in strengthening the quantity and the quality of scientific, technical and socioeconomic information regarding hydrological, climatological and meteorological data.   
Climate and hydrological data was recovered from five different nqational institutions, covering over 90 stations, some of which have data information dating from the 1940s. This was a very important effort to improve the quality of climate change scientific and technical information.</t>
  </si>
  <si>
    <t xml:space="preserve">All the technical information that has been generated is made available to national stakeholders </t>
  </si>
  <si>
    <t>The Central Forest Corridor platform is recognized and supported by the 13 municipalities surrounding Tegucigalpa
Support to the protection and restoration of the Forest Corridor particularly due to the bark beetle plague outbreak in pine trees in Honduras</t>
  </si>
  <si>
    <t>Climate change adaptation measures implemented in Tegucigalpa and surrounding rural municipalities</t>
  </si>
  <si>
    <t>The program of the meteorological technician (class II) has been established and carried out</t>
  </si>
  <si>
    <t>The project provided support to the DNCC, including the four flags established in the DNCC's institutional Strategic Plan (Mitigation, Adaptation, Knowledge Management and Climate Finance) to create synergies to ensure continuity in the planning processes. It included the reactivation of the Dialogue Platform for the Inter-Institutional Climate Change Committee involving more than 40 institutions / organizations; the coordination with different governmental institutions for the exchange of information; dialogue and training on climate negotiations for COP 21, and funding for a civil society representative; review of the Climate Change Law and preparation of its Regulation; also institutional support to the National Climate Change and Sustainable Development Observatory hosted by CREDIA.</t>
  </si>
  <si>
    <t xml:space="preserve">The project has managed to complete the groundwater regulations (guidelines for its implementation) and to support the Guacerique Sub-basin Council to implement restoration projects. Although there is a Presidential Decree  within the Ministers Council (PCM) issued, granting the Water Resources General Directorate of MiAmbiente with the functions of the Water Authority, institutional limitations exist and there is lack of political leadership in the Water Resources General Directorate to steer the water resources governance in the country. There is the need of additional political support to seek alternatives for the Water Authority. It is also important to highlight that a Climate Change Presidential Delegate has been recently appointed; one of its main assignments is to prepare and implement a National Masterplan for Water, Forest, and Soil. It opens up opportunities to overcome this institutional deficit in the national's water resources management.           
</t>
  </si>
  <si>
    <r>
      <t>The 46 Stations installed and transmitting to both servers, with an o</t>
    </r>
    <r>
      <rPr>
        <sz val="11"/>
        <rFont val="Calibri"/>
        <family val="2"/>
      </rPr>
      <t>ption for the connectivity (internet) payment for the data transmission from the stations. 
A proposal for an integrated hydrology and climatology system has been produced
Recovery of meteorological data on paper, from at least 4 institutions</t>
    </r>
  </si>
  <si>
    <t xml:space="preserve">The Water Geoportal launched in December 2014 is an important and innovative platform to disseminate the generated information in the country. It was complemented by efforts to strengthen the National Climate Change and Sustainable Development Observatory (ONCCDS in Spanish). The challenge is how to sustain these efforts over time and establish the institutional agreements ad arrangements for the Water GeoPortal maintained and update which are not totally clear at the moment. </t>
  </si>
  <si>
    <t>The Central Forest Corridor platform is on its way to be recognized as an official institution to coordinate efforts in the region. A recently approved new AF-funded project for Honduras will support this process and support major advances for its consolation and operation. The previous AF-funded project has supported the National Restoration Plan that was one of the government priorities considering the national emergency due to the bark beetle plague outbreak in pine trees in Honduras. The Government of Honduras has mobilized additional funds to partly implement the National Restoration Plan.</t>
  </si>
  <si>
    <t xml:space="preserve">The legal, social and economic assessment was developed, resulting in a proposal for water pricing and compensation for ecosystem service fee in Tatumbla. The Municipal Council may analyze and approve the proposal in the future. The experience has been documented as a case study, but more work needs to be done, particularly in the capital city of Tegucigalpa. The relocation of the SANAA to the Municipality of Tegucigalpa has been delayed by different political and technical issues and it is necessary to seek alternatives to develop financial mechanisms/instruments to be implemented in the city of Tegucigalpa to increase the security and sustainability of the water supply system.
</t>
  </si>
  <si>
    <t>Seven adaptation measures were completed in the five municipalities surrounding Tegucigalpa (Ojojona, Tatumbla, Lepaterique, San Buenaventura y Santa Ana). In Tegucigalpa (Central District), in additional to the three adaptation measures that were originally planned, two other measures were completed, reaching a total of five (the measures involved up to 10 infrastructure work). Regarding the SANAA, 11 adaptation measures were implemented, 8 additional measures in total. Other adaptation measures were also implemented in schools.</t>
  </si>
  <si>
    <t>The project supported the research "Scenarios of climate change for Honduras through the analysis and use of Regional Climate Models. Case study of the upper Choluteca River basin", which provided synergies with other ongoing initiatives. The initiative "Participative Management of Water Resources in three Municipalities of the Upper Choluteca River Basin" was also completed. In additional, three Early Warning Systems (EWS) were supported (one regarding floods for the Choluteca River, covering 756 neighborhoods in the Central District, one regarding landslides, covering 310 families at risk-prone areas, and a more local flood EWS for Quebrada El Sapo, with 16 neighborhoods at risk, benefiting more than 29,000 families in total. It is important to note that the EWS support has not been considered in the first 3 years of the project; despite time limitations, the Project implementing unit has been able to complete 100% of the activities and EWS support.</t>
  </si>
  <si>
    <t>The training program, as well as a Career Plan for meteorological technicians have been completed. The training program had the assistance of international professionals  (Nicaragua, Cuba, Colombia and Chile). In total 10 people participated in the program (2 women, 8 men). It is expected that in 2017 they will be the trainers of the same training program for a second group of technicians in meteorology.</t>
  </si>
  <si>
    <t>To continue supporting the National Climate Change Directorate (DNCC in Spanish) in its role of coordinating dialogue on the country's priority climate change issues, particularly in terms of the National Adaptation Plan, Knowledge Management Plan, and the National Climate Change and Sustainable Development Observatory</t>
  </si>
  <si>
    <t xml:space="preserve">In total 15 knowledge products were produced in different formats such as systematization reports, case studies, policy briefs, videos, manuals and guidelines. Also, during this period, documents generated by implementation partners were compiled to ensure its socialization in the Project website. The challenge is not only to achieve a comprehensive systematization of good practices and lessons learnt, but rather capture and account the impact of the adaptation measures including its technical and economic feasibility to provide opportunities to replicate or scaling-up these measures at the national level. </t>
  </si>
  <si>
    <t>To generate at least 10 knowledge products from the systematization of the experience; the material generated by the different partner institutions are compiled, revised and made available / upload online</t>
  </si>
  <si>
    <t>In general terms, the project has achieved its main outputs and objectives as it is confirmed by the Terminal Evaluation; however, there were some issues particularly those related to the Water Authority and the lack of political leadership and institutional capacity of the Water Resources National Directorate and MiAmbiente to advance the water resources governance agenda. Many of these issues also depend on high-level decision making. Additionally, some difficulties have been reported to accomplish the review of the water pricing services in the capital city, which was already identified as a risk in the Project's design; the management response to overcome this barrier was the implementation of a pilot project in Tatumbla. It is also important to note that the demo / pilot projects systematization exercise that have been undertaken in the end of 2015 and took place in the first semester of 2016 was very important monitor and evaluate the impact of the adaptation measures.</t>
  </si>
  <si>
    <t>Please Describe the Climate Resilient measures being undertaken by the project/programme.</t>
  </si>
  <si>
    <r>
      <rPr>
        <b/>
        <sz val="11"/>
        <color theme="3"/>
        <rFont val="Times New Roman"/>
        <family val="1"/>
      </rPr>
      <t>Systematization of Experiences</t>
    </r>
    <r>
      <rPr>
        <sz val="11"/>
        <color theme="3"/>
        <rFont val="Times New Roman"/>
        <family val="1"/>
      </rPr>
      <t xml:space="preserve">
1. Systematization Report of the 2012 Graduate Diploma in Climate Change (Missing in the web)
2. Systematization Report of the 2013 Graduate Diploma in Climate Change  and Water Resources
3. Systematization Report of the 2012 Graduate Diploma in Meteorology (Missing in the web)
4. Systematization Report National Network Meteorology
5. Policy Brief National Network Meteorology
6. Micro-irrigation experiences systematization report in the Guacerique River Sub-basin
7. Systematization Report of the Process of production of Action Plans of Micro basins incorporating climate change adaptation and progress in its Implementation
8. San Matías Micro-basin Management Case Study
9. Systematization Report: Support for forest protection in the Central Forest Corridor 
10. Case study on municipal forest protection plans
11. Systematization Report: Implementation of climate change adaptation technologies in five municipalities of the Central Forest Corridor, in the upper Choluteca River Basin
12. Systematization Report: Learning, challenges, responses and opportunities of the Civil Engineering Department of  the Universidad Nacional Autónoma de Honduras in the framework of the Project "Addressing Climate Change Risks on Water Resources in Honduras: Increased Systemic Resilience and Reduced Vulnerability of the Urban Poor"
13. Report: Systematization of the Participative Management of Water Resources in the Municipalities of Santa Ana, San Buenaventura y Ojojona 
14. Report: Systematization of the experience "Municipal Works for Resilience to Climate Change in the Central District"
15. Systematization Report: "Evolutionary process of the Basins Councils in Honduras, lessons learned"
16. Case Study "Use of low-cost technologies for Climate Change Adaptation and Mitigation in rural households in the Municipality of San Buenaventura"
17. Case Study "Municipal Water Management in the Municipality of Tatumbla incorporating the Compensation of Ecosystem Goods and services"
18. Systematization of the Study Water Resources Assessment in its Natural Regime</t>
    </r>
  </si>
  <si>
    <t xml:space="preserve">The uncertainties resulting from the gov. restructuring designating the new Office of the President (OP - Secretariat of the Presidency)  - reassigning role from the Planning Ministry - SEPLAN - for the implementation of the Regional Development Plans (with CC mainstreaming through AF project support from 2011) has continued in this last reporting period also. Given the weak capacities of OP, the project continued to provide mainstreaming support to a broader range of institutions and related processes. The provision of technical assistance has continued to the National Climate Change Office to restructure the Climate Change Interinstitutional Committee (CCIC) and its Technical Committee (CCITC) comprising 14 institutions-sectors, which generates an optimum platform to mainstream a climate change consideration into development plans.  Tech. assistance also continued to establish a National Adaptation Plan, and following a national workshop, regional and sectoral focused workshops have been organized. 
As stated in the 2015 Report, the restructuring of the public administration, which reduced the capacity to monitor the Territorial Planning Plans supported by the Project, motivated efforts to support the National Directorate of Climate Change in inter-institutional policy and decisions making processes, especially through the National Plan for Adaptation to Climate Change (PNACC). In parallel, Mi Ambiente is also working on the Plan for Investments in Climate Change and the Plan for Forest Investment, which will be PNACC instruments. The technical assistance provided to the DNCC in 2015, also led to the structuring of the issue of Climate Finance, which currently has a methodology for assessing public expenditure on climate change.  </t>
  </si>
  <si>
    <r>
      <t xml:space="preserve">
</t>
    </r>
    <r>
      <rPr>
        <sz val="11"/>
        <rFont val="Times New Roman"/>
        <family val="1"/>
      </rPr>
      <t>This risk is still ongoing; although the Project has sought incidence for the General Directorate of Water Resources to assume the role of the Water Authority, established in the General Water Law. To date, this option has not yet come through. The actions of the Project are mainly focused on supporting instruments such as groundwater regulation, the National Meteorology Network, and Basin Councils. In the last semester, a certain amount of time of the technical personnel has been allocated for synergies with initiatives that seek similar objectives, such as the My Basin Project of Gosacorán.</t>
    </r>
  </si>
  <si>
    <t xml:space="preserve">The transfer of the water services to the Municipality of the Central District, is not yet materialized in this final stage of the Project. The intention of the project to disseminate the issue among the municipalities is still ongoing, and the pilot experience was transferred to the Municipality of Tatumbla, from the originally planned process in Ojojona, given that needed investments were estimated as very high.                                      </t>
  </si>
  <si>
    <t xml:space="preserve">As also stated in the previous report, even though the Project  generated the management instruments  for the sub-basins, micro basins and protected areas, resources for its implementation are scarce, which maintains the pressure on the corridor's natural resources.  
In addition, the attack of the bark beetle pest, which has affected approximately 10,000 ha of the forest corridor, represents a pressure for land use change. The project supported the National Restoration Plan as a measure to reduce this pressure. </t>
  </si>
  <si>
    <r>
      <t xml:space="preserve">
</t>
    </r>
    <r>
      <rPr>
        <sz val="11"/>
        <rFont val="Times New Roman"/>
        <family val="1"/>
      </rPr>
      <t>This risk is still ongoing. Due to the water stress exacerbated by climate change, it is possible that some conflicts arise around water. The project contributes to the prevention of such conflicts, through the Central Forestry Corridor initiative and through support to local governance (through support for Micro Basin action plans and for water boards).</t>
    </r>
  </si>
  <si>
    <t>Attack of the bark beetle pest reduced the coverage of the forest corridor and exposed it to forest fires during the 2016-2017 seasons</t>
  </si>
  <si>
    <t>The Project dedicated resources to support the Restoration Plan that is being implemented at the national level and, specifically, through the Forest Conservation Institute. The project has supported the 3 Municipalities of the Forest Corridor with greater pest affectations, in the actions of Restoration (nurseries) and patrols to avoid land use change in the affected areas, and the prevention of forest fires. The Project has been  actively participating in the areas where synergies are generated for the mobilization of resources for the restoration of affected areas (e.g. through CABEI, IDB, WB, FVC, FA)</t>
  </si>
  <si>
    <t>Completed groundwater regulation
Groundwater regulation - guidelines for regulation implementation
Presidential Decree within the Ministers Council (PCM) issued, granting the Water Resources General Directorate of MiAmbiente with the functions of the Water Authority                 
Guacerique Sub-basin Council implementing restoration projects</t>
  </si>
  <si>
    <t>46 stations have been installed and the data are available online; a stock of spare parts were also acquired, and distributed among the 5 institutions.
As part of the work plan of the Executive Committee of the National Meteorology Network, an agreement with the National Commission of Telecommunications was subscribed, through which the payment of the connectivity service of the 46 stations is held by the Commission.
There is a proposal prepared by the World Meteorological Organization (WMO) and the Spanish Meteorological Association to integrate hydrological and meteorological services under a comprehensive system, which has been delivered to MiAmbiente. Through this proposal, MiAmbiente considers proposing the creation of a Council for Climate Services, which can regulate the performance of the different institutions that generate hydro meteorological information, given that the Meteorological Service (formerly belonging to the Civil Aviation), is now under responsibility of the Permanent Contingencies Committee (COPECO) through the National Center for Atmospheric, Oceanographic and Seismic Studies (CENAOS). It leads to more stakeholders participating in the system. Therefore, governance mechanisms are needed to ensure effective coordination.
Data was recovered from five institutions, covering 91 stations, some of which have data since 1940s. Some institutions are already digitalizing the scanned data, in order to be uploaded to the national base that has been standardized by the WMO, known as Meteorology, Climatology and Hydrology (MCH). This process has synergies with other initiatives such as a World Bank project.</t>
  </si>
  <si>
    <t xml:space="preserve">The technical information that has been generated is  made available to its users </t>
  </si>
  <si>
    <t>The MiAmbiente Water Geoportal that was launched in December 2014 is an important mean to disseminate the information. As of June 2016, 2825 visits were recorded. Regarding the visits, 25% and 16% of them seek information on potential recharge and precipitation respectively. Likewise, the information is shared through the National Climate Change and Sustainable Development Observatory (ONCCDS in Spanish),  which has received 4704 visits by June 2016. The number of page views of the network of meteorological stations is another instrument to make the information generated by the 43 stations available.
Additionally, the project page is hosted in the MiAmbiente's Projects' Coordination Office website. The webpage received 714 visits between February and August 2016, with an upward trend (considering that during  the websites transition, both counting and visits data were lost). Roughly 47% of the visits target technical documents.</t>
  </si>
  <si>
    <t>A Presidential Decree in the Ministers Council (PCM) is currently undergoing management, to make the CBC platform official
The National Restoration Plan has been supported through a) strategic actions such as active participation in the National Commission for Restoration, advocating among the private sector for its participation within the National Plan, production of proposals as "Regional Nurseries" and "Use of new reforestation technology ", and b) concrete actions such as: support to the establishment of 5 permanent small greenhouses, support to the ICF central greenhouse, and lobbying with 6 private companies, thereby ensuring the production of one million plants equivalent to 2000 ha to be reforested by completion (more than 500 in the Central Forest Corridor (CFC); Logistical support to the CFC municipalities for activities of control and supervision of the affected areas, to avoid  changes in land use.</t>
  </si>
  <si>
    <t>Seven adaptation measures implemented and completed in five rural municipalities; three measures  completed in the Central District; and three SANAA measures completed in micro-basins.</t>
  </si>
  <si>
    <t xml:space="preserve">Two studies / applications based on studies of the hydrological balance and groundwater in the upper basin of the Choluteca river completed
Three Early Warning Systems  supported in Tegucigalpa </t>
  </si>
  <si>
    <t>A training program for meteorological technicians  established</t>
  </si>
  <si>
    <t>Continue supporting the National Climate Change Directorate (DNCC in Spanish) in its role of coordinating dialogue on the country's priority climate change issues</t>
  </si>
  <si>
    <t>Through the technical assistance that the project provided to the DNCC, several priority themes were supported, within the framework of the four areas established in the DNCC's institutional Strategic Plan (Mitigation, Adaptation, Knowledge Management and Climate Finance), placing special emphasis on the search for necessary synergies to ensure continuity in support. The following achievements can be highlighted:
Reactivation of the Dialogue Platform for the Inter-Institutional Climate Change Committee (ECLAC), involving more than 40 institutions / organizations
Coordination with different governmental institutions for the exchange of information (Synergy with ECLAC)
Dialogue and training on negotiations for COP 21 (ECLAC synergy), financing a representative of civil society
Review of the Climate Change Law and preparation of its Regulation
Structuring of the Climate Finance Unit (synergy with the Third National Communication Project), in which framework, the review of public expenditure in Climate in Honduras (2014-2015) was started.
In Knowledge Management, a Project for Environmental Education (in synergy with the REDD+ project) was designed and implemented. Also, the National Climate Change and Sustainable Development Observatory was strengthened in synergy with CREDIA, the CLIFOR (EU-GIZ) Project, the REDD+ Project, the Coastal Marine Project (GEF) and the preparation of the Study on Technology Needs, within the framework of which CTCN assistance that was obtained for the DNCC.</t>
  </si>
  <si>
    <t xml:space="preserve"> Finalized instruments to support the Water Authority
-Ground Water Regulation 
-Technical Standard for Ground Water Use 
-Structuring the DGRH as Water Authority
</t>
  </si>
  <si>
    <r>
      <t xml:space="preserve">46 Stations installed and transmitting to both servers  
</t>
    </r>
    <r>
      <rPr>
        <sz val="11"/>
        <rFont val="Calibri"/>
        <family val="2"/>
      </rPr>
      <t>Option for the connectivity (internet) payment for the data transmission from the stations
A proposal for an integrated hydrology and climatology system produced
Recovery of meteorological data from paper, from at least 4 institutions</t>
    </r>
  </si>
  <si>
    <t xml:space="preserve">1.1 Integration climate change risks and opportunities into the new Water Law and the new National Plan Law effectively mainstreaming these into water resource policies, watershed management plans, and investment planning policies for sectors with a high water demand.                    
 </t>
  </si>
  <si>
    <t xml:space="preserve">The implementation of the General Water Law has been supported through the project by the production of several frames integrating climate change and variability considerations:
- technical instruments, such as the Water Balance, ground water regulation
- Basin management plans (3), 
- protected areas management plans (4) 
- and micro basins action plans (25). </t>
  </si>
  <si>
    <r>
      <rPr>
        <u/>
        <sz val="11"/>
        <rFont val="Calibri"/>
        <family val="2"/>
        <scheme val="minor"/>
      </rPr>
      <t xml:space="preserve">Completed in 2015: </t>
    </r>
    <r>
      <rPr>
        <sz val="11"/>
        <rFont val="Calibri"/>
        <family val="2"/>
        <scheme val="minor"/>
      </rPr>
      <t xml:space="preserve">The National Office for the National Plan and Country Vision of the Office of the President 
completed the formulation of Land Use Plans with climate change considerations.  
The integration of CC risks in the Water law is supprted through technical, regulatory and planning instruments. </t>
    </r>
  </si>
  <si>
    <t xml:space="preserve">Completed in 2015: The National Office for the National Plan and Country Vision of the Office of the President 
completed the formulation of Land Use Plans with climate change considerations.  
The integration of CC risks in the Water law is supprted through technical, regulatory and planning instruments. </t>
  </si>
  <si>
    <t xml:space="preserve">The implementation of the General Water Law has been supported through the project by the production of several frames integrating climate change and variability considerations:
- technical instruments, such as the Water Balance, ground water regulation
- Basin management plans (3), 
- protected areas management plans (4) 
- and micro basins action plans (25). 
The Project supported the formulation of five Regional Development Plans that included climate change considerations. Legislation was also supported for the Municipal Plans of Land Planning, producing the planning instrument with a focus on climate change.                          </t>
  </si>
  <si>
    <t xml:space="preserve">The project supported the development and application of over 30 normative, planning and policy frames:                             
 a) The implementation of the General Water Law has been supported through the project by the production of several frames integrating climate change and variability considerations:
- technical instruments, such as the Water Balance, ground water regulation (2)
- Basin management plans (3), 
- protected areas management plans (4) 
- and micro basins action plans (25). 
The General Water Law offers some mechanisms for the financial sustainability of the management of water sources, however, there is a legal limit since, due to budgetary aspects, the country has not yet created the Water Authority. The project promoted advocacy actions to overcome this obstacle. At the end of the Project, an Agreement was produced by the President of the Republic in the Council of Ministers so that the General Directorate of Water Resources of the Ministry of Environment assumes some functions of the Water Authority.                       
b) The National Plan Law established Land Use Plans as the main planning instruments incorporating climate risks. The Project supported the formulation of five Regional Development Plans that included climate change considerations. Legislation was also supported for the Municipal Plans of Land Planning, producing the planning instrument with a focus on climate change.                                                    </t>
  </si>
  <si>
    <t>The country does not have baseline information for this indicator. However, the Project's support to the formulation of the National Adaptation Plan is laying the groundwork so that CCA investments can be planned and recorded, such as the link with Climate Finances, and support for undertaking a Climate Public Expenditure Institutional Review (CPEIR).  For this review, the National Climate Change Directorate developed the Public Climate Monitoring System for Honduras (SMGPCH), with the objective of collecting and processing the information generated by the institutions during the review of their expenditures, for 2014 and 2015. The report indicates that the accrued climate expenditure for 27 institutions considered in the analysis is estimated at L. 8,475,701,488.43 for 2014 and L. 10,369,570,505.58 for 2015. This represented 4.66% of the total expenditure of central and decentralized administration in 2014, and 5.66% in 2015</t>
  </si>
  <si>
    <t>The intensive flood control adaptation measures (drainage and flood protective structures) have reached 802 homes. The three Early Warning Systems for floods supported by the project reached more than 29,000 homes, which now have greater capacities, better organization and response preparation, both because of being able to monitor and recognizing the risk, and for being better equipped and organized.</t>
  </si>
  <si>
    <t xml:space="preserve">The on-the-ground intensive adaptation measures (rainwater capture and storage, micro irrigation as a measure for water optimization, improvement of water systems for human consumption) to improve the access to water reached 8,186 homes; and 23,318 homes are benefitted through the extensive climate resilience measures measuresthat ensure water provision through demarcation and management of water provisioning micro-basins.                                           </t>
  </si>
  <si>
    <t xml:space="preserve">Agreement document subscribed in January 2012 / 20 SERNA-SEPLAN meeting minutes / Technical coordination agreements completed with the Regional Development Councils and the Technical Roundtables. An average of 180 technicians from the Aguan, Lean, Gulf of Fonseca, Olancho Valley, Centro and Lempa Regions have been trained. Working Paper WP 4H (Guide to mainstream Climate Change Adaptation and Disaster Risk Management into development planning), which is the methodological guide for the territorial actors  to integrate climate change adaptation into development planning was institutionalized with SERNA and SEPLAN.  The WP 4H is being used by ICF, SANAA, SMN, UNAH, AMDC, and COPECO. However, completion of the agreement letter and SEPLAN's disarticulation have limited the coordination mechanisms, even though basic institutional coordination is maintained through the Land Management Unit of the Government's General Secretariat, and the Secretary of the Presidency.                               </t>
  </si>
  <si>
    <t xml:space="preserve">A total of 94,000 ha have received support with some management instrument, distributed as follows:                                       
a) 35,380 hectares covering 4 protected areas of the Forest Corridor, under protection mechanisms with updated management plans that incorporate climate vulnerability analyses and adaptation measures. Also, with mobile surveillance measures, forest fire fighting preventive rounds and effective management assessment with support of ICF and counterparts. 
b)  59,000 ha of 3 sub-basins supplying water to Tegucigalpa and the surrounding areas, with actions aimed at regulating the management (3 management plans) and establishing an organizing structure (1 Sub-basin Council formed).
Within those areas, work has been carried out on a total of 29 water producing micro basins totaling 12,611 hectares with protection actions from their water boards such as demarcation, signage, and delimitation. Likewise, there are 21 water boards formed and trained that support the governance of the water resources and promote concrete climate change adaptation measures.                              
An integral approach for the corridor has been appropriated by key line ministries and the local government, which set the basis for the platform of stakeholders for dialogues about natural and water resources. A Presidential Decree in the Council of Ministers is under management to make this platform official.
In addition, support was given to the formulation and implementation of 14 forest protection plans, which includes a protected forest area of 102,000 ha of the corridor.
In 2015, the country faced the attack of the bark beetle pest that affected more than 380,000 ha. Within the Forest Corridor, more than 10,000 hectares were affected. Therefore, the Project directed resources to actions both at the national level and the Central Forest Corridor to support the restoration of these areas. By the end of the Project, the preparation of nurseries for the restoration of approximately 2000 hectares (more than 500 in the CBC) has been supported directly and indirectly. Also, active participation and support has been provided to the Minister and Vice Minister of Environment in the formulation of technical proposals for the National Restoration Strategy.             
</t>
  </si>
  <si>
    <t xml:space="preserve">
Number of poor households in Tegucigalpa and surrounding areas  that benefit from climate change adaptation measures (differentiated by gender).
</t>
  </si>
  <si>
    <t xml:space="preserve"> 8,988 families benefitted with intensive climate change adaptation measures in Tegucigalpa and the surrounding areas (Central Forest Corridor) . The intensive CCA measures include: harvesting rain water for domestic use, in schools and for irrigation, surface run-off control, improvement of rural water supply systems ( in water mains, distribution and household connections), micro irrigation and reforestation.
It should be mentioned that when request was made to modify the goal in the indicator, the beneficiary families were calculated based on data of beneficiaries of the works that had already been carried out in the urban areas; however, concrete planning and identification was not carried out until February 2015, and it turns out that the rural projects benefit a greater number of families because they are collective benefit assets (for example, water collection micro-dams in the micro watersheds). This is why the goal is considerably exceeded.                                           
</t>
  </si>
  <si>
    <t xml:space="preserve">The project supported the establishment of 3 EWS, benefitting more than 29.000 families, in coordination with Municipality of Tegucigalpa and GOAL (An International Humanitarian Organization) :
1. For floods related to the Choluteca River, which covers 756 neighborhoods in the central district
2. For landslides, which covers 310 at risk sites
Support consisted of (a) community training actions (4890 people) on EWS issues and monitoring mechanisms and response actions, (b) socialization to the public (362,290 people informed about early warning systems, the role of local emergency committees within the EWS, through fairs as a pilot for institutional implementation, c) diagnosis and improvement the monitoring network by endowing / reactivation of equipment that included: network of 10 meteorological stations, hydrological monitoring network (2 IP cameras in the two Central District dams, 8 millimeter scales at critical monitoring points), a network of 30 community pluviographs with and information collection platform and, d) improved coordination and institutional capacity to operate the EWS protocol among: Local Emergency Committees, Municipal Emergency Committee of the capital city, COPECO, Water Resources, SANAA, Civil Aviation.
</t>
  </si>
  <si>
    <r>
      <t xml:space="preserve">To date, in a cumulative manner, 2500 people approximately have received training on climate change,  detailed as follows:  
 462 participants in Climate Change Training (12 development regions of the </t>
    </r>
    <r>
      <rPr>
        <i/>
        <sz val="11"/>
        <rFont val="Times New Roman"/>
        <family val="1"/>
      </rPr>
      <t>Plan de Nacion Vision de País</t>
    </r>
    <r>
      <rPr>
        <sz val="11"/>
        <rFont val="Times New Roman"/>
        <family val="1"/>
      </rPr>
      <t xml:space="preserve">, 58 Municipalities)
178 Technicians participating in specialized courses and 3 Diploma Graduates
1912 Participants in general training
A follow-up study of the technicians from specialized courses and diploma graduates found that 90.9% of the graduates surveyed are applying acquired knowledge  in their work.
</t>
    </r>
  </si>
  <si>
    <t>Throughout the Project, more than 120 key institutions and stakeholder groups have participated in forums and seminars on climate risk of the water resource, where the Project presented papers and exchanged information. In the last year of the Project, efforts in this area were channeled towards the National Climate Change Directorate and the National Observatory on Climate Change, with the objective of ensuring the sustainability of the spaces for dialogue and coordination on climate change.
The most relevant progress follows as: 
Through the technical assistance that the project provided to the DNCC, several priority themes were supported, within the framework of the 4 flags (areas) established in the Institutional Strategic Plan of the DNCC (Mitigation, Adaptation, Knowledge Management and Climate Finance), placing special emphasis on the search for necessary synergies to ensure continuity in support. The following achievements can be highlighted:
Reactivation of the Dialogue Platform for the Inter-Institutional Climate Change Committee (ECLAC), involving more than 40 institutions / organizations
Coordination with different governmental institutions for the exchange of information (Synergy with ECLAC)
Dialogue and training on negotiations for COP 21 (ECLAC synergy), financing a representative of civil society, and coordination to present in a side event the experience of Honduras "Water potential in adaptation and Mitigation". The event was coordinated with the Central American Commission for Environment and Development (CCAD).
Review of the Climate Change Law and preparation of its Regulation.
Structuring of the Climate Finance Unit (synergy with the Third National Communication Project), in which framework, the review of public expenditure in Climate in Honduras (2014-2015) was started. Also, the study "Economics of Climate Change in Honduras" was coordinated in the framework of the Technical Advisory Group / ECLAC of the third phase of the Climate Change Economics Initiative in Central America and the Dominican Republic (ECC CARD).
In Knowledge Management, a Project for Environmental Education (in synergy with the REDD + project) was designed and implemented. Also, the National Climate Change Observatory was strengthened in synergy with CREDIA, the CLIFOR (EU-GIZ) Project, the REDD + Project, the Coastal Marine Project (GEF) .
Further support for resource mobilization: a) Management with the Regional Climate Change Project (USAID / PRCC) for the development of the study "Conceptual Vision of Climate Change and Synergies between Adaptation and Mitigation" better known as the Human Face of Climate Change in Honduras; B) Management with CABEI to initiate the project of Identification, Monitoring and Design of Hydraulic Infrastructure for the Expansion of the System of Supply of Safe Water in the City of Gracias, Lempira, c) Development of the Study of Needs of Technologies, in which a CTCN assistance was obtained for the ONCC. d) Coordination with the ECLAC Climate Change Economics Unit of the Study on Energy Sector Demand in the transport and climate change sector in Honduras. 
Support was also given to the start of the construction process of the National Adaptation Plan of Honduras, resulting on important progress of the process, a proposal for a road map, an analysis of the sectoral strategies in Health, coffee and agro-food for The Honduran Caribbean region, the Plan to combat desertification, and a proposal for sectors to address the NAP.
+G30</t>
  </si>
  <si>
    <r>
      <t xml:space="preserve">Work was implemented through agreements  among the members of the National Meteorological Network Committee,  UNAH, SANAA, SERNA'S DGRH and SMN, in which framework Forty six new national meteorological network stations were acquired, installed and are transmitting data to two servers, and the information is available at the  </t>
    </r>
    <r>
      <rPr>
        <b/>
        <sz val="11"/>
        <rFont val="Times New Roman"/>
        <family val="1"/>
      </rPr>
      <t xml:space="preserve">web view htpp://181.210.27.253/WEBVIEW//loging.asp </t>
    </r>
    <r>
      <rPr>
        <sz val="11"/>
        <rFont val="Times New Roman"/>
        <family val="1"/>
      </rPr>
      <t xml:space="preserve">. The payment of Internet services for these stations has been assumed by the National Telecommunications Commission.
Considering the precarious situation of historical information that the institutions have stored in papers of more than 50 years, the rescuing of printed data of 5 institutions began. Information was scanned so that the institutions can digitize it and enter it into the database certified by WMO. With the support of WMO, a proposal was prepared for the Ministry of Environment for the integration of the Meteorological and Hydrological Services                         
</t>
    </r>
  </si>
  <si>
    <t xml:space="preserve">As a part of a KM strategy, thematically indexed documents and materials elaborated by the project or strategic partners, have been made available  online as a document repository consisting of more than 130  files. Among which the following may be highlighted: 31 research papers of graduates; 7 studies on water resources (National and Upper Río Choluteca Basin); 18 documents systematizing experiences; 11 Manuals or Guidelines; 50 planning tools (land use plans, management plans, action plans); 2 catalogs; 21 videos ..
</t>
  </si>
  <si>
    <t>Beneficiaries' satisfaction with the impact on their livelihoods: impact on food security and the local economy, since with minor interventions such as micro-irrigation, small farmers can have up to three harvests a year instead of one rain-fed harvest, considering the erratic pattern of rainfall; to be able to have water supply for domestic use brought by a pipeline instead of the rustic water intake infrastructure built by each household from a river. The opportunity to be able to sleep quietly, and avpoid losses to household assets, without the fear that their houses will be flooded, due to drainage control works.</t>
  </si>
  <si>
    <t xml:space="preserve">The Project has been able to produce products that highly impact the capacities and livelihood of the beneficiaries, despite the short timeframe available after implementing some changes, especially to benefit rural communities that inhabit the forest areas where water supply for the capital city is originated.
However, some other processes and instituional frames related to high-level decisions are quite advanced, but not fully completed, for example the integration of meteorological and hydrological services (through with the support of WMO, a proposal was prepared for the Ministry of Environment for this integration ), or the Decree for the Central Forest Corridor - currently in process at the Office of the President.
                                               </t>
  </si>
  <si>
    <t>Some processes and instituional frames related to high-level decisions has been brought to advanced stages, but could not be fully completed. An example are the integration of meteorological and hydrological services, for which to further improve, a proposal has been prepared for the Ministry of Environment for this integration through, with the support of WMO,  ). Other example is the Decree for the Central Forest Corridor - which is currently in process at the Office of the President.</t>
  </si>
  <si>
    <t xml:space="preserve">Various on-line platforms and website has benn used as repository and dissemination mechanism of the project, including:
http://ocphn.gob.hn
http://hidro.sinia.gob.hn/    (Water Portal developed by PFA)
http://cambioclimaticohn.org/?cat=11&amp;title=Adaptaci%F3n&amp;lang=es
http://www.undp-alm.org/projects/af-honduras
In terms of specific products and activities, the project co-executing institutions and implementation partners have used platforms or databases, and are as follows:
For the management of meteorological data and EWS, the MCH (Meteorology, Climatology, Hydrology) that the WMO (World Meteorological Organization) has certified to the National Meteorological Service; The Data Visualization System of SIAP Micros; The page of the NOAA; and the database of Desinventar - Social studies network for disaster prevention in Latin American.
For the subject of forest fires, the ICF database and the CIFP database (Forest Information and Heritage Center) were used to determine the map of fire risk index.
For the design of climate change adaptation infrastructure works (drainage, dams,) historical data of nearby hydro meteorological stations, and the CIVIL3 software were used.
For the dynamic downscaling exercise of global projections of climate change for Honduras, models such as WRF (Regional), ECHAM (German), CCSM4 (North American), were used.
For issues related to the geoportal and the National Observatory of Climate Change, databases such as as: mysql posgresql, postgis, geoserver, and, geonode have been used.
For the Municipal Information System on Risks and Territorial Studies (SIMRET), databases relative to Integral Disaster Risk Management (UMGIRAMDC) are used.
</t>
  </si>
  <si>
    <t xml:space="preserve">Changes in the Project coordination, change of Government and SERNA's restructuring which as of July 2014 is not yet official, the same situation in other partner institutions such as the National Meteorological Service, the need to request budget modifications to the Adaptation Fund, can slow down  implementation  </t>
  </si>
  <si>
    <t xml:space="preserve">N/A </t>
  </si>
  <si>
    <r>
      <rPr>
        <u/>
        <sz val="11"/>
        <rFont val="Times New Roman"/>
        <family val="1"/>
      </rPr>
      <t>Has been mitigated through the mesures reported in previous PPR:</t>
    </r>
    <r>
      <rPr>
        <sz val="11"/>
        <rFont val="Times New Roman"/>
        <family val="1"/>
      </rPr>
      <t xml:space="preserve">
The restructuring raised in early 2014 , did not materialize in full , decreasing the level of risk. However , approval of budget amendments adopted until 2015 , led to some community projects need at least 3 -month extension to ensure complete administrative closure.</t>
    </r>
  </si>
  <si>
    <t xml:space="preserve">The intervention zones for the climate change adaptation pilot projects are considered at high social risk (in terms of the physical safety of the project's technicians as well as that of the infrastructure  investment). </t>
  </si>
  <si>
    <t>Has been mitigated through the mesures reported in previous PPR:
The new authorities of the Municipality of Tegucigalpa selected neighborhoods with fewer security problems to work on 3 new community projects. They have also assumed greater oversight , which has reduced the risk to the project technicians. Moreover, work undertaken in rural areas has also provided better security for the project technicians.</t>
  </si>
  <si>
    <r>
      <t>Estimated cumulative total disbursement as of</t>
    </r>
    <r>
      <rPr>
        <b/>
        <sz val="11"/>
        <color indexed="10"/>
        <rFont val="Times New Roman"/>
        <family val="1"/>
      </rPr>
      <t xml:space="preserve"> Dec 31st, 2016</t>
    </r>
  </si>
  <si>
    <t xml:space="preserve"> June 30th , 2015 - Dec 31th, 2016</t>
  </si>
  <si>
    <t xml:space="preserve">Integrating climate change adaptation into national policy instruments (territorial planning)
Improving the generation and access of information and data on climate change
Protection of the Central Forest Corridor particularly around the capital city (water security and supply)
Improved infrastructure and access to water
Strengthening civil society organizations at community level (water boards, forestry advisory councils)
Early Warning Systems for floods and landslides (disaster risk management)
Capacity building, at both national and local levels
</t>
  </si>
  <si>
    <t>Improving infrastructure and access to water, because it meets the basic needs of the population and helps to strengthen livelihoods and therefore increase resilience of rural and urban populations</t>
  </si>
  <si>
    <t>Integration of policy instruments, due to changes in the public administration. Also the water pricing review process has encountered various obstacles and barriers due to institutional changes and restructuring of functions between the National Water Authority (SANAA) and the Municipalities, therefore the project decided for piloting a PES scheme in one of the participating Municipalities (Tatumbla)</t>
  </si>
  <si>
    <t>Harvesting water at home and school level
Water storage for irrigation purposes (small dams, Ferro cement storage tanks)
Improvement of community water systems for domestic consumption
Rainwater drainage ditches
Optimization of the use of water by means of drip irrigation system
Water filters
Infiltration Gallery to improve water quality
Protection of micro-water basins</t>
  </si>
  <si>
    <t xml:space="preserve">Some strategies that have been implemented by the project to seek for its sustainability are: the establishment of synergies with incoming initiatives, working with local authorities, which have the mandate to address access to water and maintain related infrastructure in their communities. 
Also the use of existing and permanent repositories of information to support the academia (universities) as a permanent source of capacity building. For example, the National Autonomous University of Honduras (UNAH) is already developing another Graduate Diploma on Climate Change by itself, without the project's direct support.
Regarding EWS, the sustainability is based on the fact that they are maintained by organizations and institutions with the capability to do so, such as: Local Emergency Committees, the Municipal Emergency Committee of the capital, COPECO, SANAA, and Civil Aviation, as well as by community participation at neighborhood level through prevention.
</t>
  </si>
  <si>
    <t xml:space="preserve">Inter-institutional coordination is highly effective for the appropriation of resulyts and products produced by the project, which meant an added value for the corresponding institutions. The leading role of MiAmbiente as the leading entity was important. In the area of water resources governance, the early involvement of local governments is crucial; as well as inter municipal actions. This has been supported through the establishement of sub-basin councils and the “Central Forest Corridor” platform to support the protection of the ecosystems corresponding to the watersheds that serve the urban area of Tegucigalpa. The intervention has also positioned climate change within the priority agendas of the country with capacity building efforts aimed at the population of vulnerable areas and high-level decision makers of government institutions. This was a significant achievement, especially if one considers that Honduras has one of the highest levels of climate-related vulnerability in the world.  Furthermore, several capacity development activities were developed in the different institutions and entities such as the General Directorate of Water Resources (DGRH), Permanent Technical Units and Regional Development Councils and their technical panels.
The project was also successful in creating a broad set of practical technical and policy tools aimed at increasing resilience to climate change. Strong working and coordination relationships were built with central level institutions and local level communities and entities. The project allowed for a fairly direct relationship with institutions linked to the water resource management sector, such as small agriculture producers, development cooperation organizations and agencies, Water Boards, Board of Trustees, municipalities, the academia and the National Expert Committee on Drought led by COPECO are good examples of that. </t>
  </si>
  <si>
    <t xml:space="preserve">As part of an adaptive management process and the flexibility of Project Steering Committee, allowed to re-orient some project activities and funds to deal with the issue of bark-beetle plague (declared as national emergency) affecting project activities and stakeholders involved in forest and watershed management related adaptation actions, and allowing to support forest restauration efforts. These restauration activities have contributed to strengthen institutional coordination between municipalities involved in the Central Forest Corridor, which has contributed to the political and institutional sustainability of the restoration process.  At the same times these activities allowed to create further synergies between ecosystem-based and community-based adaptation actions.  </t>
  </si>
  <si>
    <t>Were there any delays in implementation?  If so, include any causes of delays. What are the measures taken to reduce delays?</t>
  </si>
  <si>
    <t>There have been implementation delays with on-the-ground adaptation measures at some Municipalities, due to administrative procedures and protocols, esp. in the bigger ones, like the Central District of the capital city. Measures were taken to alert and involve high level municipal officials, in order to make them understand of the consequences and implications of delayed implementation (including technical and admin aspects, reputation, etc.). These efforts resonated well, and support has been received from these officials to find administrative and operational solutions, in order to implement the funds assigned as planned.</t>
  </si>
  <si>
    <t xml:space="preserve">The measures taken in 2015 to reassign funds to adaptation measures in rural areas, has improved considerably results in terms of beneficiary targets, as well as in terms of enhanced capacity and understanding of climate change issues of municipalities in those areas.  </t>
  </si>
  <si>
    <t>Enhanced support provided by the project for strategic processes, such as the formulation of the National Adaptation Plan and strengthening the National Climate Change Observatory, has resulted in generating further resources and support to these processes, including through COSUDE, CEPAL, the Global Support Programme for NAPs (NAP-GSP), and CTCN, amongst others.</t>
  </si>
  <si>
    <t>How have gender considerations been taken into consideration during the reporting period? What have been the lessons learned as a consequence of inclusion of such considerations on project performance or impacts</t>
  </si>
  <si>
    <t xml:space="preserve">Since 2015, the project team has been able to conduct better registry of gender-disaggregated data of beneficiaries, that concluded that amongst the total number of beneficiaries, there were 51% of man and 49% of women. </t>
  </si>
  <si>
    <t>Type: Public policy (Regional Developemnt Plans)</t>
  </si>
  <si>
    <t>Unit: Ha protected - dropped down list did not allow to enter</t>
  </si>
  <si>
    <t>There is an unspent balance of USD11,926.76 
The project was operationally closed in December 2016, payments for an amount of USD18,429.82 were issued in early 2017 as final payments for terminal evaluation and auditing costs.
From this unspent balance there are expected further costs to be covered for the final adjustments and English translation of the financial audit report. The final amount of unspent balance will be communicated along with the audit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</si>
</sst>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mmm\-yyyy"/>
    <numFmt numFmtId="165" formatCode="&quot;$&quot;#,##0"/>
  </numFmts>
  <fonts count="91" x14ac:knownFonts="1">
    <font>
      <sz val="11"/>
      <color theme="1"/>
      <name val="Calibri"/>
      <family val="2"/>
      <scheme val="minor"/>
    </font>
    <font>
      <sz val="11"/>
      <color indexed="8"/>
      <name val="Calibri"/>
      <family val="2"/>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b/>
      <i/>
      <sz val="11"/>
      <name val="Times New Roman"/>
      <family val="1"/>
    </font>
    <font>
      <b/>
      <i/>
      <sz val="11"/>
      <color indexed="8"/>
      <name val="Times New Roman"/>
      <family val="1"/>
    </font>
    <font>
      <b/>
      <sz val="12"/>
      <color indexed="8"/>
      <name val="Times New Roman"/>
      <family val="1"/>
    </font>
    <font>
      <sz val="12"/>
      <color indexed="8"/>
      <name val="Times New Roman"/>
      <family val="1"/>
    </font>
    <font>
      <b/>
      <sz val="10"/>
      <color indexed="8"/>
      <name val="Times New Roman"/>
      <family val="1"/>
    </font>
    <font>
      <sz val="10"/>
      <color indexed="8"/>
      <name val="Times New Roman"/>
      <family val="1"/>
    </font>
    <font>
      <sz val="9"/>
      <color indexed="8"/>
      <name val="Times New Roman"/>
      <family val="1"/>
    </font>
    <font>
      <b/>
      <sz val="12"/>
      <name val="Times New Roman"/>
      <family val="1"/>
    </font>
    <font>
      <i/>
      <sz val="11"/>
      <color indexed="60"/>
      <name val="Times New Roman"/>
      <family val="1"/>
    </font>
    <font>
      <sz val="11"/>
      <name val="Calibri"/>
      <family val="2"/>
    </font>
    <font>
      <b/>
      <u/>
      <sz val="11"/>
      <color indexed="8"/>
      <name val="Calibri"/>
      <family val="2"/>
    </font>
    <font>
      <i/>
      <sz val="11"/>
      <color indexed="8"/>
      <name val="Calibri"/>
      <family val="2"/>
    </font>
    <font>
      <i/>
      <sz val="9"/>
      <color indexed="8"/>
      <name val="Calibri"/>
      <family val="2"/>
    </font>
    <font>
      <b/>
      <sz val="10"/>
      <name val="Times New Roman"/>
      <family val="1"/>
    </font>
    <font>
      <i/>
      <sz val="14"/>
      <name val="Times New Roman"/>
      <family val="1"/>
    </font>
    <font>
      <i/>
      <sz val="11"/>
      <color indexed="44"/>
      <name val="Times New Roman"/>
      <family val="1"/>
    </font>
    <font>
      <sz val="11"/>
      <color indexed="44"/>
      <name val="Times New Roman"/>
      <family val="1"/>
    </font>
    <font>
      <sz val="11"/>
      <color indexed="62"/>
      <name val="Times New Roman"/>
      <family val="1"/>
    </font>
    <font>
      <b/>
      <sz val="11"/>
      <color indexed="62"/>
      <name val="Times New Roman"/>
      <family val="1"/>
    </font>
    <font>
      <b/>
      <sz val="11"/>
      <color indexed="44"/>
      <name val="Times New Roman"/>
      <family val="1"/>
    </font>
    <font>
      <b/>
      <i/>
      <sz val="11"/>
      <color indexed="60"/>
      <name val="Times New Roman"/>
      <family val="1"/>
    </font>
    <font>
      <sz val="11"/>
      <color indexed="60"/>
      <name val="Times New Roman"/>
      <family val="1"/>
    </font>
    <font>
      <b/>
      <sz val="11"/>
      <color indexed="60"/>
      <name val="Times New Roman"/>
      <family val="1"/>
    </font>
    <font>
      <sz val="11"/>
      <color rgb="FF006100"/>
      <name val="Calibri"/>
      <family val="2"/>
      <scheme val="minor"/>
    </font>
    <font>
      <u/>
      <sz val="11"/>
      <color theme="10"/>
      <name val="Calibri"/>
      <family val="2"/>
    </font>
    <font>
      <sz val="11"/>
      <color rgb="FF9C0006"/>
      <name val="Calibri"/>
      <family val="2"/>
      <scheme val="minor"/>
    </font>
    <font>
      <sz val="11"/>
      <color rgb="FF9C6500"/>
      <name val="Calibri"/>
      <family val="2"/>
      <scheme val="minor"/>
    </font>
    <font>
      <sz val="11"/>
      <color theme="1"/>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sz val="11"/>
      <color theme="1"/>
      <name val="Symbol"/>
      <family val="1"/>
      <charset val="2"/>
    </font>
    <font>
      <sz val="11"/>
      <color theme="1"/>
      <name val="Cambria"/>
      <family val="1"/>
    </font>
    <font>
      <b/>
      <sz val="12"/>
      <color rgb="FFFFFFFF"/>
      <name val="Times New Roman"/>
      <family val="1"/>
    </font>
    <font>
      <sz val="11"/>
      <color indexed="8"/>
      <name val="Calibri"/>
      <family val="2"/>
      <scheme val="minor"/>
    </font>
    <font>
      <sz val="10"/>
      <color theme="1"/>
      <name val="Times New Roman"/>
      <family val="1"/>
    </font>
    <font>
      <sz val="11"/>
      <name val="Calibri"/>
      <family val="2"/>
      <scheme val="minor"/>
    </font>
    <font>
      <sz val="12"/>
      <color theme="1"/>
      <name val="Times New Roman"/>
      <family val="1"/>
    </font>
    <font>
      <b/>
      <sz val="9"/>
      <color theme="1"/>
      <name val="Calibri"/>
      <family val="2"/>
      <scheme val="minor"/>
    </font>
    <font>
      <b/>
      <i/>
      <sz val="11"/>
      <color theme="1"/>
      <name val="Calibri"/>
      <family val="2"/>
      <scheme val="minor"/>
    </font>
    <font>
      <i/>
      <sz val="11"/>
      <name val="Calibri"/>
      <family val="2"/>
      <scheme val="minor"/>
    </font>
    <font>
      <sz val="9"/>
      <color rgb="FF9C6500"/>
      <name val="Calibri"/>
      <family val="2"/>
      <scheme val="minor"/>
    </font>
    <font>
      <b/>
      <sz val="12"/>
      <color theme="1"/>
      <name val="Times New Roman"/>
      <family val="1"/>
    </font>
    <font>
      <b/>
      <sz val="11"/>
      <color rgb="FF9C6500"/>
      <name val="Calibri"/>
      <family val="2"/>
      <scheme val="minor"/>
    </font>
    <font>
      <i/>
      <sz val="11"/>
      <color theme="1"/>
      <name val="Calibri"/>
      <family val="2"/>
      <scheme val="minor"/>
    </font>
    <font>
      <sz val="11"/>
      <color theme="7" tint="-0.249977111117893"/>
      <name val="Times New Roman"/>
      <family val="1"/>
    </font>
    <font>
      <sz val="11"/>
      <color theme="3"/>
      <name val="Times New Roman"/>
      <family val="1"/>
    </font>
    <font>
      <sz val="11"/>
      <color theme="3"/>
      <name val="Calibri"/>
      <family val="2"/>
      <scheme val="minor"/>
    </font>
    <font>
      <sz val="9"/>
      <color theme="7" tint="-0.249977111117893"/>
      <name val="Times New Roman"/>
      <family val="1"/>
    </font>
    <font>
      <sz val="11"/>
      <color theme="3" tint="0.59999389629810485"/>
      <name val="Times New Roman"/>
      <family val="1"/>
    </font>
    <font>
      <i/>
      <sz val="11"/>
      <color theme="1"/>
      <name val="Times New Roman"/>
      <family val="1"/>
    </font>
    <font>
      <b/>
      <sz val="11"/>
      <color rgb="FFFFFFFF"/>
      <name val="Times New Roman"/>
      <family val="1"/>
    </font>
    <font>
      <sz val="18"/>
      <color theme="1"/>
      <name val="Calibri"/>
      <family val="2"/>
      <scheme val="minor"/>
    </font>
    <font>
      <b/>
      <sz val="16"/>
      <color theme="1"/>
      <name val="Calibri"/>
      <family val="2"/>
      <scheme val="minor"/>
    </font>
    <font>
      <sz val="10"/>
      <color theme="5"/>
      <name val="Times New Roman"/>
      <family val="1"/>
    </font>
    <font>
      <sz val="20"/>
      <color rgb="FF00B050"/>
      <name val="Calibri"/>
      <family val="2"/>
      <scheme val="minor"/>
    </font>
    <font>
      <b/>
      <sz val="20"/>
      <color rgb="FF00B050"/>
      <name val="Times New Roman"/>
      <family val="1"/>
    </font>
    <font>
      <b/>
      <sz val="11"/>
      <color theme="3"/>
      <name val="Times New Roman"/>
      <family val="1"/>
    </font>
    <font>
      <b/>
      <sz val="11"/>
      <name val="Calibri"/>
      <family val="2"/>
      <scheme val="minor"/>
    </font>
    <font>
      <sz val="20"/>
      <name val="Calibri"/>
      <family val="2"/>
      <scheme val="minor"/>
    </font>
    <font>
      <u/>
      <sz val="11"/>
      <name val="Calibri"/>
      <family val="2"/>
    </font>
    <font>
      <u/>
      <sz val="11"/>
      <name val="Calibri"/>
      <family val="2"/>
      <scheme val="minor"/>
    </font>
    <font>
      <u/>
      <sz val="11"/>
      <name val="Times New Roman"/>
      <family val="1"/>
    </font>
    <font>
      <sz val="11"/>
      <color rgb="FFFF0000"/>
      <name val="Times New Roman"/>
      <family val="1"/>
    </font>
    <font>
      <b/>
      <sz val="12"/>
      <color rgb="FF000000"/>
      <name val="Times New Roman"/>
      <family val="1"/>
    </font>
    <font>
      <sz val="12"/>
      <color rgb="FF222222"/>
      <name val="Times New Roman"/>
      <family val="1"/>
    </font>
    <font>
      <sz val="12"/>
      <color rgb="FF000000"/>
      <name val="Times New Roman"/>
      <family val="1"/>
    </font>
  </fonts>
  <fills count="1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theme="0"/>
        <bgColor indexed="64"/>
      </patternFill>
    </fill>
    <fill>
      <patternFill patternType="solid">
        <fgColor theme="6" tint="0.59999389629810485"/>
        <bgColor indexed="64"/>
      </patternFill>
    </fill>
    <fill>
      <patternFill patternType="solid">
        <fgColor theme="2"/>
        <bgColor indexed="64"/>
      </patternFill>
    </fill>
    <fill>
      <patternFill patternType="solid">
        <fgColor theme="6" tint="-0.249977111117893"/>
        <bgColor indexed="64"/>
      </patternFill>
    </fill>
    <fill>
      <patternFill patternType="solid">
        <fgColor rgb="FF92D050"/>
        <bgColor indexed="64"/>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3" tint="0.59999389629810485"/>
        <bgColor indexed="64"/>
      </patternFill>
    </fill>
    <fill>
      <patternFill patternType="solid">
        <fgColor rgb="FFFFFF00"/>
        <bgColor indexed="64"/>
      </patternFill>
    </fill>
  </fills>
  <borders count="7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medium">
        <color rgb="FF000000"/>
      </right>
      <top style="medium">
        <color indexed="64"/>
      </top>
      <bottom style="medium">
        <color indexed="64"/>
      </bottom>
      <diagonal/>
    </border>
  </borders>
  <cellStyleXfs count="5">
    <xf numFmtId="0" fontId="0" fillId="0" borderId="0"/>
    <xf numFmtId="0" fontId="43" fillId="2" borderId="0" applyNumberFormat="0" applyBorder="0" applyAlignment="0" applyProtection="0"/>
    <xf numFmtId="0" fontId="44" fillId="0" borderId="0" applyNumberFormat="0" applyFill="0" applyBorder="0" applyAlignment="0" applyProtection="0">
      <alignment vertical="top"/>
      <protection locked="0"/>
    </xf>
    <xf numFmtId="0" fontId="45" fillId="3" borderId="0" applyNumberFormat="0" applyBorder="0" applyAlignment="0" applyProtection="0"/>
    <xf numFmtId="0" fontId="46" fillId="4" borderId="0" applyNumberFormat="0" applyBorder="0" applyAlignment="0" applyProtection="0"/>
  </cellStyleXfs>
  <cellXfs count="776">
    <xf numFmtId="0" fontId="0" fillId="0" borderId="0" xfId="0"/>
    <xf numFmtId="0" fontId="47" fillId="0" borderId="0" xfId="0" applyFont="1" applyFill="1" applyProtection="1"/>
    <xf numFmtId="0" fontId="47"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0" fillId="0" borderId="0" xfId="0" applyFill="1" applyBorder="1"/>
    <xf numFmtId="0" fontId="8" fillId="0" borderId="0" xfId="0" applyFont="1" applyFill="1" applyBorder="1" applyAlignment="1" applyProtection="1"/>
    <xf numFmtId="0" fontId="8" fillId="0" borderId="0" xfId="0" applyFont="1" applyFill="1" applyBorder="1" applyProtection="1"/>
    <xf numFmtId="0" fontId="0" fillId="0" borderId="0" xfId="0" applyAlignment="1">
      <alignment horizontal="left" vertical="center"/>
    </xf>
    <xf numFmtId="0" fontId="0" fillId="5" borderId="0" xfId="0" applyFill="1"/>
    <xf numFmtId="0" fontId="2" fillId="0" borderId="0" xfId="0" applyFont="1" applyFill="1" applyBorder="1" applyAlignment="1" applyProtection="1">
      <alignment vertical="top" wrapText="1"/>
    </xf>
    <xf numFmtId="0" fontId="2" fillId="5" borderId="1" xfId="0" applyFont="1" applyFill="1" applyBorder="1" applyAlignment="1" applyProtection="1">
      <alignment horizontal="left" vertical="top" wrapText="1"/>
      <protection locked="0"/>
    </xf>
    <xf numFmtId="0" fontId="2" fillId="5" borderId="2" xfId="0" applyFont="1" applyFill="1" applyBorder="1" applyProtection="1">
      <protection locked="0"/>
    </xf>
    <xf numFmtId="0" fontId="2" fillId="5" borderId="2" xfId="0" applyFont="1" applyFill="1" applyBorder="1" applyAlignment="1" applyProtection="1">
      <alignment horizontal="center"/>
    </xf>
    <xf numFmtId="0" fontId="2" fillId="5" borderId="3" xfId="0" applyFont="1" applyFill="1" applyBorder="1" applyProtection="1">
      <protection locked="0"/>
    </xf>
    <xf numFmtId="164" fontId="2" fillId="5" borderId="4" xfId="0" applyNumberFormat="1" applyFont="1" applyFill="1" applyBorder="1" applyAlignment="1" applyProtection="1">
      <alignment horizontal="left"/>
      <protection locked="0"/>
    </xf>
    <xf numFmtId="0" fontId="47" fillId="0" borderId="0" xfId="0" applyFont="1" applyAlignment="1">
      <alignment horizontal="left" vertical="center"/>
    </xf>
    <xf numFmtId="0" fontId="47" fillId="0" borderId="0" xfId="0" applyFont="1"/>
    <xf numFmtId="0" fontId="47" fillId="0" borderId="0" xfId="0" applyFont="1" applyFill="1"/>
    <xf numFmtId="0" fontId="3" fillId="0" borderId="0" xfId="0" applyFont="1" applyFill="1" applyBorder="1" applyAlignment="1" applyProtection="1">
      <alignment vertical="top" wrapText="1"/>
    </xf>
    <xf numFmtId="0" fontId="47" fillId="0" borderId="0" xfId="0" applyFont="1" applyAlignment="1">
      <alignment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47" fillId="0" borderId="0" xfId="0" applyFont="1" applyAlignment="1"/>
    <xf numFmtId="0" fontId="16" fillId="5" borderId="5" xfId="0" applyFont="1" applyFill="1" applyBorder="1" applyAlignment="1" applyProtection="1">
      <alignment horizontal="left" vertical="top" wrapText="1"/>
    </xf>
    <xf numFmtId="0" fontId="16" fillId="5" borderId="6" xfId="0" applyFont="1" applyFill="1" applyBorder="1" applyAlignment="1" applyProtection="1">
      <alignment horizontal="left" vertical="top" wrapText="1"/>
    </xf>
    <xf numFmtId="0" fontId="16" fillId="5" borderId="7" xfId="0" applyFont="1" applyFill="1" applyBorder="1" applyAlignment="1" applyProtection="1">
      <alignment horizontal="left" vertical="top" wrapText="1"/>
    </xf>
    <xf numFmtId="0" fontId="15" fillId="5" borderId="8" xfId="0" applyFont="1" applyFill="1" applyBorder="1" applyAlignment="1" applyProtection="1">
      <alignment horizontal="left" vertical="top" wrapText="1"/>
    </xf>
    <xf numFmtId="0" fontId="15" fillId="5" borderId="9" xfId="0" applyFont="1" applyFill="1" applyBorder="1" applyAlignment="1" applyProtection="1">
      <alignment vertical="top" wrapText="1"/>
    </xf>
    <xf numFmtId="0" fontId="15" fillId="5" borderId="10" xfId="0" applyFont="1" applyFill="1" applyBorder="1" applyAlignment="1" applyProtection="1">
      <alignment vertical="top" wrapText="1"/>
    </xf>
    <xf numFmtId="0" fontId="16" fillId="5" borderId="1" xfId="0" applyFont="1" applyFill="1" applyBorder="1" applyAlignment="1" applyProtection="1">
      <alignment vertical="top" wrapText="1"/>
    </xf>
    <xf numFmtId="0" fontId="16" fillId="5" borderId="1" xfId="0" applyFont="1" applyFill="1" applyBorder="1" applyAlignment="1" applyProtection="1">
      <alignment horizontal="center" vertical="top" wrapText="1"/>
    </xf>
    <xf numFmtId="0" fontId="15" fillId="5" borderId="2" xfId="0" applyFont="1" applyFill="1" applyBorder="1" applyAlignment="1" applyProtection="1">
      <alignment vertical="top" wrapText="1"/>
    </xf>
    <xf numFmtId="0" fontId="17" fillId="6" borderId="10" xfId="0" applyFont="1" applyFill="1" applyBorder="1" applyAlignment="1" applyProtection="1">
      <alignment horizontal="left" vertical="top" wrapText="1"/>
    </xf>
    <xf numFmtId="0" fontId="48" fillId="6" borderId="11" xfId="0" applyFont="1" applyFill="1" applyBorder="1" applyAlignment="1" applyProtection="1">
      <alignment vertical="top" wrapText="1"/>
    </xf>
    <xf numFmtId="0" fontId="2" fillId="6" borderId="12" xfId="0" applyFont="1" applyFill="1" applyBorder="1" applyProtection="1"/>
    <xf numFmtId="0" fontId="2" fillId="6" borderId="13" xfId="0" applyFont="1" applyFill="1" applyBorder="1" applyAlignment="1" applyProtection="1">
      <alignment horizontal="left" vertical="center"/>
    </xf>
    <xf numFmtId="0" fontId="2" fillId="6" borderId="13" xfId="0" applyFont="1" applyFill="1" applyBorder="1" applyProtection="1"/>
    <xf numFmtId="0" fontId="2" fillId="6" borderId="14" xfId="0" applyFont="1" applyFill="1" applyBorder="1" applyProtection="1"/>
    <xf numFmtId="0" fontId="2" fillId="6" borderId="15" xfId="0" applyFont="1" applyFill="1" applyBorder="1" applyProtection="1"/>
    <xf numFmtId="0" fontId="2" fillId="6" borderId="16" xfId="0" applyFont="1" applyFill="1" applyBorder="1" applyProtection="1"/>
    <xf numFmtId="0" fontId="2" fillId="6" borderId="0" xfId="0" applyFont="1" applyFill="1" applyBorder="1" applyAlignment="1" applyProtection="1">
      <alignment horizontal="left" vertical="center"/>
    </xf>
    <xf numFmtId="0" fontId="2" fillId="6" borderId="0" xfId="0" applyFont="1" applyFill="1" applyBorder="1" applyProtection="1"/>
    <xf numFmtId="0" fontId="3" fillId="6" borderId="0" xfId="0" applyFont="1" applyFill="1" applyBorder="1" applyAlignment="1" applyProtection="1">
      <alignment vertical="top" wrapText="1"/>
    </xf>
    <xf numFmtId="0" fontId="2" fillId="6" borderId="15" xfId="0" applyFont="1" applyFill="1" applyBorder="1" applyAlignment="1" applyProtection="1">
      <alignment horizontal="left" vertical="center"/>
    </xf>
    <xf numFmtId="0" fontId="2" fillId="6" borderId="16" xfId="0" applyFont="1" applyFill="1" applyBorder="1" applyAlignment="1" applyProtection="1">
      <alignment horizontal="left" vertical="center"/>
    </xf>
    <xf numFmtId="0" fontId="2" fillId="6" borderId="0" xfId="0" applyFont="1" applyFill="1" applyBorder="1" applyAlignment="1" applyProtection="1">
      <alignment horizontal="left" vertical="center" wrapText="1"/>
    </xf>
    <xf numFmtId="0" fontId="47" fillId="6" borderId="0" xfId="0" applyFont="1" applyFill="1" applyBorder="1"/>
    <xf numFmtId="0" fontId="2" fillId="6" borderId="19" xfId="0" applyFont="1" applyFill="1" applyBorder="1" applyProtection="1"/>
    <xf numFmtId="0" fontId="15" fillId="6" borderId="16" xfId="0" applyFont="1" applyFill="1" applyBorder="1" applyAlignment="1" applyProtection="1">
      <alignment vertical="top" wrapText="1"/>
    </xf>
    <xf numFmtId="0" fontId="15" fillId="6" borderId="15" xfId="0" applyFont="1" applyFill="1" applyBorder="1" applyAlignment="1" applyProtection="1">
      <alignment vertical="top" wrapText="1"/>
    </xf>
    <xf numFmtId="0" fontId="15" fillId="6" borderId="0" xfId="0" applyFont="1" applyFill="1" applyBorder="1" applyProtection="1"/>
    <xf numFmtId="0" fontId="15" fillId="6" borderId="0" xfId="0" applyFont="1" applyFill="1" applyBorder="1" applyAlignment="1" applyProtection="1">
      <alignment vertical="top" wrapText="1"/>
    </xf>
    <xf numFmtId="0" fontId="16" fillId="6" borderId="0" xfId="0" applyFont="1" applyFill="1" applyBorder="1" applyAlignment="1" applyProtection="1">
      <alignment vertical="top" wrapText="1"/>
    </xf>
    <xf numFmtId="0" fontId="8" fillId="6" borderId="17" xfId="0" applyFont="1" applyFill="1" applyBorder="1" applyAlignment="1" applyProtection="1">
      <alignment vertical="top" wrapText="1"/>
    </xf>
    <xf numFmtId="0" fontId="8" fillId="6" borderId="18" xfId="0" applyFont="1" applyFill="1" applyBorder="1" applyAlignment="1" applyProtection="1">
      <alignment vertical="top" wrapText="1"/>
    </xf>
    <xf numFmtId="0" fontId="8" fillId="6" borderId="19" xfId="0" applyFont="1" applyFill="1" applyBorder="1" applyAlignment="1" applyProtection="1">
      <alignment vertical="top" wrapText="1"/>
    </xf>
    <xf numFmtId="0" fontId="15" fillId="6" borderId="17" xfId="0" applyFont="1" applyFill="1" applyBorder="1" applyAlignment="1" applyProtection="1">
      <alignment vertical="top" wrapText="1"/>
    </xf>
    <xf numFmtId="0" fontId="15" fillId="6" borderId="18" xfId="0" applyFont="1" applyFill="1" applyBorder="1" applyAlignment="1" applyProtection="1">
      <alignment vertical="top" wrapText="1"/>
    </xf>
    <xf numFmtId="0" fontId="15" fillId="6" borderId="19" xfId="0" applyFont="1" applyFill="1" applyBorder="1" applyAlignment="1" applyProtection="1">
      <alignment vertical="top" wrapText="1"/>
    </xf>
    <xf numFmtId="0" fontId="47" fillId="6" borderId="12" xfId="0" applyFont="1" applyFill="1" applyBorder="1" applyAlignment="1">
      <alignment horizontal="left" vertical="center"/>
    </xf>
    <xf numFmtId="0" fontId="47" fillId="6" borderId="13" xfId="0" applyFont="1" applyFill="1" applyBorder="1" applyAlignment="1">
      <alignment horizontal="left" vertical="center"/>
    </xf>
    <xf numFmtId="0" fontId="47" fillId="6" borderId="13" xfId="0" applyFont="1" applyFill="1" applyBorder="1"/>
    <xf numFmtId="0" fontId="47" fillId="6" borderId="14" xfId="0" applyFont="1" applyFill="1" applyBorder="1"/>
    <xf numFmtId="0" fontId="47" fillId="6" borderId="15" xfId="0" applyFont="1" applyFill="1" applyBorder="1" applyAlignment="1">
      <alignment horizontal="left" vertical="center"/>
    </xf>
    <xf numFmtId="0" fontId="2" fillId="6" borderId="16" xfId="0" applyFont="1" applyFill="1" applyBorder="1" applyAlignment="1" applyProtection="1">
      <alignment vertical="top" wrapText="1"/>
    </xf>
    <xf numFmtId="0" fontId="2" fillId="6" borderId="15" xfId="0" applyFont="1" applyFill="1" applyBorder="1" applyAlignment="1" applyProtection="1">
      <alignment horizontal="left" vertical="center" wrapText="1"/>
    </xf>
    <xf numFmtId="0" fontId="2" fillId="6" borderId="0" xfId="0" applyFont="1" applyFill="1" applyBorder="1" applyAlignment="1" applyProtection="1">
      <alignment vertical="top" wrapText="1"/>
    </xf>
    <xf numFmtId="0" fontId="2" fillId="6" borderId="17" xfId="0" applyFont="1" applyFill="1" applyBorder="1" applyAlignment="1" applyProtection="1">
      <alignment horizontal="left" vertical="center" wrapText="1"/>
    </xf>
    <xf numFmtId="0" fontId="3" fillId="6" borderId="18" xfId="0" applyFont="1" applyFill="1" applyBorder="1" applyAlignment="1" applyProtection="1">
      <alignment vertical="top" wrapText="1"/>
    </xf>
    <xf numFmtId="0" fontId="2" fillId="6" borderId="19" xfId="0" applyFont="1" applyFill="1" applyBorder="1" applyAlignment="1" applyProtection="1">
      <alignment vertical="top" wrapText="1"/>
    </xf>
    <xf numFmtId="0" fontId="47" fillId="6" borderId="13" xfId="0" applyFont="1" applyFill="1" applyBorder="1" applyProtection="1"/>
    <xf numFmtId="0" fontId="47" fillId="6" borderId="14" xfId="0" applyFont="1" applyFill="1" applyBorder="1" applyProtection="1"/>
    <xf numFmtId="0" fontId="47" fillId="6" borderId="0" xfId="0" applyFont="1" applyFill="1" applyBorder="1" applyProtection="1"/>
    <xf numFmtId="0" fontId="47" fillId="6" borderId="16" xfId="0" applyFont="1" applyFill="1" applyBorder="1" applyProtection="1"/>
    <xf numFmtId="0" fontId="3" fillId="6" borderId="0" xfId="0" applyFont="1" applyFill="1" applyBorder="1" applyAlignment="1" applyProtection="1">
      <alignment horizontal="right" vertical="center"/>
    </xf>
    <xf numFmtId="0" fontId="3" fillId="6" borderId="0" xfId="0" applyFont="1" applyFill="1" applyBorder="1" applyAlignment="1" applyProtection="1">
      <alignment horizontal="right" vertical="top"/>
    </xf>
    <xf numFmtId="0" fontId="3" fillId="6" borderId="0" xfId="0" applyFont="1" applyFill="1" applyBorder="1" applyAlignment="1" applyProtection="1">
      <alignment horizontal="right"/>
    </xf>
    <xf numFmtId="0" fontId="7" fillId="6" borderId="16" xfId="0" applyFont="1" applyFill="1" applyBorder="1" applyProtection="1"/>
    <xf numFmtId="0" fontId="2" fillId="6" borderId="0" xfId="0" applyFont="1" applyFill="1" applyBorder="1" applyAlignment="1" applyProtection="1">
      <alignment horizontal="center"/>
    </xf>
    <xf numFmtId="0" fontId="3" fillId="6" borderId="0" xfId="0" applyFont="1" applyFill="1" applyBorder="1" applyProtection="1"/>
    <xf numFmtId="0" fontId="2" fillId="6" borderId="0" xfId="0" applyFont="1" applyFill="1" applyBorder="1" applyAlignment="1" applyProtection="1">
      <alignment horizontal="right"/>
    </xf>
    <xf numFmtId="0" fontId="2" fillId="6" borderId="18" xfId="0" applyFont="1" applyFill="1" applyBorder="1" applyProtection="1"/>
    <xf numFmtId="0" fontId="49" fillId="0" borderId="1" xfId="0" applyFont="1" applyBorder="1" applyAlignment="1">
      <alignment horizontal="center" readingOrder="1"/>
    </xf>
    <xf numFmtId="0" fontId="0" fillId="6" borderId="12" xfId="0" applyFill="1" applyBorder="1"/>
    <xf numFmtId="0" fontId="0" fillId="6" borderId="13" xfId="0" applyFill="1" applyBorder="1"/>
    <xf numFmtId="0" fontId="0" fillId="6" borderId="14" xfId="0" applyFill="1" applyBorder="1"/>
    <xf numFmtId="0" fontId="0" fillId="6" borderId="15" xfId="0" applyFill="1" applyBorder="1"/>
    <xf numFmtId="0" fontId="0" fillId="6" borderId="0" xfId="0" applyFill="1" applyBorder="1"/>
    <xf numFmtId="0" fontId="14" fillId="6" borderId="16" xfId="0" applyFont="1" applyFill="1" applyBorder="1" applyAlignment="1" applyProtection="1"/>
    <xf numFmtId="0" fontId="0" fillId="6" borderId="16" xfId="0" applyFill="1" applyBorder="1"/>
    <xf numFmtId="0" fontId="50" fillId="6" borderId="12" xfId="0" applyFont="1" applyFill="1" applyBorder="1" applyAlignment="1">
      <alignment vertical="center"/>
    </xf>
    <xf numFmtId="0" fontId="50" fillId="6" borderId="15" xfId="0" applyFont="1" applyFill="1" applyBorder="1" applyAlignment="1">
      <alignment vertical="center"/>
    </xf>
    <xf numFmtId="0" fontId="50" fillId="6" borderId="0" xfId="0" applyFont="1" applyFill="1" applyBorder="1" applyAlignment="1">
      <alignment vertical="center"/>
    </xf>
    <xf numFmtId="0" fontId="0" fillId="0" borderId="0" xfId="0" applyAlignment="1"/>
    <xf numFmtId="0" fontId="3" fillId="5" borderId="2" xfId="0" applyFont="1" applyFill="1" applyBorder="1" applyAlignment="1" applyProtection="1">
      <alignment horizontal="center" vertical="center" wrapText="1"/>
    </xf>
    <xf numFmtId="0" fontId="3" fillId="5" borderId="1" xfId="0" applyFont="1" applyFill="1" applyBorder="1" applyAlignment="1" applyProtection="1">
      <alignment horizontal="center" vertical="center" wrapText="1"/>
    </xf>
    <xf numFmtId="0" fontId="2" fillId="6" borderId="17" xfId="0" applyFont="1" applyFill="1" applyBorder="1" applyAlignment="1" applyProtection="1">
      <alignment vertical="center"/>
    </xf>
    <xf numFmtId="0" fontId="2" fillId="6" borderId="18" xfId="0" applyFont="1" applyFill="1" applyBorder="1" applyAlignment="1" applyProtection="1">
      <alignment vertical="center"/>
    </xf>
    <xf numFmtId="0" fontId="2" fillId="6" borderId="19" xfId="0" applyFont="1" applyFill="1" applyBorder="1" applyAlignment="1" applyProtection="1">
      <alignment vertical="center"/>
    </xf>
    <xf numFmtId="0" fontId="47" fillId="6" borderId="12" xfId="0" applyFont="1" applyFill="1" applyBorder="1"/>
    <xf numFmtId="0" fontId="47" fillId="6" borderId="15" xfId="0" applyFont="1" applyFill="1" applyBorder="1"/>
    <xf numFmtId="0" fontId="47" fillId="6" borderId="16" xfId="0" applyFont="1" applyFill="1" applyBorder="1"/>
    <xf numFmtId="0" fontId="51" fillId="6" borderId="0" xfId="0" applyFont="1" applyFill="1" applyBorder="1"/>
    <xf numFmtId="0" fontId="52" fillId="6" borderId="0" xfId="0" applyFont="1" applyFill="1" applyBorder="1"/>
    <xf numFmtId="0" fontId="51" fillId="0" borderId="1" xfId="0" applyFont="1" applyFill="1" applyBorder="1" applyAlignment="1">
      <alignment vertical="top" wrapText="1"/>
    </xf>
    <xf numFmtId="0" fontId="51" fillId="0" borderId="1" xfId="0" applyFont="1" applyFill="1" applyBorder="1" applyAlignment="1">
      <alignment vertical="top"/>
    </xf>
    <xf numFmtId="0" fontId="47" fillId="0" borderId="1" xfId="0" applyFont="1" applyFill="1" applyBorder="1" applyAlignment="1">
      <alignment vertical="top" wrapText="1"/>
    </xf>
    <xf numFmtId="0" fontId="47" fillId="6" borderId="17" xfId="0" applyFont="1" applyFill="1" applyBorder="1"/>
    <xf numFmtId="0" fontId="47" fillId="6" borderId="18" xfId="0" applyFont="1" applyFill="1" applyBorder="1"/>
    <xf numFmtId="0" fontId="47" fillId="6" borderId="19" xfId="0" applyFont="1" applyFill="1" applyBorder="1"/>
    <xf numFmtId="0" fontId="53" fillId="0" borderId="1" xfId="0" applyFont="1" applyFill="1" applyBorder="1" applyAlignment="1">
      <alignment horizontal="center" vertical="top"/>
    </xf>
    <xf numFmtId="1" fontId="2" fillId="5" borderId="23" xfId="0" applyNumberFormat="1" applyFont="1" applyFill="1" applyBorder="1" applyAlignment="1" applyProtection="1">
      <alignment horizontal="left"/>
      <protection locked="0"/>
    </xf>
    <xf numFmtId="1" fontId="2" fillId="5" borderId="1" xfId="0" applyNumberFormat="1" applyFont="1" applyFill="1" applyBorder="1" applyAlignment="1" applyProtection="1">
      <alignment horizontal="left"/>
      <protection locked="0"/>
    </xf>
    <xf numFmtId="0" fontId="47" fillId="0" borderId="0" xfId="0" applyFont="1" applyFill="1" applyAlignment="1" applyProtection="1">
      <alignment horizontal="right"/>
    </xf>
    <xf numFmtId="0" fontId="47" fillId="6" borderId="12" xfId="0" applyFont="1" applyFill="1" applyBorder="1" applyAlignment="1" applyProtection="1">
      <alignment horizontal="right"/>
    </xf>
    <xf numFmtId="0" fontId="47" fillId="6" borderId="13" xfId="0" applyFont="1" applyFill="1" applyBorder="1" applyAlignment="1" applyProtection="1">
      <alignment horizontal="right"/>
    </xf>
    <xf numFmtId="0" fontId="47" fillId="6" borderId="15" xfId="0" applyFont="1" applyFill="1" applyBorder="1" applyAlignment="1" applyProtection="1">
      <alignment horizontal="right"/>
    </xf>
    <xf numFmtId="0" fontId="47" fillId="6" borderId="0" xfId="0" applyFont="1" applyFill="1" applyBorder="1" applyAlignment="1" applyProtection="1">
      <alignment horizontal="right"/>
    </xf>
    <xf numFmtId="0" fontId="2" fillId="6" borderId="15" xfId="0" applyFont="1" applyFill="1" applyBorder="1" applyAlignment="1" applyProtection="1">
      <alignment horizontal="right"/>
    </xf>
    <xf numFmtId="0" fontId="2" fillId="6" borderId="15" xfId="0" applyFont="1" applyFill="1" applyBorder="1" applyAlignment="1" applyProtection="1">
      <alignment horizontal="right" vertical="top" wrapText="1"/>
    </xf>
    <xf numFmtId="0" fontId="54" fillId="6" borderId="0" xfId="0" applyFont="1" applyFill="1" applyBorder="1" applyAlignment="1" applyProtection="1">
      <alignment horizontal="right"/>
    </xf>
    <xf numFmtId="0" fontId="5" fillId="6" borderId="0" xfId="0" applyFont="1" applyFill="1" applyBorder="1" applyAlignment="1" applyProtection="1">
      <alignment horizontal="right"/>
    </xf>
    <xf numFmtId="0" fontId="6" fillId="6" borderId="0" xfId="0" applyFont="1" applyFill="1" applyBorder="1" applyAlignment="1" applyProtection="1">
      <alignment horizontal="right"/>
    </xf>
    <xf numFmtId="0" fontId="2" fillId="6" borderId="17" xfId="0" applyFont="1" applyFill="1" applyBorder="1" applyAlignment="1" applyProtection="1">
      <alignment horizontal="right"/>
    </xf>
    <xf numFmtId="0" fontId="2" fillId="6" borderId="18" xfId="0" applyFont="1" applyFill="1" applyBorder="1" applyAlignment="1" applyProtection="1">
      <alignment horizontal="right"/>
    </xf>
    <xf numFmtId="0" fontId="3" fillId="5" borderId="2" xfId="0" applyFont="1" applyFill="1" applyBorder="1" applyAlignment="1" applyProtection="1">
      <alignment horizontal="left" vertical="center" wrapText="1"/>
    </xf>
    <xf numFmtId="0" fontId="15" fillId="5" borderId="24" xfId="0" applyFont="1" applyFill="1" applyBorder="1" applyAlignment="1" applyProtection="1">
      <alignment horizontal="left" vertical="top" wrapText="1"/>
    </xf>
    <xf numFmtId="0" fontId="15" fillId="5" borderId="25" xfId="0" applyFont="1" applyFill="1" applyBorder="1" applyAlignment="1" applyProtection="1">
      <alignment horizontal="left" vertical="top" wrapText="1"/>
    </xf>
    <xf numFmtId="0" fontId="15" fillId="5" borderId="26" xfId="0" applyFont="1" applyFill="1" applyBorder="1" applyAlignment="1" applyProtection="1">
      <alignment horizontal="left" vertical="top" wrapText="1"/>
    </xf>
    <xf numFmtId="0" fontId="44" fillId="5" borderId="2" xfId="2" applyFill="1" applyBorder="1" applyAlignment="1" applyProtection="1">
      <protection locked="0"/>
    </xf>
    <xf numFmtId="0" fontId="3" fillId="5" borderId="3" xfId="0" applyFont="1" applyFill="1" applyBorder="1" applyAlignment="1" applyProtection="1">
      <alignment vertical="center" wrapText="1"/>
    </xf>
    <xf numFmtId="0" fontId="3" fillId="5" borderId="3" xfId="0" applyFont="1" applyFill="1" applyBorder="1" applyAlignment="1" applyProtection="1">
      <alignment horizontal="center" vertical="center" wrapText="1"/>
    </xf>
    <xf numFmtId="0" fontId="3" fillId="5" borderId="3" xfId="0" applyFont="1" applyFill="1" applyBorder="1" applyAlignment="1" applyProtection="1">
      <alignment horizontal="left" vertical="center" wrapText="1"/>
    </xf>
    <xf numFmtId="0" fontId="3" fillId="5" borderId="4" xfId="0" applyFont="1" applyFill="1" applyBorder="1" applyAlignment="1" applyProtection="1">
      <alignment horizontal="left" vertical="center" wrapText="1"/>
    </xf>
    <xf numFmtId="0" fontId="55" fillId="0" borderId="0" xfId="0" applyFont="1" applyAlignment="1">
      <alignment horizontal="left" vertical="center" indent="5"/>
    </xf>
    <xf numFmtId="0" fontId="56" fillId="0" borderId="0" xfId="0" applyFont="1"/>
    <xf numFmtId="0" fontId="2" fillId="0" borderId="2" xfId="0" applyFont="1" applyFill="1" applyBorder="1" applyAlignment="1" applyProtection="1">
      <alignment horizontal="center"/>
    </xf>
    <xf numFmtId="0" fontId="57" fillId="8" borderId="27" xfId="0" applyFont="1" applyFill="1" applyBorder="1" applyAlignment="1">
      <alignment horizontal="center" vertical="center" wrapText="1"/>
    </xf>
    <xf numFmtId="1" fontId="2" fillId="5" borderId="3" xfId="0" applyNumberFormat="1" applyFont="1" applyFill="1" applyBorder="1" applyAlignment="1" applyProtection="1">
      <alignment horizontal="left"/>
      <protection locked="0"/>
    </xf>
    <xf numFmtId="1" fontId="2" fillId="5" borderId="2" xfId="0" applyNumberFormat="1" applyFont="1" applyFill="1" applyBorder="1" applyAlignment="1" applyProtection="1">
      <alignment horizontal="left"/>
      <protection locked="0"/>
    </xf>
    <xf numFmtId="0" fontId="3" fillId="6" borderId="21" xfId="0" applyFont="1" applyFill="1" applyBorder="1" applyAlignment="1" applyProtection="1">
      <alignment vertical="center" wrapText="1"/>
    </xf>
    <xf numFmtId="0" fontId="3" fillId="6" borderId="20" xfId="0" applyFont="1" applyFill="1" applyBorder="1" applyAlignment="1" applyProtection="1">
      <alignment vertical="center" wrapText="1"/>
    </xf>
    <xf numFmtId="0" fontId="2" fillId="0" borderId="0"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3" fillId="5" borderId="2" xfId="0" applyFont="1" applyFill="1" applyBorder="1" applyAlignment="1" applyProtection="1">
      <alignment horizontal="left" vertical="top" wrapText="1"/>
    </xf>
    <xf numFmtId="0" fontId="3" fillId="0" borderId="0" xfId="0" applyFont="1" applyFill="1" applyBorder="1" applyAlignment="1" applyProtection="1">
      <alignment horizontal="center" vertical="top" wrapText="1"/>
    </xf>
    <xf numFmtId="0" fontId="10" fillId="0" borderId="0" xfId="0" applyFont="1" applyFill="1" applyBorder="1" applyAlignment="1" applyProtection="1">
      <alignment vertical="top" wrapText="1"/>
    </xf>
    <xf numFmtId="0" fontId="59" fillId="0" borderId="0" xfId="0" applyFont="1" applyAlignment="1">
      <alignment horizontal="center"/>
    </xf>
    <xf numFmtId="0" fontId="59" fillId="6" borderId="13" xfId="0" applyFont="1" applyFill="1" applyBorder="1" applyAlignment="1">
      <alignment horizontal="center"/>
    </xf>
    <xf numFmtId="0" fontId="25" fillId="6" borderId="0" xfId="0" applyFont="1" applyFill="1" applyBorder="1" applyAlignment="1" applyProtection="1">
      <alignment horizontal="center" vertical="top" wrapText="1"/>
    </xf>
    <xf numFmtId="0" fontId="26" fillId="5" borderId="6" xfId="0" applyFont="1" applyFill="1" applyBorder="1" applyAlignment="1" applyProtection="1">
      <alignment horizontal="left" vertical="center" wrapText="1"/>
    </xf>
    <xf numFmtId="4" fontId="25" fillId="5" borderId="28" xfId="0" applyNumberFormat="1" applyFont="1" applyFill="1" applyBorder="1" applyAlignment="1" applyProtection="1">
      <alignment horizontal="center" vertical="center" wrapText="1"/>
    </xf>
    <xf numFmtId="0" fontId="26" fillId="5" borderId="24" xfId="0" applyFont="1" applyFill="1" applyBorder="1" applyAlignment="1" applyProtection="1">
      <alignment horizontal="left" vertical="center" wrapText="1"/>
    </xf>
    <xf numFmtId="4" fontId="25" fillId="5" borderId="29" xfId="0" applyNumberFormat="1" applyFont="1" applyFill="1" applyBorder="1" applyAlignment="1" applyProtection="1">
      <alignment horizontal="center" vertical="center" wrapText="1"/>
    </xf>
    <xf numFmtId="0" fontId="26" fillId="5" borderId="26" xfId="0" applyFont="1" applyFill="1" applyBorder="1" applyAlignment="1" applyProtection="1">
      <alignment horizontal="left" vertical="center" wrapText="1"/>
    </xf>
    <xf numFmtId="4" fontId="25" fillId="5" borderId="30" xfId="0" applyNumberFormat="1" applyFont="1" applyFill="1" applyBorder="1" applyAlignment="1" applyProtection="1">
      <alignment horizontal="center" vertical="center" wrapText="1"/>
    </xf>
    <xf numFmtId="4" fontId="24" fillId="9" borderId="11" xfId="0" applyNumberFormat="1" applyFont="1" applyFill="1" applyBorder="1" applyAlignment="1" applyProtection="1">
      <alignment horizontal="center" vertical="center" wrapText="1"/>
    </xf>
    <xf numFmtId="0" fontId="25" fillId="5" borderId="31" xfId="0" applyFont="1" applyFill="1" applyBorder="1" applyAlignment="1" applyProtection="1">
      <alignment horizontal="left" vertical="center" wrapText="1"/>
    </xf>
    <xf numFmtId="0" fontId="25" fillId="5" borderId="24" xfId="0" applyFont="1" applyFill="1" applyBorder="1" applyAlignment="1" applyProtection="1">
      <alignment horizontal="left" vertical="center" wrapText="1"/>
    </xf>
    <xf numFmtId="0" fontId="25" fillId="5" borderId="26" xfId="0" applyFont="1" applyFill="1" applyBorder="1" applyAlignment="1" applyProtection="1">
      <alignment horizontal="left" vertical="center" wrapText="1"/>
    </xf>
    <xf numFmtId="0" fontId="25" fillId="5" borderId="0" xfId="0" applyFont="1" applyFill="1" applyBorder="1" applyAlignment="1" applyProtection="1">
      <alignment horizontal="left" vertical="center" wrapText="1"/>
    </xf>
    <xf numFmtId="0" fontId="2" fillId="5" borderId="32" xfId="0" applyFont="1" applyFill="1" applyBorder="1" applyAlignment="1" applyProtection="1">
      <alignment vertical="top" wrapText="1"/>
    </xf>
    <xf numFmtId="0" fontId="2" fillId="5" borderId="0" xfId="0" applyFont="1" applyFill="1" applyBorder="1" applyAlignment="1" applyProtection="1">
      <alignment vertical="top" wrapText="1"/>
    </xf>
    <xf numFmtId="4" fontId="24" fillId="9" borderId="11" xfId="0" applyNumberFormat="1" applyFont="1" applyFill="1" applyBorder="1" applyAlignment="1" applyProtection="1">
      <alignment horizontal="center" vertical="top" wrapText="1"/>
    </xf>
    <xf numFmtId="4" fontId="2" fillId="5" borderId="33" xfId="0" applyNumberFormat="1" applyFont="1" applyFill="1" applyBorder="1" applyAlignment="1" applyProtection="1">
      <alignment vertical="top" wrapText="1"/>
    </xf>
    <xf numFmtId="0" fontId="24" fillId="5" borderId="1" xfId="0" applyFont="1" applyFill="1" applyBorder="1" applyAlignment="1" applyProtection="1">
      <alignment horizontal="center" vertical="center" wrapText="1"/>
    </xf>
    <xf numFmtId="0" fontId="25" fillId="5" borderId="6" xfId="0" applyFont="1" applyFill="1" applyBorder="1" applyAlignment="1" applyProtection="1">
      <alignment horizontal="left" vertical="center" wrapText="1"/>
    </xf>
    <xf numFmtId="4" fontId="25" fillId="5" borderId="34" xfId="0" applyNumberFormat="1" applyFont="1" applyFill="1" applyBorder="1" applyAlignment="1" applyProtection="1">
      <alignment horizontal="center" vertical="center" wrapText="1"/>
    </xf>
    <xf numFmtId="4" fontId="25" fillId="5" borderId="35" xfId="0" applyNumberFormat="1" applyFont="1" applyFill="1" applyBorder="1" applyAlignment="1" applyProtection="1">
      <alignment horizontal="center" vertical="center" wrapText="1"/>
    </xf>
    <xf numFmtId="0" fontId="25" fillId="5" borderId="2" xfId="0" applyFont="1" applyFill="1" applyBorder="1" applyAlignment="1" applyProtection="1">
      <alignment horizontal="center" vertical="top" wrapText="1"/>
    </xf>
    <xf numFmtId="0" fontId="25" fillId="5" borderId="9" xfId="0" applyFont="1" applyFill="1" applyBorder="1" applyAlignment="1" applyProtection="1">
      <alignment horizontal="left" vertical="center" wrapText="1"/>
    </xf>
    <xf numFmtId="15" fontId="25" fillId="5" borderId="2" xfId="0" applyNumberFormat="1" applyFont="1" applyFill="1" applyBorder="1" applyAlignment="1" applyProtection="1">
      <alignment horizontal="center" vertical="top" wrapText="1"/>
    </xf>
    <xf numFmtId="4" fontId="59" fillId="0" borderId="33" xfId="0" applyNumberFormat="1" applyFont="1" applyBorder="1" applyAlignment="1">
      <alignment horizontal="center" vertical="center"/>
    </xf>
    <xf numFmtId="15" fontId="25" fillId="5" borderId="23" xfId="0" applyNumberFormat="1" applyFont="1" applyFill="1" applyBorder="1" applyAlignment="1" applyProtection="1">
      <alignment horizontal="center" vertical="top" wrapText="1"/>
    </xf>
    <xf numFmtId="4" fontId="3" fillId="5" borderId="36" xfId="0" applyNumberFormat="1" applyFont="1" applyFill="1" applyBorder="1" applyAlignment="1" applyProtection="1">
      <alignment horizontal="center" vertical="top" wrapText="1"/>
    </xf>
    <xf numFmtId="0" fontId="25" fillId="5" borderId="1" xfId="0" applyFont="1" applyFill="1" applyBorder="1" applyAlignment="1" applyProtection="1">
      <alignment horizontal="center" vertical="top" wrapText="1"/>
    </xf>
    <xf numFmtId="0" fontId="25" fillId="6" borderId="18" xfId="0" applyFont="1" applyFill="1" applyBorder="1" applyAlignment="1" applyProtection="1">
      <alignment horizontal="center" vertical="top" wrapText="1"/>
    </xf>
    <xf numFmtId="0" fontId="25" fillId="0" borderId="0" xfId="0" applyFont="1" applyFill="1" applyBorder="1" applyAlignment="1" applyProtection="1">
      <alignment horizontal="center" vertical="top" wrapText="1"/>
    </xf>
    <xf numFmtId="0" fontId="25" fillId="0" borderId="0" xfId="0" applyFont="1" applyFill="1" applyBorder="1" applyAlignment="1" applyProtection="1">
      <alignment horizontal="center"/>
    </xf>
    <xf numFmtId="0" fontId="15" fillId="5" borderId="1" xfId="0" applyFont="1" applyFill="1" applyBorder="1" applyProtection="1"/>
    <xf numFmtId="0" fontId="16" fillId="5" borderId="37" xfId="0" applyFont="1" applyFill="1" applyBorder="1" applyAlignment="1" applyProtection="1">
      <alignment horizontal="left" vertical="top" wrapText="1"/>
    </xf>
    <xf numFmtId="4" fontId="15" fillId="5" borderId="38" xfId="0" applyNumberFormat="1" applyFont="1" applyFill="1" applyBorder="1" applyAlignment="1" applyProtection="1">
      <alignment vertical="top" wrapText="1"/>
    </xf>
    <xf numFmtId="0" fontId="15" fillId="5" borderId="38" xfId="0" applyFont="1" applyFill="1" applyBorder="1" applyAlignment="1" applyProtection="1">
      <alignment vertical="top" wrapText="1"/>
    </xf>
    <xf numFmtId="0" fontId="16" fillId="5" borderId="12" xfId="0" applyFont="1" applyFill="1" applyBorder="1" applyAlignment="1" applyProtection="1">
      <alignment vertical="top" wrapText="1"/>
    </xf>
    <xf numFmtId="0" fontId="16" fillId="5" borderId="26" xfId="0" applyFont="1" applyFill="1" applyBorder="1" applyAlignment="1" applyProtection="1">
      <alignment horizontal="center" vertical="center" wrapText="1"/>
    </xf>
    <xf numFmtId="0" fontId="16" fillId="5" borderId="24" xfId="0" applyFont="1" applyFill="1" applyBorder="1" applyAlignment="1" applyProtection="1">
      <alignment horizontal="center" vertical="center" wrapText="1"/>
    </xf>
    <xf numFmtId="0" fontId="16" fillId="6" borderId="39" xfId="0" applyFont="1" applyFill="1" applyBorder="1" applyAlignment="1" applyProtection="1">
      <alignment horizontal="center" vertical="center" wrapText="1"/>
    </xf>
    <xf numFmtId="0" fontId="16" fillId="6" borderId="16" xfId="0" applyFont="1" applyFill="1" applyBorder="1" applyAlignment="1">
      <alignment horizontal="center"/>
    </xf>
    <xf numFmtId="0" fontId="15" fillId="5" borderId="5" xfId="0" applyFont="1" applyFill="1" applyBorder="1" applyAlignment="1" applyProtection="1">
      <alignment vertical="top" wrapText="1"/>
    </xf>
    <xf numFmtId="0" fontId="15" fillId="5" borderId="40" xfId="0" applyFont="1" applyFill="1" applyBorder="1" applyAlignment="1" applyProtection="1">
      <alignment vertical="top" wrapText="1"/>
    </xf>
    <xf numFmtId="0" fontId="15" fillId="5" borderId="8" xfId="0" applyFont="1" applyFill="1" applyBorder="1" applyAlignment="1" applyProtection="1">
      <alignment vertical="top" wrapText="1"/>
    </xf>
    <xf numFmtId="0" fontId="3" fillId="6" borderId="41" xfId="0" applyFont="1" applyFill="1" applyBorder="1" applyAlignment="1" applyProtection="1">
      <alignment vertical="center" wrapText="1"/>
    </xf>
    <xf numFmtId="0" fontId="2" fillId="0" borderId="1" xfId="0" applyFont="1" applyFill="1" applyBorder="1" applyAlignment="1" applyProtection="1">
      <alignment vertical="top" wrapText="1"/>
      <protection locked="0"/>
    </xf>
    <xf numFmtId="0" fontId="3" fillId="5" borderId="42" xfId="0" applyFont="1" applyFill="1" applyBorder="1" applyAlignment="1" applyProtection="1">
      <alignment horizontal="center" vertical="center" wrapText="1"/>
    </xf>
    <xf numFmtId="0" fontId="15" fillId="5" borderId="43" xfId="0" applyFont="1" applyFill="1" applyBorder="1" applyAlignment="1" applyProtection="1">
      <alignment horizontal="left" vertical="top" wrapText="1"/>
    </xf>
    <xf numFmtId="4" fontId="15" fillId="5" borderId="7" xfId="0" applyNumberFormat="1" applyFont="1" applyFill="1" applyBorder="1" applyAlignment="1" applyProtection="1">
      <alignment vertical="top" wrapText="1"/>
    </xf>
    <xf numFmtId="4" fontId="15" fillId="5" borderId="7" xfId="0" applyNumberFormat="1" applyFont="1" applyFill="1" applyBorder="1" applyAlignment="1" applyProtection="1">
      <alignment horizontal="center" vertical="top" wrapText="1"/>
    </xf>
    <xf numFmtId="4" fontId="15" fillId="5" borderId="29" xfId="0" applyNumberFormat="1" applyFont="1" applyFill="1" applyBorder="1" applyAlignment="1" applyProtection="1">
      <alignment vertical="top" wrapText="1"/>
    </xf>
    <xf numFmtId="4" fontId="15" fillId="5" borderId="10" xfId="0" applyNumberFormat="1" applyFont="1" applyFill="1" applyBorder="1" applyAlignment="1" applyProtection="1">
      <alignment vertical="top" wrapText="1"/>
    </xf>
    <xf numFmtId="0" fontId="15" fillId="5" borderId="25" xfId="0" applyFont="1" applyFill="1" applyBorder="1" applyAlignment="1" applyProtection="1">
      <alignment vertical="top" wrapText="1"/>
    </xf>
    <xf numFmtId="4" fontId="15" fillId="5" borderId="37" xfId="0" applyNumberFormat="1" applyFont="1" applyFill="1" applyBorder="1" applyAlignment="1" applyProtection="1">
      <alignment vertical="top" wrapText="1"/>
    </xf>
    <xf numFmtId="4" fontId="15" fillId="5" borderId="3" xfId="0" applyNumberFormat="1" applyFont="1" applyFill="1" applyBorder="1" applyAlignment="1" applyProtection="1">
      <alignment horizontal="center" wrapText="1"/>
    </xf>
    <xf numFmtId="4" fontId="15" fillId="5" borderId="34" xfId="0" applyNumberFormat="1" applyFont="1" applyFill="1" applyBorder="1" applyAlignment="1" applyProtection="1">
      <alignment vertical="top" wrapText="1"/>
    </xf>
    <xf numFmtId="4" fontId="15" fillId="5" borderId="2" xfId="0" applyNumberFormat="1" applyFont="1" applyFill="1" applyBorder="1" applyAlignment="1" applyProtection="1">
      <alignment horizontal="center" wrapText="1"/>
    </xf>
    <xf numFmtId="4" fontId="15" fillId="5" borderId="4" xfId="0" applyNumberFormat="1" applyFont="1" applyFill="1" applyBorder="1" applyAlignment="1" applyProtection="1">
      <alignment horizontal="center" wrapText="1"/>
    </xf>
    <xf numFmtId="4" fontId="15" fillId="5" borderId="3" xfId="0" applyNumberFormat="1" applyFont="1" applyFill="1" applyBorder="1" applyAlignment="1" applyProtection="1">
      <alignment horizontal="center" vertical="top" wrapText="1"/>
    </xf>
    <xf numFmtId="4" fontId="15" fillId="5" borderId="2" xfId="0" applyNumberFormat="1" applyFont="1" applyFill="1" applyBorder="1" applyAlignment="1" applyProtection="1">
      <alignment horizontal="center" vertical="top" wrapText="1"/>
    </xf>
    <xf numFmtId="4" fontId="15" fillId="5" borderId="29" xfId="0" applyNumberFormat="1" applyFont="1" applyFill="1" applyBorder="1" applyAlignment="1" applyProtection="1">
      <alignment horizontal="center" vertical="top" wrapText="1"/>
    </xf>
    <xf numFmtId="4" fontId="15" fillId="5" borderId="10" xfId="0" applyNumberFormat="1" applyFont="1" applyFill="1" applyBorder="1" applyAlignment="1" applyProtection="1">
      <alignment horizontal="center" vertical="top" wrapText="1"/>
    </xf>
    <xf numFmtId="4" fontId="15" fillId="5" borderId="28" xfId="0" applyNumberFormat="1" applyFont="1" applyFill="1" applyBorder="1" applyAlignment="1" applyProtection="1">
      <alignment vertical="top" wrapText="1"/>
    </xf>
    <xf numFmtId="4" fontId="15" fillId="5" borderId="28" xfId="0" applyNumberFormat="1" applyFont="1" applyFill="1" applyBorder="1" applyAlignment="1" applyProtection="1">
      <alignment horizontal="center" vertical="top" wrapText="1"/>
    </xf>
    <xf numFmtId="0" fontId="1" fillId="0" borderId="0" xfId="0" applyFont="1" applyFill="1" applyBorder="1" applyAlignment="1" applyProtection="1">
      <alignment vertical="top" wrapText="1"/>
    </xf>
    <xf numFmtId="3" fontId="1" fillId="0" borderId="0" xfId="0" applyNumberFormat="1"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xf numFmtId="0" fontId="1" fillId="0" borderId="0" xfId="0" applyFont="1" applyFill="1" applyBorder="1" applyProtection="1"/>
    <xf numFmtId="0" fontId="3" fillId="5" borderId="35" xfId="0" applyFont="1" applyFill="1" applyBorder="1" applyAlignment="1" applyProtection="1">
      <alignment horizontal="center" vertical="center" wrapText="1"/>
    </xf>
    <xf numFmtId="0" fontId="54" fillId="6" borderId="24" xfId="0" applyFont="1" applyFill="1" applyBorder="1" applyAlignment="1">
      <alignment horizontal="center" vertical="center" wrapText="1"/>
    </xf>
    <xf numFmtId="0" fontId="3" fillId="5" borderId="24" xfId="0" applyFont="1" applyFill="1" applyBorder="1" applyAlignment="1" applyProtection="1">
      <alignment horizontal="center" vertical="center" wrapText="1"/>
    </xf>
    <xf numFmtId="0" fontId="2" fillId="0" borderId="0" xfId="0" applyFont="1" applyFill="1" applyBorder="1" applyAlignment="1" applyProtection="1">
      <alignment vertical="top" wrapText="1"/>
      <protection locked="0"/>
    </xf>
    <xf numFmtId="4" fontId="47" fillId="0" borderId="0" xfId="0" applyNumberFormat="1" applyFont="1"/>
    <xf numFmtId="4" fontId="3" fillId="5" borderId="11" xfId="0" applyNumberFormat="1" applyFont="1" applyFill="1" applyBorder="1" applyAlignment="1" applyProtection="1">
      <alignment horizontal="center" vertical="top" wrapText="1"/>
    </xf>
    <xf numFmtId="4" fontId="3" fillId="0" borderId="0" xfId="0" applyNumberFormat="1" applyFont="1" applyFill="1" applyBorder="1" applyAlignment="1" applyProtection="1">
      <alignment vertical="top" wrapText="1"/>
    </xf>
    <xf numFmtId="0" fontId="2" fillId="5" borderId="15" xfId="0" applyFont="1" applyFill="1" applyBorder="1" applyAlignment="1" applyProtection="1">
      <alignment horizontal="left" vertical="center"/>
    </xf>
    <xf numFmtId="0" fontId="3" fillId="5" borderId="44" xfId="0" applyFont="1" applyFill="1" applyBorder="1" applyAlignment="1" applyProtection="1">
      <alignment horizontal="left" vertical="center" wrapText="1"/>
    </xf>
    <xf numFmtId="0" fontId="2" fillId="5" borderId="16" xfId="0" applyFont="1" applyFill="1" applyBorder="1" applyAlignment="1" applyProtection="1">
      <alignment horizontal="left" vertical="center"/>
    </xf>
    <xf numFmtId="0" fontId="0" fillId="0" borderId="0" xfId="0" applyProtection="1"/>
    <xf numFmtId="0" fontId="61" fillId="6" borderId="13" xfId="0" applyFont="1" applyFill="1" applyBorder="1" applyAlignment="1">
      <alignment vertical="top" wrapText="1"/>
    </xf>
    <xf numFmtId="0" fontId="61" fillId="6" borderId="14" xfId="0" applyFont="1" applyFill="1" applyBorder="1" applyAlignment="1">
      <alignment vertical="top" wrapText="1"/>
    </xf>
    <xf numFmtId="0" fontId="44" fillId="6" borderId="18" xfId="2" applyFill="1" applyBorder="1" applyAlignment="1" applyProtection="1">
      <alignment vertical="top" wrapText="1"/>
    </xf>
    <xf numFmtId="0" fontId="44" fillId="6" borderId="19" xfId="2" applyFill="1" applyBorder="1" applyAlignment="1" applyProtection="1">
      <alignment vertical="top" wrapText="1"/>
    </xf>
    <xf numFmtId="0" fontId="0" fillId="10" borderId="1" xfId="0" applyFill="1" applyBorder="1" applyProtection="1"/>
    <xf numFmtId="0" fontId="0" fillId="11" borderId="1" xfId="0" applyFill="1" applyBorder="1" applyProtection="1">
      <protection locked="0"/>
    </xf>
    <xf numFmtId="0" fontId="62" fillId="12" borderId="24" xfId="0" applyFont="1" applyFill="1" applyBorder="1" applyAlignment="1" applyProtection="1">
      <alignment horizontal="left" vertical="center" wrapText="1"/>
    </xf>
    <xf numFmtId="0" fontId="0" fillId="0" borderId="0" xfId="0" applyAlignment="1" applyProtection="1">
      <alignment horizontal="left"/>
    </xf>
    <xf numFmtId="0" fontId="0" fillId="0" borderId="0" xfId="0" applyProtection="1">
      <protection locked="0"/>
    </xf>
    <xf numFmtId="0" fontId="62" fillId="12" borderId="31" xfId="0" applyFont="1" applyFill="1" applyBorder="1" applyAlignment="1" applyProtection="1">
      <alignment horizontal="center" vertical="center" wrapText="1"/>
    </xf>
    <xf numFmtId="0" fontId="62" fillId="12" borderId="28" xfId="0" applyFont="1" applyFill="1" applyBorder="1" applyAlignment="1" applyProtection="1">
      <alignment horizontal="center" vertical="center" wrapText="1"/>
    </xf>
    <xf numFmtId="0" fontId="63" fillId="0" borderId="24" xfId="0" applyFont="1" applyFill="1" applyBorder="1" applyAlignment="1" applyProtection="1">
      <alignment vertical="center" wrapText="1"/>
    </xf>
    <xf numFmtId="0" fontId="46" fillId="4" borderId="24" xfId="4" applyBorder="1" applyAlignment="1" applyProtection="1">
      <alignment wrapText="1"/>
      <protection locked="0"/>
    </xf>
    <xf numFmtId="0" fontId="46" fillId="13" borderId="24" xfId="4" applyFill="1" applyBorder="1" applyAlignment="1" applyProtection="1">
      <alignment wrapText="1"/>
      <protection locked="0"/>
    </xf>
    <xf numFmtId="0" fontId="64" fillId="5" borderId="24" xfId="0" applyFont="1" applyFill="1" applyBorder="1" applyAlignment="1" applyProtection="1">
      <alignment vertical="center" wrapText="1"/>
    </xf>
    <xf numFmtId="10" fontId="46" fillId="4" borderId="24" xfId="4" applyNumberFormat="1" applyBorder="1" applyAlignment="1" applyProtection="1">
      <alignment horizontal="center" vertical="center" wrapText="1"/>
      <protection locked="0"/>
    </xf>
    <xf numFmtId="10" fontId="46" fillId="13" borderId="24" xfId="4" applyNumberFormat="1" applyFill="1" applyBorder="1" applyAlignment="1" applyProtection="1">
      <alignment horizontal="center" vertical="center" wrapText="1"/>
      <protection locked="0"/>
    </xf>
    <xf numFmtId="0" fontId="62" fillId="12" borderId="45" xfId="0" applyFont="1" applyFill="1" applyBorder="1" applyAlignment="1" applyProtection="1">
      <alignment horizontal="center" vertical="center" wrapText="1"/>
    </xf>
    <xf numFmtId="0" fontId="62" fillId="12" borderId="24" xfId="0" applyFont="1" applyFill="1" applyBorder="1" applyAlignment="1" applyProtection="1">
      <alignment horizontal="center" vertical="center" wrapText="1"/>
    </xf>
    <xf numFmtId="0" fontId="62" fillId="12" borderId="29" xfId="0" applyFont="1" applyFill="1" applyBorder="1" applyAlignment="1" applyProtection="1">
      <alignment horizontal="center" vertical="center" wrapText="1"/>
    </xf>
    <xf numFmtId="0" fontId="65" fillId="4" borderId="45" xfId="4" applyFont="1" applyBorder="1" applyAlignment="1" applyProtection="1">
      <alignment vertical="center" wrapText="1"/>
      <protection locked="0"/>
    </xf>
    <xf numFmtId="0" fontId="65" fillId="4" borderId="24" xfId="4" applyFont="1" applyBorder="1" applyAlignment="1" applyProtection="1">
      <alignment horizontal="center" vertical="center"/>
      <protection locked="0"/>
    </xf>
    <xf numFmtId="0" fontId="65" fillId="4" borderId="29" xfId="4" applyFont="1" applyBorder="1" applyAlignment="1" applyProtection="1">
      <alignment horizontal="center" vertical="center"/>
      <protection locked="0"/>
    </xf>
    <xf numFmtId="0" fontId="65" fillId="13" borderId="24" xfId="4" applyFont="1" applyFill="1" applyBorder="1" applyAlignment="1" applyProtection="1">
      <alignment horizontal="center" vertical="center"/>
      <protection locked="0"/>
    </xf>
    <xf numFmtId="0" fontId="65" fillId="13" borderId="45" xfId="4" applyFont="1" applyFill="1" applyBorder="1" applyAlignment="1" applyProtection="1">
      <alignment vertical="center" wrapText="1"/>
      <protection locked="0"/>
    </xf>
    <xf numFmtId="0" fontId="65" fillId="13" borderId="29" xfId="4" applyFont="1" applyFill="1" applyBorder="1" applyAlignment="1" applyProtection="1">
      <alignment horizontal="center" vertical="center"/>
      <protection locked="0"/>
    </xf>
    <xf numFmtId="0" fontId="65" fillId="4" borderId="29" xfId="4" applyFont="1" applyBorder="1" applyAlignment="1" applyProtection="1">
      <alignment vertical="center"/>
      <protection locked="0"/>
    </xf>
    <xf numFmtId="0" fontId="65" fillId="13" borderId="29" xfId="4" applyFont="1" applyFill="1" applyBorder="1" applyAlignment="1" applyProtection="1">
      <alignment vertical="center"/>
      <protection locked="0"/>
    </xf>
    <xf numFmtId="0" fontId="65" fillId="4" borderId="30" xfId="4" applyFont="1" applyBorder="1" applyAlignment="1" applyProtection="1">
      <alignment vertical="center"/>
      <protection locked="0"/>
    </xf>
    <xf numFmtId="0" fontId="65" fillId="13" borderId="30"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62" fillId="12" borderId="31" xfId="0" applyFont="1" applyFill="1" applyBorder="1" applyAlignment="1" applyProtection="1">
      <alignment horizontal="center" vertical="center"/>
    </xf>
    <xf numFmtId="0" fontId="62" fillId="12" borderId="7" xfId="0" applyFont="1" applyFill="1" applyBorder="1" applyAlignment="1" applyProtection="1">
      <alignment horizontal="center" vertical="center"/>
    </xf>
    <xf numFmtId="0" fontId="62" fillId="12" borderId="46" xfId="0" applyFont="1" applyFill="1" applyBorder="1" applyAlignment="1" applyProtection="1">
      <alignment horizontal="center" vertical="center" wrapText="1"/>
    </xf>
    <xf numFmtId="0" fontId="46" fillId="4" borderId="24" xfId="4" applyBorder="1" applyAlignment="1" applyProtection="1">
      <alignment horizontal="center" vertical="center"/>
      <protection locked="0"/>
    </xf>
    <xf numFmtId="10" fontId="46" fillId="4" borderId="24" xfId="4" applyNumberFormat="1" applyBorder="1" applyAlignment="1" applyProtection="1">
      <alignment horizontal="center" vertical="center"/>
      <protection locked="0"/>
    </xf>
    <xf numFmtId="0" fontId="46" fillId="13" borderId="24" xfId="4" applyFill="1" applyBorder="1" applyAlignment="1" applyProtection="1">
      <alignment horizontal="center" vertical="center"/>
      <protection locked="0"/>
    </xf>
    <xf numFmtId="10" fontId="46" fillId="13" borderId="24" xfId="4" applyNumberFormat="1" applyFill="1" applyBorder="1" applyAlignment="1" applyProtection="1">
      <alignment horizontal="center" vertical="center"/>
      <protection locked="0"/>
    </xf>
    <xf numFmtId="0" fontId="62" fillId="12" borderId="26" xfId="0" applyFont="1" applyFill="1" applyBorder="1" applyAlignment="1" applyProtection="1">
      <alignment horizontal="center" vertical="center" wrapText="1"/>
    </xf>
    <xf numFmtId="0" fontId="62" fillId="12" borderId="35" xfId="0" applyFont="1" applyFill="1" applyBorder="1" applyAlignment="1" applyProtection="1">
      <alignment horizontal="center" vertical="center" wrapText="1"/>
    </xf>
    <xf numFmtId="0" fontId="62" fillId="12" borderId="47" xfId="0" applyFont="1" applyFill="1" applyBorder="1" applyAlignment="1" applyProtection="1">
      <alignment horizontal="center" vertical="center" wrapText="1"/>
    </xf>
    <xf numFmtId="0" fontId="46" fillId="4" borderId="24" xfId="4" applyBorder="1" applyProtection="1">
      <protection locked="0"/>
    </xf>
    <xf numFmtId="0" fontId="65" fillId="4" borderId="35" xfId="4" applyFont="1" applyBorder="1" applyAlignment="1" applyProtection="1">
      <alignment vertical="center" wrapText="1"/>
      <protection locked="0"/>
    </xf>
    <xf numFmtId="0" fontId="65" fillId="4" borderId="47" xfId="4" applyFont="1" applyBorder="1" applyAlignment="1" applyProtection="1">
      <alignment horizontal="center" vertical="center"/>
      <protection locked="0"/>
    </xf>
    <xf numFmtId="0" fontId="46" fillId="13" borderId="24" xfId="4" applyFill="1" applyBorder="1" applyProtection="1">
      <protection locked="0"/>
    </xf>
    <xf numFmtId="0" fontId="65" fillId="13" borderId="35" xfId="4" applyFont="1" applyFill="1" applyBorder="1" applyAlignment="1" applyProtection="1">
      <alignment vertical="center" wrapText="1"/>
      <protection locked="0"/>
    </xf>
    <xf numFmtId="0" fontId="65" fillId="13" borderId="47"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62" fillId="12" borderId="40" xfId="0" applyFont="1" applyFill="1" applyBorder="1" applyAlignment="1" applyProtection="1">
      <alignment horizontal="center" vertical="center" wrapText="1"/>
    </xf>
    <xf numFmtId="0" fontId="62" fillId="12" borderId="34" xfId="0" applyFont="1" applyFill="1" applyBorder="1" applyAlignment="1" applyProtection="1">
      <alignment horizontal="center" vertical="center"/>
    </xf>
    <xf numFmtId="0" fontId="46" fillId="4" borderId="24" xfId="4" applyBorder="1" applyAlignment="1" applyProtection="1">
      <alignment vertical="center" wrapText="1"/>
      <protection locked="0"/>
    </xf>
    <xf numFmtId="0" fontId="46" fillId="4" borderId="45" xfId="4" applyBorder="1" applyAlignment="1" applyProtection="1">
      <alignment vertical="center" wrapText="1"/>
      <protection locked="0"/>
    </xf>
    <xf numFmtId="0" fontId="46" fillId="13" borderId="24" xfId="4" applyFill="1" applyBorder="1" applyAlignment="1" applyProtection="1">
      <alignment vertical="center" wrapText="1"/>
      <protection locked="0"/>
    </xf>
    <xf numFmtId="0" fontId="46" fillId="13" borderId="45" xfId="4" applyFill="1" applyBorder="1" applyAlignment="1" applyProtection="1">
      <alignment vertical="center" wrapText="1"/>
      <protection locked="0"/>
    </xf>
    <xf numFmtId="0" fontId="46" fillId="4" borderId="46" xfId="4" applyBorder="1" applyAlignment="1" applyProtection="1">
      <alignment horizontal="center" vertical="center"/>
      <protection locked="0"/>
    </xf>
    <xf numFmtId="0" fontId="46" fillId="4" borderId="29" xfId="4" applyBorder="1" applyAlignment="1" applyProtection="1">
      <alignment horizontal="center" vertical="center"/>
      <protection locked="0"/>
    </xf>
    <xf numFmtId="0" fontId="46" fillId="13" borderId="46" xfId="4" applyFill="1" applyBorder="1" applyAlignment="1" applyProtection="1">
      <alignment horizontal="center" vertical="center"/>
      <protection locked="0"/>
    </xf>
    <xf numFmtId="0" fontId="46" fillId="13" borderId="29"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62" fillId="12" borderId="28" xfId="0" applyFont="1" applyFill="1" applyBorder="1" applyAlignment="1" applyProtection="1">
      <alignment horizontal="center" vertical="center"/>
    </xf>
    <xf numFmtId="0" fontId="46" fillId="4" borderId="29" xfId="4" applyBorder="1" applyAlignment="1" applyProtection="1">
      <alignment vertical="center" wrapText="1"/>
      <protection locked="0"/>
    </xf>
    <xf numFmtId="0" fontId="46" fillId="13" borderId="35" xfId="4" applyFill="1" applyBorder="1" applyAlignment="1" applyProtection="1">
      <alignment horizontal="center" vertical="center" wrapText="1"/>
      <protection locked="0"/>
    </xf>
    <xf numFmtId="0" fontId="46" fillId="13" borderId="46" xfId="4" applyFill="1" applyBorder="1" applyAlignment="1" applyProtection="1">
      <alignment horizontal="center" vertical="center" wrapText="1"/>
      <protection locked="0"/>
    </xf>
    <xf numFmtId="0" fontId="46" fillId="13" borderId="29" xfId="4" applyFill="1" applyBorder="1" applyAlignment="1" applyProtection="1">
      <alignment vertical="center" wrapText="1"/>
      <protection locked="0"/>
    </xf>
    <xf numFmtId="0" fontId="46" fillId="4" borderId="48" xfId="4" applyBorder="1" applyAlignment="1" applyProtection="1">
      <protection locked="0"/>
    </xf>
    <xf numFmtId="0" fontId="46" fillId="13" borderId="48" xfId="4" applyFill="1" applyBorder="1" applyAlignment="1" applyProtection="1">
      <protection locked="0"/>
    </xf>
    <xf numFmtId="0" fontId="62" fillId="12" borderId="35" xfId="0" applyFont="1" applyFill="1" applyBorder="1" applyAlignment="1" applyProtection="1">
      <alignment horizontal="center" vertical="center"/>
    </xf>
    <xf numFmtId="0" fontId="62" fillId="12" borderId="24" xfId="0" applyFont="1" applyFill="1" applyBorder="1" applyAlignment="1" applyProtection="1">
      <alignment horizontal="center" wrapText="1"/>
    </xf>
    <xf numFmtId="0" fontId="62" fillId="12" borderId="29" xfId="0" applyFont="1" applyFill="1" applyBorder="1" applyAlignment="1" applyProtection="1">
      <alignment horizontal="center" wrapText="1"/>
    </xf>
    <xf numFmtId="0" fontId="62" fillId="12" borderId="46" xfId="0" applyFont="1" applyFill="1" applyBorder="1" applyAlignment="1" applyProtection="1">
      <alignment horizontal="center" wrapText="1"/>
    </xf>
    <xf numFmtId="0" fontId="65" fillId="4" borderId="24" xfId="4" applyFont="1" applyBorder="1" applyAlignment="1" applyProtection="1">
      <alignment horizontal="center" vertical="center" wrapText="1"/>
      <protection locked="0"/>
    </xf>
    <xf numFmtId="0" fontId="65" fillId="13" borderId="24" xfId="4" applyFont="1" applyFill="1" applyBorder="1" applyAlignment="1" applyProtection="1">
      <alignment horizontal="center" vertical="center" wrapText="1"/>
      <protection locked="0"/>
    </xf>
    <xf numFmtId="0" fontId="46" fillId="4" borderId="35" xfId="4" applyBorder="1" applyAlignment="1" applyProtection="1">
      <alignment vertical="center"/>
      <protection locked="0"/>
    </xf>
    <xf numFmtId="0" fontId="46" fillId="13" borderId="46" xfId="4" applyFill="1" applyBorder="1" applyAlignment="1" applyProtection="1">
      <alignment vertical="center"/>
      <protection locked="0"/>
    </xf>
    <xf numFmtId="0" fontId="46" fillId="13" borderId="47" xfId="4" applyFill="1" applyBorder="1" applyAlignment="1" applyProtection="1">
      <alignment horizontal="center" vertical="center"/>
      <protection locked="0"/>
    </xf>
    <xf numFmtId="0" fontId="46" fillId="4" borderId="0" xfId="4" applyProtection="1"/>
    <xf numFmtId="0" fontId="43" fillId="2" borderId="0" xfId="1" applyProtection="1"/>
    <xf numFmtId="0" fontId="45" fillId="3" borderId="0" xfId="3" applyProtection="1"/>
    <xf numFmtId="0" fontId="0" fillId="0" borderId="0" xfId="0" applyAlignment="1" applyProtection="1">
      <alignment wrapText="1"/>
    </xf>
    <xf numFmtId="0" fontId="0" fillId="0" borderId="0" xfId="0" applyAlignment="1">
      <alignment vertical="center" wrapText="1"/>
    </xf>
    <xf numFmtId="0" fontId="3" fillId="0" borderId="23" xfId="0" applyFont="1" applyFill="1" applyBorder="1" applyAlignment="1" applyProtection="1">
      <alignment horizontal="center" vertical="center" wrapText="1"/>
    </xf>
    <xf numFmtId="0" fontId="15" fillId="5" borderId="44" xfId="0" applyFont="1" applyFill="1" applyBorder="1" applyAlignment="1" applyProtection="1">
      <alignment horizontal="left" vertical="center" wrapText="1"/>
    </xf>
    <xf numFmtId="0" fontId="53" fillId="0" borderId="0" xfId="0" applyFont="1" applyAlignment="1">
      <alignment vertical="center" wrapText="1"/>
    </xf>
    <xf numFmtId="0" fontId="15" fillId="5" borderId="2" xfId="0" applyFont="1" applyFill="1" applyBorder="1" applyAlignment="1" applyProtection="1">
      <alignment horizontal="left" vertical="center" wrapText="1"/>
    </xf>
    <xf numFmtId="0" fontId="15" fillId="0" borderId="2" xfId="0" applyFont="1" applyFill="1" applyBorder="1" applyAlignment="1" applyProtection="1">
      <alignment horizontal="left" vertical="top" wrapText="1"/>
    </xf>
    <xf numFmtId="0" fontId="15" fillId="0" borderId="2" xfId="0" applyFont="1" applyFill="1" applyBorder="1" applyAlignment="1" applyProtection="1">
      <alignment horizontal="left" vertical="center" wrapText="1"/>
    </xf>
    <xf numFmtId="0" fontId="3" fillId="5" borderId="2" xfId="0" applyFont="1" applyFill="1" applyBorder="1" applyAlignment="1" applyProtection="1">
      <alignment wrapText="1"/>
    </xf>
    <xf numFmtId="0" fontId="15" fillId="0" borderId="23" xfId="0" applyFont="1" applyFill="1" applyBorder="1" applyAlignment="1" applyProtection="1">
      <alignment horizontal="left" vertical="center" wrapText="1"/>
    </xf>
    <xf numFmtId="0" fontId="16" fillId="0" borderId="23" xfId="0" applyFont="1" applyFill="1" applyBorder="1" applyAlignment="1" applyProtection="1">
      <alignment horizontal="center" vertical="center" wrapText="1"/>
    </xf>
    <xf numFmtId="0" fontId="33" fillId="0" borderId="24" xfId="0" applyFont="1" applyBorder="1" applyAlignment="1">
      <alignment vertical="center" wrapText="1"/>
    </xf>
    <xf numFmtId="0" fontId="33" fillId="5" borderId="24" xfId="0" applyFont="1" applyFill="1" applyBorder="1" applyAlignment="1" applyProtection="1">
      <alignment horizontal="center" vertical="center" wrapText="1"/>
    </xf>
    <xf numFmtId="0" fontId="33" fillId="5" borderId="24" xfId="0" applyFont="1" applyFill="1" applyBorder="1" applyAlignment="1" applyProtection="1">
      <alignment horizontal="left" vertical="center" wrapText="1"/>
    </xf>
    <xf numFmtId="0" fontId="33" fillId="0" borderId="24" xfId="0" applyFont="1" applyBorder="1" applyAlignment="1">
      <alignment horizontal="justify" vertical="center"/>
    </xf>
    <xf numFmtId="0" fontId="15" fillId="5" borderId="47" xfId="0" applyFont="1" applyFill="1" applyBorder="1" applyAlignment="1" applyProtection="1">
      <alignment vertical="top" wrapText="1"/>
    </xf>
    <xf numFmtId="0" fontId="66" fillId="0" borderId="24" xfId="0" applyFont="1" applyFill="1" applyBorder="1" applyAlignment="1">
      <alignment vertical="center" wrapText="1"/>
    </xf>
    <xf numFmtId="0" fontId="15" fillId="5" borderId="49" xfId="0" applyFont="1" applyFill="1" applyBorder="1" applyAlignment="1" applyProtection="1">
      <alignment vertical="top" wrapText="1"/>
    </xf>
    <xf numFmtId="0" fontId="16" fillId="5" borderId="41" xfId="0" applyFont="1" applyFill="1" applyBorder="1" applyAlignment="1" applyProtection="1">
      <alignment vertical="top" wrapText="1"/>
    </xf>
    <xf numFmtId="0" fontId="46" fillId="13" borderId="47" xfId="4" applyFill="1" applyBorder="1" applyAlignment="1" applyProtection="1">
      <alignment horizontal="center" vertical="center"/>
      <protection locked="0"/>
    </xf>
    <xf numFmtId="0" fontId="62" fillId="5" borderId="37" xfId="0" applyFont="1" applyFill="1" applyBorder="1" applyAlignment="1" applyProtection="1">
      <alignment horizontal="center" vertical="center"/>
    </xf>
    <xf numFmtId="0" fontId="62" fillId="5" borderId="6" xfId="0" applyFont="1" applyFill="1" applyBorder="1" applyAlignment="1" applyProtection="1">
      <alignment horizontal="center" vertical="center" wrapText="1"/>
    </xf>
    <xf numFmtId="0" fontId="46" fillId="5" borderId="48" xfId="4" applyFill="1" applyBorder="1" applyAlignment="1" applyProtection="1">
      <protection locked="0"/>
    </xf>
    <xf numFmtId="10" fontId="46" fillId="5" borderId="26" xfId="4" applyNumberFormat="1" applyFill="1" applyBorder="1" applyAlignment="1" applyProtection="1">
      <alignment horizontal="center" vertical="center"/>
      <protection locked="0"/>
    </xf>
    <xf numFmtId="0" fontId="0" fillId="5" borderId="11" xfId="0" applyFill="1" applyBorder="1" applyProtection="1"/>
    <xf numFmtId="0" fontId="62" fillId="5" borderId="46" xfId="0" applyFont="1" applyFill="1" applyBorder="1" applyAlignment="1" applyProtection="1">
      <alignment horizontal="left" vertical="center" wrapText="1"/>
    </xf>
    <xf numFmtId="0" fontId="62" fillId="5" borderId="24" xfId="0" applyFont="1" applyFill="1" applyBorder="1" applyAlignment="1" applyProtection="1">
      <alignment horizontal="left" vertical="center" wrapText="1"/>
    </xf>
    <xf numFmtId="0" fontId="62" fillId="5" borderId="7" xfId="0" applyFont="1" applyFill="1" applyBorder="1" applyAlignment="1" applyProtection="1">
      <alignment horizontal="left" vertical="center" wrapText="1"/>
    </xf>
    <xf numFmtId="0" fontId="0" fillId="5" borderId="0" xfId="0" applyFill="1" applyProtection="1"/>
    <xf numFmtId="0" fontId="63" fillId="5" borderId="6" xfId="0" applyFont="1" applyFill="1" applyBorder="1" applyAlignment="1" applyProtection="1">
      <alignment horizontal="left" vertical="center"/>
    </xf>
    <xf numFmtId="0" fontId="46" fillId="5" borderId="24" xfId="4" applyFont="1" applyFill="1" applyBorder="1" applyAlignment="1" applyProtection="1">
      <alignment horizontal="center" vertical="center"/>
      <protection locked="0"/>
    </xf>
    <xf numFmtId="0" fontId="67" fillId="5" borderId="24" xfId="4" applyFont="1" applyFill="1" applyBorder="1" applyAlignment="1" applyProtection="1">
      <alignment horizontal="center" vertical="center"/>
      <protection locked="0"/>
    </xf>
    <xf numFmtId="0" fontId="67" fillId="5" borderId="29" xfId="4" applyFont="1" applyFill="1" applyBorder="1" applyAlignment="1" applyProtection="1">
      <alignment horizontal="center" vertical="center"/>
      <protection locked="0"/>
    </xf>
    <xf numFmtId="0" fontId="63" fillId="5" borderId="50" xfId="0" applyFont="1" applyFill="1" applyBorder="1" applyAlignment="1" applyProtection="1">
      <alignment horizontal="left" vertical="center"/>
    </xf>
    <xf numFmtId="0" fontId="68" fillId="5" borderId="24" xfId="0" applyFont="1" applyFill="1" applyBorder="1" applyAlignment="1" applyProtection="1">
      <alignment horizontal="left" vertical="center"/>
    </xf>
    <xf numFmtId="10" fontId="67" fillId="5" borderId="24" xfId="4" applyNumberFormat="1" applyFont="1" applyFill="1" applyBorder="1" applyAlignment="1" applyProtection="1">
      <alignment horizontal="center" vertical="center"/>
      <protection locked="0"/>
    </xf>
    <xf numFmtId="10" fontId="67" fillId="5" borderId="29" xfId="4" applyNumberFormat="1" applyFont="1" applyFill="1" applyBorder="1" applyAlignment="1" applyProtection="1">
      <alignment horizontal="center" vertical="center"/>
      <protection locked="0"/>
    </xf>
    <xf numFmtId="0" fontId="68" fillId="5" borderId="46" xfId="0" applyFont="1" applyFill="1" applyBorder="1" applyAlignment="1" applyProtection="1">
      <alignment horizontal="left" vertical="center"/>
    </xf>
    <xf numFmtId="17" fontId="2" fillId="14" borderId="4" xfId="0" applyNumberFormat="1" applyFont="1" applyFill="1" applyBorder="1" applyAlignment="1" applyProtection="1">
      <alignment horizontal="center"/>
    </xf>
    <xf numFmtId="0" fontId="3" fillId="5" borderId="51" xfId="0" applyFont="1" applyFill="1" applyBorder="1" applyAlignment="1" applyProtection="1">
      <alignment horizontal="center" vertical="center" wrapText="1"/>
    </xf>
    <xf numFmtId="0" fontId="12" fillId="6" borderId="0" xfId="0" applyFont="1" applyFill="1" applyBorder="1" applyAlignment="1" applyProtection="1">
      <alignment horizontal="left" vertical="center" wrapText="1"/>
    </xf>
    <xf numFmtId="0" fontId="15" fillId="6" borderId="0" xfId="0" applyFont="1" applyFill="1" applyBorder="1" applyAlignment="1" applyProtection="1">
      <alignment horizontal="left" vertical="top" wrapText="1"/>
    </xf>
    <xf numFmtId="4" fontId="47" fillId="0" borderId="0" xfId="0" applyNumberFormat="1" applyFont="1" applyAlignment="1"/>
    <xf numFmtId="4" fontId="2" fillId="0" borderId="0" xfId="0" applyNumberFormat="1" applyFont="1" applyFill="1" applyBorder="1" applyAlignment="1" applyProtection="1"/>
    <xf numFmtId="4" fontId="2" fillId="0" borderId="0" xfId="0" applyNumberFormat="1" applyFont="1" applyFill="1" applyBorder="1" applyAlignment="1" applyProtection="1">
      <alignment vertical="top" wrapText="1"/>
    </xf>
    <xf numFmtId="4" fontId="2" fillId="6" borderId="18" xfId="0" applyNumberFormat="1" applyFont="1" applyFill="1" applyBorder="1" applyAlignment="1" applyProtection="1">
      <alignment vertical="top" wrapText="1"/>
    </xf>
    <xf numFmtId="4" fontId="2" fillId="6" borderId="0" xfId="0" applyNumberFormat="1" applyFont="1" applyFill="1" applyBorder="1" applyAlignment="1" applyProtection="1">
      <alignment vertical="top" wrapText="1"/>
    </xf>
    <xf numFmtId="0" fontId="25" fillId="5" borderId="3" xfId="0" applyFont="1" applyFill="1" applyBorder="1" applyAlignment="1" applyProtection="1">
      <alignment horizontal="center" vertical="top" wrapText="1"/>
    </xf>
    <xf numFmtId="4" fontId="3" fillId="5" borderId="11" xfId="0" applyNumberFormat="1" applyFont="1" applyFill="1" applyBorder="1" applyAlignment="1" applyProtection="1">
      <alignment horizontal="center" vertical="center" wrapText="1"/>
    </xf>
    <xf numFmtId="4" fontId="47" fillId="0" borderId="33" xfId="0" applyNumberFormat="1" applyFont="1" applyBorder="1"/>
    <xf numFmtId="4" fontId="47" fillId="6" borderId="13" xfId="0" applyNumberFormat="1" applyFont="1" applyFill="1" applyBorder="1"/>
    <xf numFmtId="4" fontId="15" fillId="5" borderId="30" xfId="0" applyNumberFormat="1" applyFont="1" applyFill="1" applyBorder="1" applyAlignment="1" applyProtection="1">
      <alignment horizontal="center" vertical="top" wrapText="1"/>
    </xf>
    <xf numFmtId="4" fontId="15" fillId="5" borderId="30" xfId="0" applyNumberFormat="1" applyFont="1" applyFill="1" applyBorder="1" applyAlignment="1" applyProtection="1">
      <alignment vertical="top" wrapText="1"/>
    </xf>
    <xf numFmtId="0" fontId="15" fillId="5" borderId="52" xfId="0" applyFont="1" applyFill="1" applyBorder="1" applyAlignment="1" applyProtection="1">
      <alignment vertical="top" wrapText="1"/>
    </xf>
    <xf numFmtId="4" fontId="15" fillId="5" borderId="30" xfId="0" applyNumberFormat="1" applyFont="1" applyFill="1" applyBorder="1" applyAlignment="1" applyProtection="1">
      <alignment horizontal="left" vertical="top" wrapText="1"/>
    </xf>
    <xf numFmtId="4" fontId="15" fillId="5" borderId="48" xfId="0" applyNumberFormat="1" applyFont="1" applyFill="1" applyBorder="1" applyAlignment="1" applyProtection="1">
      <alignment horizontal="left" vertical="top" wrapText="1"/>
    </xf>
    <xf numFmtId="15" fontId="15" fillId="5" borderId="48" xfId="0" applyNumberFormat="1" applyFont="1" applyFill="1" applyBorder="1" applyAlignment="1" applyProtection="1">
      <alignment horizontal="left" vertical="top" wrapText="1"/>
    </xf>
    <xf numFmtId="15" fontId="15" fillId="5" borderId="35" xfId="0" applyNumberFormat="1" applyFont="1" applyFill="1" applyBorder="1" applyAlignment="1" applyProtection="1">
      <alignment horizontal="left" vertical="top" wrapText="1"/>
    </xf>
    <xf numFmtId="4" fontId="15" fillId="5" borderId="29" xfId="0" applyNumberFormat="1" applyFont="1" applyFill="1" applyBorder="1" applyAlignment="1" applyProtection="1">
      <alignment horizontal="left" vertical="top" wrapText="1"/>
    </xf>
    <xf numFmtId="4" fontId="15" fillId="5" borderId="35" xfId="0" applyNumberFormat="1" applyFont="1" applyFill="1" applyBorder="1" applyAlignment="1" applyProtection="1">
      <alignment horizontal="left" vertical="top" wrapText="1"/>
    </xf>
    <xf numFmtId="4" fontId="15" fillId="5" borderId="34" xfId="0" applyNumberFormat="1" applyFont="1" applyFill="1" applyBorder="1" applyAlignment="1" applyProtection="1">
      <alignment horizontal="left" vertical="top" wrapText="1"/>
    </xf>
    <xf numFmtId="15" fontId="15" fillId="5" borderId="34" xfId="0" applyNumberFormat="1" applyFont="1" applyFill="1" applyBorder="1" applyAlignment="1" applyProtection="1">
      <alignment horizontal="left" vertical="top" wrapText="1"/>
    </xf>
    <xf numFmtId="0" fontId="3" fillId="6" borderId="0" xfId="0" applyFont="1" applyFill="1" applyBorder="1" applyAlignment="1" applyProtection="1">
      <alignment horizontal="left" vertical="center" wrapText="1"/>
    </xf>
    <xf numFmtId="0" fontId="70" fillId="6" borderId="15" xfId="0" applyFont="1" applyFill="1" applyBorder="1" applyAlignment="1" applyProtection="1">
      <alignment vertical="top" wrapText="1"/>
    </xf>
    <xf numFmtId="0" fontId="70" fillId="6" borderId="16" xfId="0" applyFont="1" applyFill="1" applyBorder="1" applyAlignment="1" applyProtection="1">
      <alignment vertical="top" wrapText="1"/>
    </xf>
    <xf numFmtId="0" fontId="71" fillId="0" borderId="0" xfId="0" applyFont="1"/>
    <xf numFmtId="0" fontId="72" fillId="5" borderId="0" xfId="0" applyFont="1" applyFill="1" applyAlignment="1">
      <alignment wrapText="1"/>
    </xf>
    <xf numFmtId="0" fontId="37" fillId="0" borderId="0" xfId="0" applyFont="1" applyFill="1" applyBorder="1" applyAlignment="1" applyProtection="1">
      <alignment vertical="top" wrapText="1"/>
      <protection locked="0"/>
    </xf>
    <xf numFmtId="0" fontId="15" fillId="0" borderId="1" xfId="0" applyFont="1" applyFill="1" applyBorder="1" applyAlignment="1">
      <alignment wrapText="1"/>
    </xf>
    <xf numFmtId="0" fontId="36" fillId="0" borderId="0" xfId="0" applyFont="1" applyFill="1" applyBorder="1" applyAlignment="1" applyProtection="1">
      <alignment vertical="top" wrapText="1"/>
      <protection locked="0"/>
    </xf>
    <xf numFmtId="0" fontId="79" fillId="0" borderId="0" xfId="0" applyFont="1"/>
    <xf numFmtId="0" fontId="79" fillId="0" borderId="0" xfId="0" applyFont="1" applyAlignment="1">
      <alignment wrapText="1"/>
    </xf>
    <xf numFmtId="0" fontId="80" fillId="0" borderId="0" xfId="0" applyFont="1" applyFill="1" applyProtection="1"/>
    <xf numFmtId="0" fontId="16" fillId="5" borderId="1" xfId="0" applyFont="1" applyFill="1" applyBorder="1" applyAlignment="1" applyProtection="1">
      <alignment horizontal="center"/>
    </xf>
    <xf numFmtId="0" fontId="69" fillId="0" borderId="0" xfId="0" applyFont="1" applyFill="1" applyProtection="1"/>
    <xf numFmtId="0" fontId="3" fillId="6" borderId="0" xfId="0" applyFont="1" applyFill="1" applyBorder="1" applyAlignment="1" applyProtection="1">
      <alignment horizontal="left" vertical="center" wrapText="1"/>
    </xf>
    <xf numFmtId="0" fontId="12" fillId="6" borderId="0" xfId="0" applyFont="1" applyFill="1" applyBorder="1" applyAlignment="1" applyProtection="1">
      <alignment horizontal="left" vertical="center" wrapText="1"/>
    </xf>
    <xf numFmtId="0" fontId="12" fillId="6" borderId="0" xfId="0" applyFont="1" applyFill="1" applyBorder="1" applyAlignment="1" applyProtection="1">
      <alignment horizontal="center" wrapText="1"/>
    </xf>
    <xf numFmtId="0" fontId="60" fillId="0" borderId="29" xfId="0" applyFont="1" applyFill="1" applyBorder="1" applyAlignment="1" applyProtection="1">
      <alignment horizontal="left" vertical="center" wrapText="1"/>
    </xf>
    <xf numFmtId="0" fontId="29" fillId="0" borderId="29" xfId="0" applyFont="1" applyFill="1" applyBorder="1" applyAlignment="1" applyProtection="1">
      <alignment horizontal="left" vertical="center" wrapText="1"/>
    </xf>
    <xf numFmtId="0" fontId="60" fillId="0" borderId="10" xfId="0" applyFont="1" applyFill="1" applyBorder="1" applyAlignment="1">
      <alignment horizontal="left" vertical="center" wrapText="1"/>
    </xf>
    <xf numFmtId="0" fontId="70" fillId="0" borderId="0" xfId="0" applyFont="1" applyFill="1" applyBorder="1" applyAlignment="1" applyProtection="1">
      <alignment vertical="top" wrapText="1"/>
      <protection locked="0"/>
    </xf>
    <xf numFmtId="0" fontId="15" fillId="0" borderId="0" xfId="0" applyFont="1"/>
    <xf numFmtId="0" fontId="15" fillId="0" borderId="0" xfId="0" applyFont="1" applyAlignment="1">
      <alignment horizontal="left" vertical="center"/>
    </xf>
    <xf numFmtId="0" fontId="60" fillId="0" borderId="0" xfId="0" applyFont="1" applyAlignment="1"/>
    <xf numFmtId="0" fontId="60" fillId="0" borderId="0" xfId="0" applyFont="1" applyAlignment="1">
      <alignment horizontal="center"/>
    </xf>
    <xf numFmtId="0" fontId="60" fillId="0" borderId="0" xfId="0" applyFont="1"/>
    <xf numFmtId="0" fontId="15" fillId="6" borderId="12" xfId="0" applyFont="1" applyFill="1" applyBorder="1" applyProtection="1"/>
    <xf numFmtId="0" fontId="15" fillId="6" borderId="13" xfId="0" applyFont="1" applyFill="1" applyBorder="1" applyAlignment="1" applyProtection="1">
      <alignment horizontal="left" vertical="center"/>
    </xf>
    <xf numFmtId="0" fontId="15" fillId="6" borderId="13" xfId="0" applyFont="1" applyFill="1" applyBorder="1" applyProtection="1"/>
    <xf numFmtId="0" fontId="60" fillId="6" borderId="13" xfId="0" applyFont="1" applyFill="1" applyBorder="1" applyAlignment="1"/>
    <xf numFmtId="0" fontId="60" fillId="6" borderId="13" xfId="0" applyFont="1" applyFill="1" applyBorder="1" applyAlignment="1">
      <alignment horizontal="center"/>
    </xf>
    <xf numFmtId="0" fontId="15" fillId="6" borderId="14" xfId="0" applyFont="1" applyFill="1" applyBorder="1" applyProtection="1"/>
    <xf numFmtId="0" fontId="60" fillId="6" borderId="15" xfId="0" applyFont="1" applyFill="1" applyBorder="1"/>
    <xf numFmtId="0" fontId="15" fillId="6" borderId="15" xfId="0" applyFont="1" applyFill="1" applyBorder="1" applyProtection="1"/>
    <xf numFmtId="0" fontId="15" fillId="6" borderId="16" xfId="0" applyFont="1" applyFill="1" applyBorder="1" applyProtection="1"/>
    <xf numFmtId="0" fontId="15" fillId="6" borderId="0" xfId="0" applyFont="1" applyFill="1" applyBorder="1" applyAlignment="1" applyProtection="1">
      <alignment horizontal="left" vertical="center"/>
    </xf>
    <xf numFmtId="0" fontId="60" fillId="6" borderId="0" xfId="0" applyFont="1" applyFill="1" applyBorder="1" applyAlignment="1"/>
    <xf numFmtId="0" fontId="60" fillId="6" borderId="0" xfId="0" applyFont="1" applyFill="1" applyBorder="1" applyAlignment="1">
      <alignment horizontal="center"/>
    </xf>
    <xf numFmtId="0" fontId="16" fillId="6" borderId="0" xfId="0" applyFont="1" applyFill="1" applyBorder="1" applyAlignment="1" applyProtection="1">
      <alignment horizontal="center" vertical="center" wrapText="1"/>
    </xf>
    <xf numFmtId="0" fontId="15" fillId="6" borderId="15" xfId="0" applyFont="1" applyFill="1" applyBorder="1" applyAlignment="1" applyProtection="1">
      <alignment horizontal="left" vertical="center"/>
    </xf>
    <xf numFmtId="0" fontId="16" fillId="6" borderId="0" xfId="0" applyFont="1" applyFill="1" applyBorder="1" applyAlignment="1" applyProtection="1">
      <alignment horizontal="left" vertical="center" wrapText="1"/>
    </xf>
    <xf numFmtId="0" fontId="60" fillId="5" borderId="22" xfId="0" applyFont="1" applyFill="1" applyBorder="1" applyAlignment="1">
      <alignment horizontal="center"/>
    </xf>
    <xf numFmtId="0" fontId="15" fillId="6" borderId="16" xfId="0" applyFont="1" applyFill="1" applyBorder="1" applyAlignment="1" applyProtection="1">
      <alignment horizontal="left" vertical="center"/>
    </xf>
    <xf numFmtId="0" fontId="60" fillId="0" borderId="0" xfId="0" applyFont="1" applyAlignment="1">
      <alignment horizontal="left" vertical="center"/>
    </xf>
    <xf numFmtId="0" fontId="60" fillId="5" borderId="22" xfId="0" applyFont="1" applyFill="1" applyBorder="1" applyAlignment="1" applyProtection="1">
      <alignment horizontal="center" vertical="center" wrapText="1"/>
    </xf>
    <xf numFmtId="0" fontId="60" fillId="0" borderId="0" xfId="0" applyFont="1" applyAlignment="1">
      <alignment horizontal="left" vertical="center" wrapText="1"/>
    </xf>
    <xf numFmtId="0" fontId="83" fillId="0" borderId="0" xfId="0" applyFont="1" applyAlignment="1">
      <alignment horizontal="left" vertical="center" wrapText="1"/>
    </xf>
    <xf numFmtId="0" fontId="15" fillId="6" borderId="0" xfId="0" applyFont="1" applyFill="1" applyBorder="1" applyAlignment="1" applyProtection="1">
      <alignment horizontal="left" vertical="center" wrapText="1"/>
    </xf>
    <xf numFmtId="0" fontId="15" fillId="7" borderId="0" xfId="0" applyFont="1" applyFill="1" applyBorder="1" applyAlignment="1" applyProtection="1">
      <alignment horizontal="right" vertical="center"/>
    </xf>
    <xf numFmtId="0" fontId="15" fillId="7" borderId="1" xfId="0" applyFont="1" applyFill="1" applyBorder="1" applyAlignment="1" applyProtection="1">
      <alignment horizontal="center" vertical="center"/>
    </xf>
    <xf numFmtId="0" fontId="15" fillId="6" borderId="0" xfId="0" applyFont="1" applyFill="1" applyBorder="1" applyAlignment="1" applyProtection="1">
      <alignment horizontal="right" vertical="center"/>
    </xf>
    <xf numFmtId="0" fontId="15" fillId="6" borderId="0" xfId="0" applyFont="1" applyFill="1" applyBorder="1" applyAlignment="1" applyProtection="1">
      <alignment horizontal="center" vertical="center"/>
    </xf>
    <xf numFmtId="0" fontId="15" fillId="6" borderId="0" xfId="0" applyFont="1" applyFill="1" applyBorder="1" applyAlignment="1" applyProtection="1">
      <alignment horizontal="right"/>
    </xf>
    <xf numFmtId="0" fontId="15" fillId="6" borderId="0" xfId="0" applyFont="1" applyFill="1" applyBorder="1" applyAlignment="1" applyProtection="1">
      <alignment horizontal="center" vertical="center" wrapText="1"/>
    </xf>
    <xf numFmtId="0" fontId="60" fillId="0" borderId="0" xfId="0" applyFont="1" applyFill="1"/>
    <xf numFmtId="0" fontId="16" fillId="6" borderId="16" xfId="0" applyFont="1" applyFill="1" applyBorder="1" applyAlignment="1" applyProtection="1">
      <alignment horizontal="left" vertical="center" wrapText="1"/>
    </xf>
    <xf numFmtId="0" fontId="60" fillId="5" borderId="1" xfId="0" applyFont="1" applyFill="1" applyBorder="1" applyAlignment="1">
      <alignment horizontal="center"/>
    </xf>
    <xf numFmtId="0" fontId="60" fillId="5" borderId="41" xfId="0" applyFont="1" applyFill="1" applyBorder="1" applyAlignment="1" applyProtection="1">
      <alignment horizontal="center" vertical="center" wrapText="1"/>
    </xf>
    <xf numFmtId="0" fontId="60" fillId="5" borderId="19" xfId="0" applyFont="1" applyFill="1" applyBorder="1" applyAlignment="1" applyProtection="1">
      <alignment horizontal="center" vertical="center" wrapText="1"/>
    </xf>
    <xf numFmtId="0" fontId="12" fillId="6" borderId="0" xfId="0" applyFont="1" applyFill="1" applyBorder="1" applyAlignment="1" applyProtection="1"/>
    <xf numFmtId="0" fontId="60" fillId="6" borderId="0" xfId="0" applyFont="1" applyFill="1"/>
    <xf numFmtId="0" fontId="60" fillId="5" borderId="1" xfId="0" applyFont="1" applyFill="1" applyBorder="1" applyAlignment="1"/>
    <xf numFmtId="0" fontId="60" fillId="6" borderId="0" xfId="0" applyFont="1" applyFill="1" applyAlignment="1">
      <alignment horizontal="left" vertical="center"/>
    </xf>
    <xf numFmtId="0" fontId="16" fillId="6" borderId="0" xfId="0" applyFont="1" applyFill="1" applyBorder="1" applyProtection="1"/>
    <xf numFmtId="0" fontId="15" fillId="5" borderId="3" xfId="0" applyFont="1" applyFill="1" applyBorder="1" applyAlignment="1" applyProtection="1">
      <alignment horizontal="left" vertical="top" wrapText="1"/>
    </xf>
    <xf numFmtId="0" fontId="15" fillId="5" borderId="2" xfId="0" applyFont="1" applyFill="1" applyBorder="1" applyAlignment="1" applyProtection="1">
      <alignment horizontal="left" vertical="top" wrapText="1"/>
    </xf>
    <xf numFmtId="0" fontId="15" fillId="5" borderId="4" xfId="0" applyFont="1" applyFill="1" applyBorder="1" applyAlignment="1" applyProtection="1">
      <alignment horizontal="left" vertical="top" wrapText="1"/>
    </xf>
    <xf numFmtId="0" fontId="15" fillId="6" borderId="17" xfId="0" applyFont="1" applyFill="1" applyBorder="1" applyProtection="1"/>
    <xf numFmtId="0" fontId="15" fillId="6" borderId="18" xfId="0" applyFont="1" applyFill="1" applyBorder="1" applyAlignment="1" applyProtection="1">
      <alignment horizontal="left" vertical="center" wrapText="1"/>
    </xf>
    <xf numFmtId="0" fontId="60" fillId="6" borderId="18" xfId="0" applyFont="1" applyFill="1" applyBorder="1" applyAlignment="1"/>
    <xf numFmtId="0" fontId="60" fillId="6" borderId="18" xfId="0" applyFont="1" applyFill="1" applyBorder="1" applyAlignment="1">
      <alignment horizontal="center"/>
    </xf>
    <xf numFmtId="0" fontId="15" fillId="6" borderId="19" xfId="0" applyFont="1" applyFill="1" applyBorder="1" applyProtection="1"/>
    <xf numFmtId="0" fontId="60" fillId="0" borderId="24" xfId="0" applyFont="1" applyFill="1" applyBorder="1" applyAlignment="1">
      <alignment horizontal="left" vertical="top" wrapText="1"/>
    </xf>
    <xf numFmtId="0" fontId="58" fillId="5" borderId="22" xfId="0" applyFont="1" applyFill="1" applyBorder="1" applyAlignment="1" applyProtection="1">
      <alignment horizontal="left" vertical="center" wrapText="1"/>
    </xf>
    <xf numFmtId="0" fontId="29" fillId="0" borderId="35" xfId="0" applyFont="1" applyFill="1" applyBorder="1" applyAlignment="1" applyProtection="1">
      <alignment vertical="center" wrapText="1"/>
    </xf>
    <xf numFmtId="0" fontId="29" fillId="0" borderId="1" xfId="0" applyFont="1" applyFill="1" applyBorder="1" applyAlignment="1" applyProtection="1">
      <alignment vertical="center" wrapText="1"/>
    </xf>
    <xf numFmtId="0" fontId="15" fillId="0" borderId="1" xfId="0" applyFont="1" applyFill="1" applyBorder="1" applyAlignment="1">
      <alignment vertical="top" wrapText="1"/>
    </xf>
    <xf numFmtId="0" fontId="46" fillId="5" borderId="43" xfId="4" applyFont="1" applyFill="1" applyBorder="1" applyAlignment="1" applyProtection="1">
      <alignment horizontal="center" vertical="center"/>
      <protection locked="0"/>
    </xf>
    <xf numFmtId="0" fontId="16" fillId="5" borderId="21" xfId="0" applyFont="1" applyFill="1" applyBorder="1" applyAlignment="1" applyProtection="1">
      <alignment horizontal="center" vertical="top" wrapText="1"/>
    </xf>
    <xf numFmtId="0" fontId="87" fillId="5" borderId="2" xfId="0" applyFont="1" applyFill="1" applyBorder="1" applyAlignment="1" applyProtection="1">
      <alignment vertical="top" wrapText="1"/>
    </xf>
    <xf numFmtId="0" fontId="87" fillId="5" borderId="44" xfId="0" applyFont="1" applyFill="1" applyBorder="1" applyAlignment="1" applyProtection="1">
      <alignment vertical="top" wrapText="1"/>
    </xf>
    <xf numFmtId="0" fontId="51" fillId="5" borderId="1" xfId="0" applyFont="1" applyFill="1" applyBorder="1" applyAlignment="1">
      <alignment vertical="top" wrapText="1"/>
    </xf>
    <xf numFmtId="0" fontId="15" fillId="5" borderId="1" xfId="0" applyFont="1" applyFill="1" applyBorder="1" applyAlignment="1">
      <alignment wrapText="1"/>
    </xf>
    <xf numFmtId="0" fontId="88" fillId="0" borderId="1" xfId="0" applyFont="1" applyFill="1" applyBorder="1" applyAlignment="1">
      <alignment horizontal="center" vertical="center" wrapText="1"/>
    </xf>
    <xf numFmtId="0" fontId="88" fillId="0" borderId="22" xfId="0" applyFont="1" applyFill="1" applyBorder="1" applyAlignment="1">
      <alignment horizontal="center" vertical="center" wrapText="1"/>
    </xf>
    <xf numFmtId="0" fontId="90" fillId="0" borderId="20" xfId="0" applyFont="1" applyFill="1" applyBorder="1" applyAlignment="1">
      <alignment vertical="center" wrapText="1"/>
    </xf>
    <xf numFmtId="0" fontId="89" fillId="0" borderId="19" xfId="0" applyFont="1" applyFill="1" applyBorder="1" applyAlignment="1">
      <alignment vertical="center" wrapText="1"/>
    </xf>
    <xf numFmtId="0" fontId="90" fillId="0" borderId="21" xfId="0" applyFont="1" applyFill="1" applyBorder="1" applyAlignment="1">
      <alignment vertical="center" wrapText="1"/>
    </xf>
    <xf numFmtId="0" fontId="89" fillId="0" borderId="16" xfId="0" applyFont="1" applyFill="1" applyBorder="1" applyAlignment="1">
      <alignment vertical="center" wrapText="1"/>
    </xf>
    <xf numFmtId="0" fontId="89" fillId="0" borderId="14" xfId="0" applyFont="1" applyFill="1" applyBorder="1" applyAlignment="1">
      <alignment vertical="center" wrapText="1"/>
    </xf>
    <xf numFmtId="0" fontId="0" fillId="15" borderId="0" xfId="0" applyFill="1" applyProtection="1"/>
    <xf numFmtId="0" fontId="3" fillId="6" borderId="15" xfId="0" applyFont="1" applyFill="1" applyBorder="1" applyAlignment="1" applyProtection="1">
      <alignment horizontal="right" wrapText="1"/>
    </xf>
    <xf numFmtId="0" fontId="3" fillId="6" borderId="0" xfId="0" applyFont="1" applyFill="1" applyBorder="1" applyAlignment="1" applyProtection="1">
      <alignment horizontal="right" wrapText="1"/>
    </xf>
    <xf numFmtId="0" fontId="3" fillId="6" borderId="16" xfId="0" applyFont="1" applyFill="1" applyBorder="1" applyAlignment="1" applyProtection="1">
      <alignment horizontal="right" wrapText="1"/>
    </xf>
    <xf numFmtId="0" fontId="3" fillId="6" borderId="15" xfId="0" applyFont="1" applyFill="1" applyBorder="1" applyAlignment="1" applyProtection="1">
      <alignment horizontal="right" vertical="top" wrapText="1"/>
    </xf>
    <xf numFmtId="0" fontId="3" fillId="6" borderId="16" xfId="0" applyFont="1" applyFill="1" applyBorder="1" applyAlignment="1" applyProtection="1">
      <alignment horizontal="right" vertical="top" wrapText="1"/>
    </xf>
    <xf numFmtId="0" fontId="2" fillId="0" borderId="41" xfId="0" applyFont="1" applyFill="1" applyBorder="1" applyAlignment="1" applyProtection="1">
      <alignment horizontal="center"/>
    </xf>
    <xf numFmtId="0" fontId="2" fillId="0" borderId="44" xfId="0" applyFont="1" applyFill="1" applyBorder="1" applyAlignment="1" applyProtection="1">
      <alignment horizontal="center"/>
    </xf>
    <xf numFmtId="3" fontId="2" fillId="5" borderId="17" xfId="0" applyNumberFormat="1" applyFont="1" applyFill="1" applyBorder="1" applyAlignment="1" applyProtection="1">
      <alignment horizontal="center" vertical="top" wrapText="1"/>
      <protection locked="0"/>
    </xf>
    <xf numFmtId="3" fontId="2" fillId="5" borderId="19" xfId="0" applyNumberFormat="1" applyFont="1" applyFill="1" applyBorder="1" applyAlignment="1" applyProtection="1">
      <alignment horizontal="center" vertical="top" wrapText="1"/>
      <protection locked="0"/>
    </xf>
    <xf numFmtId="0" fontId="5" fillId="6" borderId="0" xfId="0" applyFont="1" applyFill="1" applyBorder="1" applyAlignment="1" applyProtection="1">
      <alignment horizontal="left" vertical="center" wrapText="1"/>
    </xf>
    <xf numFmtId="0" fontId="25" fillId="5" borderId="32" xfId="0" applyFont="1" applyFill="1" applyBorder="1" applyAlignment="1" applyProtection="1">
      <alignment horizontal="center" vertical="center" wrapText="1"/>
    </xf>
    <xf numFmtId="0" fontId="24" fillId="9" borderId="53" xfId="0" applyFont="1" applyFill="1" applyBorder="1" applyAlignment="1" applyProtection="1">
      <alignment horizontal="center" vertical="center" wrapText="1"/>
    </xf>
    <xf numFmtId="0" fontId="24" fillId="9" borderId="51" xfId="0" applyFont="1" applyFill="1" applyBorder="1" applyAlignment="1" applyProtection="1">
      <alignment horizontal="center" vertical="center" wrapText="1"/>
    </xf>
    <xf numFmtId="0" fontId="24" fillId="9" borderId="53" xfId="0" applyFont="1" applyFill="1" applyBorder="1" applyAlignment="1" applyProtection="1">
      <alignment horizontal="center" vertical="top" wrapText="1"/>
    </xf>
    <xf numFmtId="0" fontId="24" fillId="9" borderId="51" xfId="0" applyFont="1" applyFill="1" applyBorder="1" applyAlignment="1" applyProtection="1">
      <alignment horizontal="center" vertical="top" wrapText="1"/>
    </xf>
    <xf numFmtId="0" fontId="3" fillId="5" borderId="53" xfId="0" applyFont="1" applyFill="1" applyBorder="1" applyAlignment="1" applyProtection="1">
      <alignment horizontal="center" vertical="center" wrapText="1"/>
    </xf>
    <xf numFmtId="0" fontId="3" fillId="5" borderId="51" xfId="0" applyFont="1" applyFill="1" applyBorder="1" applyAlignment="1" applyProtection="1">
      <alignment horizontal="center" vertical="center" wrapText="1"/>
    </xf>
    <xf numFmtId="0" fontId="25" fillId="0" borderId="25" xfId="0" applyFont="1" applyFill="1" applyBorder="1" applyAlignment="1" applyProtection="1">
      <alignment horizontal="center" vertical="center" wrapText="1"/>
    </xf>
    <xf numFmtId="0" fontId="25" fillId="0" borderId="40" xfId="0" applyFont="1" applyFill="1" applyBorder="1" applyAlignment="1" applyProtection="1">
      <alignment horizontal="center" vertical="center" wrapText="1"/>
    </xf>
    <xf numFmtId="0" fontId="25" fillId="0" borderId="52" xfId="0" applyFont="1" applyFill="1" applyBorder="1" applyAlignment="1" applyProtection="1">
      <alignment horizontal="center" vertical="center" wrapText="1"/>
    </xf>
    <xf numFmtId="0" fontId="3" fillId="6" borderId="0" xfId="0" applyFont="1" applyFill="1" applyBorder="1" applyAlignment="1" applyProtection="1">
      <alignment horizontal="left" vertical="center" wrapText="1"/>
    </xf>
    <xf numFmtId="0" fontId="2" fillId="5" borderId="53" xfId="0" applyFont="1" applyFill="1" applyBorder="1" applyAlignment="1" applyProtection="1">
      <alignment vertical="top" wrapText="1"/>
      <protection locked="0"/>
    </xf>
    <xf numFmtId="0" fontId="2" fillId="5" borderId="27" xfId="0" applyFont="1" applyFill="1" applyBorder="1" applyAlignment="1" applyProtection="1">
      <alignment vertical="top" wrapText="1"/>
      <protection locked="0"/>
    </xf>
    <xf numFmtId="0" fontId="2" fillId="5" borderId="22" xfId="0" applyFont="1" applyFill="1" applyBorder="1" applyAlignment="1" applyProtection="1">
      <alignment vertical="top" wrapText="1"/>
      <protection locked="0"/>
    </xf>
    <xf numFmtId="3" fontId="2" fillId="5" borderId="53" xfId="0" applyNumberFormat="1" applyFont="1" applyFill="1" applyBorder="1" applyAlignment="1" applyProtection="1">
      <alignment vertical="top" wrapText="1"/>
      <protection locked="0"/>
    </xf>
    <xf numFmtId="3" fontId="2" fillId="5" borderId="27" xfId="0" applyNumberFormat="1" applyFont="1" applyFill="1" applyBorder="1" applyAlignment="1" applyProtection="1">
      <alignment vertical="top" wrapText="1"/>
      <protection locked="0"/>
    </xf>
    <xf numFmtId="3" fontId="2" fillId="5" borderId="22" xfId="0" applyNumberFormat="1" applyFont="1" applyFill="1" applyBorder="1" applyAlignment="1" applyProtection="1">
      <alignment vertical="top" wrapText="1"/>
      <protection locked="0"/>
    </xf>
    <xf numFmtId="3" fontId="2" fillId="5" borderId="12" xfId="0" applyNumberFormat="1" applyFont="1" applyFill="1" applyBorder="1" applyAlignment="1" applyProtection="1">
      <alignment horizontal="center" vertical="top" wrapText="1"/>
      <protection locked="0"/>
    </xf>
    <xf numFmtId="3" fontId="2" fillId="5" borderId="14" xfId="0" applyNumberFormat="1" applyFont="1" applyFill="1" applyBorder="1" applyAlignment="1" applyProtection="1">
      <alignment horizontal="center" vertical="top" wrapText="1"/>
      <protection locked="0"/>
    </xf>
    <xf numFmtId="3" fontId="2" fillId="5" borderId="15" xfId="0" applyNumberFormat="1" applyFont="1" applyFill="1" applyBorder="1" applyAlignment="1" applyProtection="1">
      <alignment horizontal="center" vertical="top" wrapText="1"/>
      <protection locked="0"/>
    </xf>
    <xf numFmtId="3" fontId="2" fillId="5" borderId="16" xfId="0" applyNumberFormat="1" applyFont="1" applyFill="1" applyBorder="1" applyAlignment="1" applyProtection="1">
      <alignment horizontal="center"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3" fillId="0" borderId="0" xfId="0" applyFont="1" applyFill="1" applyBorder="1" applyAlignment="1" applyProtection="1">
      <alignment horizontal="left" vertical="center" wrapText="1"/>
    </xf>
    <xf numFmtId="0" fontId="3" fillId="6" borderId="18"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14" fillId="5" borderId="53" xfId="0" applyFont="1" applyFill="1" applyBorder="1" applyAlignment="1" applyProtection="1">
      <alignment horizontal="center"/>
    </xf>
    <xf numFmtId="0" fontId="14" fillId="5" borderId="27" xfId="0" applyFont="1" applyFill="1" applyBorder="1" applyAlignment="1" applyProtection="1">
      <alignment horizontal="center"/>
    </xf>
    <xf numFmtId="0" fontId="14" fillId="5" borderId="22" xfId="0" applyFont="1" applyFill="1" applyBorder="1" applyAlignment="1" applyProtection="1">
      <alignment horizontal="center"/>
    </xf>
    <xf numFmtId="0" fontId="12" fillId="6" borderId="0" xfId="0" applyFont="1" applyFill="1" applyBorder="1" applyAlignment="1" applyProtection="1">
      <alignment vertical="top" wrapText="1"/>
    </xf>
    <xf numFmtId="0" fontId="3" fillId="5" borderId="53" xfId="0" applyFont="1" applyFill="1" applyBorder="1" applyAlignment="1" applyProtection="1">
      <alignment horizontal="center" vertical="top" wrapText="1"/>
    </xf>
    <xf numFmtId="0" fontId="3" fillId="5" borderId="27" xfId="0" applyFont="1" applyFill="1" applyBorder="1" applyAlignment="1" applyProtection="1">
      <alignment horizontal="center" vertical="top" wrapText="1"/>
    </xf>
    <xf numFmtId="0" fontId="3" fillId="5" borderId="22" xfId="0" applyFont="1" applyFill="1" applyBorder="1" applyAlignment="1" applyProtection="1">
      <alignment horizontal="center" vertical="top" wrapText="1"/>
    </xf>
    <xf numFmtId="0" fontId="11" fillId="6" borderId="0" xfId="0" applyFont="1" applyFill="1" applyBorder="1" applyAlignment="1" applyProtection="1">
      <alignment horizontal="center"/>
    </xf>
    <xf numFmtId="0" fontId="11" fillId="6" borderId="15" xfId="0" applyFont="1" applyFill="1" applyBorder="1" applyAlignment="1" applyProtection="1">
      <alignment horizontal="center" wrapText="1"/>
    </xf>
    <xf numFmtId="0" fontId="11" fillId="6" borderId="0" xfId="0" applyFont="1" applyFill="1" applyBorder="1" applyAlignment="1" applyProtection="1">
      <alignment horizontal="center" wrapText="1"/>
    </xf>
    <xf numFmtId="165" fontId="2" fillId="5" borderId="53" xfId="0" applyNumberFormat="1" applyFont="1" applyFill="1" applyBorder="1" applyAlignment="1" applyProtection="1">
      <alignment horizontal="left" vertical="top" wrapText="1"/>
      <protection locked="0"/>
    </xf>
    <xf numFmtId="165" fontId="2" fillId="5" borderId="27" xfId="0" applyNumberFormat="1" applyFont="1" applyFill="1" applyBorder="1" applyAlignment="1" applyProtection="1">
      <alignment horizontal="left" vertical="top" wrapText="1"/>
      <protection locked="0"/>
    </xf>
    <xf numFmtId="165" fontId="2" fillId="5" borderId="22" xfId="0" applyNumberFormat="1" applyFont="1" applyFill="1" applyBorder="1" applyAlignment="1" applyProtection="1">
      <alignment horizontal="left" vertical="top" wrapText="1"/>
      <protection locked="0"/>
    </xf>
    <xf numFmtId="0" fontId="2" fillId="5" borderId="53" xfId="0" applyFont="1" applyFill="1" applyBorder="1" applyAlignment="1" applyProtection="1">
      <alignment horizontal="center" vertical="top" wrapText="1"/>
      <protection locked="0"/>
    </xf>
    <xf numFmtId="0" fontId="2" fillId="5" borderId="27" xfId="0" applyFont="1" applyFill="1" applyBorder="1" applyAlignment="1" applyProtection="1">
      <alignment horizontal="center" vertical="top" wrapText="1"/>
      <protection locked="0"/>
    </xf>
    <xf numFmtId="0" fontId="2" fillId="5" borderId="22" xfId="0" applyFont="1" applyFill="1" applyBorder="1" applyAlignment="1" applyProtection="1">
      <alignment horizontal="center" vertical="top" wrapText="1"/>
      <protection locked="0"/>
    </xf>
    <xf numFmtId="0" fontId="5" fillId="6" borderId="0" xfId="0" applyFont="1" applyFill="1" applyBorder="1" applyAlignment="1" applyProtection="1">
      <alignment horizontal="left" vertical="top" wrapText="1"/>
    </xf>
    <xf numFmtId="49" fontId="15" fillId="6" borderId="16" xfId="0" applyNumberFormat="1" applyFont="1" applyFill="1" applyBorder="1" applyAlignment="1">
      <alignment horizontal="left" vertical="top" wrapText="1"/>
    </xf>
    <xf numFmtId="0" fontId="12" fillId="6" borderId="0" xfId="0" applyFont="1" applyFill="1" applyBorder="1" applyAlignment="1" applyProtection="1">
      <alignment horizontal="left" vertical="center" wrapText="1"/>
    </xf>
    <xf numFmtId="0" fontId="16" fillId="6" borderId="0" xfId="0" applyFont="1" applyFill="1" applyBorder="1" applyAlignment="1" applyProtection="1">
      <alignment horizontal="left" vertical="top" wrapText="1"/>
    </xf>
    <xf numFmtId="0" fontId="73" fillId="5" borderId="41" xfId="0" applyFont="1" applyFill="1" applyBorder="1" applyAlignment="1" applyProtection="1">
      <alignment horizontal="left" vertical="top" wrapText="1"/>
    </xf>
    <xf numFmtId="0" fontId="73" fillId="5" borderId="21" xfId="0" applyFont="1" applyFill="1" applyBorder="1" applyAlignment="1" applyProtection="1">
      <alignment horizontal="left" vertical="top" wrapText="1"/>
    </xf>
    <xf numFmtId="0" fontId="73" fillId="5" borderId="20" xfId="0" applyFont="1" applyFill="1" applyBorder="1" applyAlignment="1" applyProtection="1">
      <alignment horizontal="left" vertical="top" wrapText="1"/>
    </xf>
    <xf numFmtId="0" fontId="15" fillId="5" borderId="54" xfId="0" applyFont="1" applyFill="1" applyBorder="1" applyAlignment="1" applyProtection="1">
      <alignment horizontal="left" vertical="top" wrapText="1"/>
    </xf>
    <xf numFmtId="0" fontId="15" fillId="5" borderId="32" xfId="0" applyFont="1" applyFill="1" applyBorder="1" applyAlignment="1" applyProtection="1">
      <alignment horizontal="left" vertical="top" wrapText="1"/>
    </xf>
    <xf numFmtId="0" fontId="15" fillId="5" borderId="55" xfId="0" applyFont="1" applyFill="1" applyBorder="1" applyAlignment="1" applyProtection="1">
      <alignment horizontal="left" vertical="top" wrapText="1"/>
    </xf>
    <xf numFmtId="0" fontId="15" fillId="5" borderId="56" xfId="0" applyFont="1" applyFill="1" applyBorder="1" applyAlignment="1" applyProtection="1">
      <alignment horizontal="left" vertical="top" wrapText="1"/>
    </xf>
    <xf numFmtId="0" fontId="15" fillId="5" borderId="57" xfId="0" applyFont="1" applyFill="1" applyBorder="1" applyAlignment="1" applyProtection="1">
      <alignment horizontal="left" vertical="top" wrapText="1"/>
    </xf>
    <xf numFmtId="0" fontId="15" fillId="5" borderId="58" xfId="0" applyFont="1" applyFill="1" applyBorder="1" applyAlignment="1" applyProtection="1">
      <alignment horizontal="left" vertical="top" wrapText="1"/>
    </xf>
    <xf numFmtId="0" fontId="16" fillId="6" borderId="0" xfId="0" applyFont="1" applyFill="1" applyBorder="1" applyAlignment="1" applyProtection="1">
      <alignment horizontal="left"/>
    </xf>
    <xf numFmtId="0" fontId="16" fillId="6" borderId="16" xfId="0" applyFont="1" applyFill="1" applyBorder="1" applyAlignment="1" applyProtection="1">
      <alignment horizontal="left"/>
    </xf>
    <xf numFmtId="0" fontId="15" fillId="6" borderId="15" xfId="0" applyFont="1" applyFill="1" applyBorder="1" applyAlignment="1" applyProtection="1">
      <alignment horizontal="center" wrapText="1"/>
    </xf>
    <xf numFmtId="0" fontId="15" fillId="6" borderId="0" xfId="0" applyFont="1" applyFill="1" applyBorder="1" applyAlignment="1" applyProtection="1">
      <alignment horizontal="center" wrapText="1"/>
    </xf>
    <xf numFmtId="0" fontId="27" fillId="6" borderId="0" xfId="0" applyFont="1" applyFill="1" applyBorder="1" applyAlignment="1" applyProtection="1">
      <alignment horizontal="left"/>
    </xf>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54" fillId="6" borderId="0" xfId="0" applyFont="1" applyFill="1" applyAlignment="1">
      <alignment horizontal="left" wrapText="1"/>
    </xf>
    <xf numFmtId="0" fontId="12" fillId="6" borderId="0" xfId="0" applyFont="1" applyFill="1" applyBorder="1" applyAlignment="1" applyProtection="1">
      <alignment horizontal="left" vertical="top" wrapText="1"/>
    </xf>
    <xf numFmtId="0" fontId="15" fillId="6" borderId="0" xfId="0" applyFont="1" applyFill="1" applyBorder="1" applyAlignment="1" applyProtection="1">
      <alignment horizontal="left" vertical="top" wrapText="1"/>
    </xf>
    <xf numFmtId="0" fontId="15" fillId="5" borderId="53" xfId="0" applyFont="1" applyFill="1" applyBorder="1" applyAlignment="1" applyProtection="1">
      <alignment horizontal="center" vertical="top" wrapText="1"/>
    </xf>
    <xf numFmtId="0" fontId="15" fillId="5" borderId="27" xfId="0" applyFont="1" applyFill="1" applyBorder="1" applyAlignment="1" applyProtection="1">
      <alignment horizontal="center" vertical="top" wrapText="1"/>
    </xf>
    <xf numFmtId="0" fontId="15" fillId="5" borderId="22" xfId="0" applyFont="1" applyFill="1" applyBorder="1" applyAlignment="1" applyProtection="1">
      <alignment horizontal="center" vertical="top" wrapText="1"/>
    </xf>
    <xf numFmtId="0" fontId="10" fillId="0" borderId="0" xfId="0" applyFont="1" applyFill="1" applyBorder="1" applyAlignment="1" applyProtection="1">
      <alignment vertical="top" wrapText="1"/>
    </xf>
    <xf numFmtId="0" fontId="9" fillId="0" borderId="0" xfId="0" applyFont="1" applyFill="1" applyBorder="1" applyAlignment="1" applyProtection="1">
      <alignment horizontal="center" vertical="top" wrapText="1"/>
    </xf>
    <xf numFmtId="3" fontId="8" fillId="0" borderId="0" xfId="0" applyNumberFormat="1" applyFont="1" applyFill="1" applyBorder="1" applyAlignment="1" applyProtection="1">
      <alignment vertical="top" wrapText="1"/>
      <protection locked="0"/>
    </xf>
    <xf numFmtId="0" fontId="74" fillId="6" borderId="0" xfId="0" applyFont="1" applyFill="1" applyAlignment="1">
      <alignment horizontal="left"/>
    </xf>
    <xf numFmtId="0" fontId="16" fillId="5" borderId="42" xfId="0" applyFont="1" applyFill="1" applyBorder="1" applyAlignment="1" applyProtection="1">
      <alignment horizontal="center" vertical="top" wrapText="1"/>
    </xf>
    <xf numFmtId="0" fontId="16" fillId="5" borderId="11" xfId="0" applyFont="1" applyFill="1" applyBorder="1" applyAlignment="1" applyProtection="1">
      <alignment horizontal="center" vertical="top" wrapText="1"/>
    </xf>
    <xf numFmtId="0" fontId="87" fillId="0" borderId="59" xfId="0" applyFont="1" applyFill="1" applyBorder="1" applyAlignment="1" applyProtection="1">
      <alignment horizontal="left" vertical="top" wrapText="1"/>
    </xf>
    <xf numFmtId="0" fontId="87" fillId="0" borderId="47" xfId="0" applyFont="1" applyFill="1" applyBorder="1" applyAlignment="1" applyProtection="1">
      <alignment horizontal="left" vertical="top" wrapText="1"/>
    </xf>
    <xf numFmtId="0" fontId="15" fillId="0" borderId="59" xfId="0" applyFont="1" applyFill="1" applyBorder="1" applyAlignment="1" applyProtection="1">
      <alignment horizontal="left" vertical="top" wrapText="1"/>
    </xf>
    <xf numFmtId="0" fontId="15" fillId="0" borderId="47" xfId="0" applyFont="1" applyFill="1" applyBorder="1" applyAlignment="1" applyProtection="1">
      <alignment horizontal="left" vertical="top" wrapText="1"/>
    </xf>
    <xf numFmtId="0" fontId="73" fillId="0" borderId="59" xfId="0" applyFont="1" applyFill="1" applyBorder="1" applyAlignment="1" applyProtection="1">
      <alignment horizontal="left" vertical="top" wrapText="1"/>
    </xf>
    <xf numFmtId="0" fontId="73" fillId="0" borderId="47" xfId="0" applyFont="1" applyFill="1" applyBorder="1" applyAlignment="1" applyProtection="1">
      <alignment horizontal="left" vertical="top" wrapText="1"/>
    </xf>
    <xf numFmtId="0" fontId="54" fillId="6" borderId="0" xfId="0" applyFont="1" applyFill="1" applyAlignment="1">
      <alignment horizontal="left"/>
    </xf>
    <xf numFmtId="0" fontId="15" fillId="6" borderId="0" xfId="0" applyFont="1" applyFill="1" applyBorder="1" applyAlignment="1" applyProtection="1">
      <alignment horizontal="center"/>
    </xf>
    <xf numFmtId="0" fontId="12" fillId="6" borderId="13" xfId="0" applyFont="1" applyFill="1" applyBorder="1" applyAlignment="1" applyProtection="1">
      <alignment horizontal="center" wrapText="1"/>
    </xf>
    <xf numFmtId="0" fontId="16" fillId="6" borderId="18" xfId="0" applyFont="1" applyFill="1" applyBorder="1" applyAlignment="1" applyProtection="1">
      <alignment horizontal="center" vertical="center" wrapText="1"/>
    </xf>
    <xf numFmtId="0" fontId="82" fillId="0" borderId="53" xfId="0" applyFont="1" applyFill="1" applyBorder="1" applyAlignment="1" applyProtection="1">
      <alignment horizontal="left" vertical="center" wrapText="1"/>
    </xf>
    <xf numFmtId="0" fontId="82" fillId="0" borderId="27" xfId="0" applyFont="1" applyFill="1" applyBorder="1" applyAlignment="1" applyProtection="1">
      <alignment horizontal="left" vertical="center" wrapText="1"/>
    </xf>
    <xf numFmtId="0" fontId="60" fillId="0" borderId="27" xfId="0" applyFont="1" applyFill="1" applyBorder="1" applyAlignment="1">
      <alignment horizontal="left" wrapText="1"/>
    </xf>
    <xf numFmtId="0" fontId="60" fillId="0" borderId="22" xfId="0" applyFont="1" applyFill="1" applyBorder="1" applyAlignment="1">
      <alignment horizontal="left" wrapText="1"/>
    </xf>
    <xf numFmtId="0" fontId="82" fillId="0" borderId="63" xfId="0" applyFont="1" applyFill="1" applyBorder="1" applyAlignment="1" applyProtection="1">
      <alignment horizontal="left" vertical="center" wrapText="1"/>
    </xf>
    <xf numFmtId="0" fontId="82" fillId="0" borderId="64" xfId="0" applyFont="1" applyFill="1" applyBorder="1" applyAlignment="1" applyProtection="1">
      <alignment horizontal="left" vertical="center" wrapText="1"/>
    </xf>
    <xf numFmtId="0" fontId="82" fillId="0" borderId="65" xfId="0" applyFont="1" applyFill="1" applyBorder="1" applyAlignment="1" applyProtection="1">
      <alignment horizontal="left" vertical="center" wrapText="1"/>
    </xf>
    <xf numFmtId="0" fontId="29" fillId="0" borderId="59" xfId="0" applyFont="1" applyFill="1" applyBorder="1" applyAlignment="1">
      <alignment horizontal="left" vertical="center" wrapText="1"/>
    </xf>
    <xf numFmtId="0" fontId="60" fillId="0" borderId="46" xfId="0" applyFont="1" applyFill="1" applyBorder="1" applyAlignment="1">
      <alignment horizontal="left" vertical="center" wrapText="1"/>
    </xf>
    <xf numFmtId="0" fontId="60" fillId="0" borderId="35" xfId="0" applyFont="1" applyFill="1" applyBorder="1" applyAlignment="1" applyProtection="1">
      <alignment horizontal="left" vertical="center" wrapText="1"/>
    </xf>
    <xf numFmtId="0" fontId="60" fillId="0" borderId="46" xfId="0" applyFont="1" applyFill="1" applyBorder="1" applyAlignment="1" applyProtection="1">
      <alignment horizontal="left" vertical="center" wrapText="1"/>
    </xf>
    <xf numFmtId="0" fontId="29" fillId="0" borderId="35" xfId="0" applyFont="1" applyFill="1" applyBorder="1" applyAlignment="1" applyProtection="1">
      <alignment horizontal="left" vertical="center" wrapText="1"/>
    </xf>
    <xf numFmtId="0" fontId="29" fillId="0" borderId="46" xfId="0" applyFont="1" applyFill="1" applyBorder="1" applyAlignment="1" applyProtection="1">
      <alignment horizontal="left" vertical="center" wrapText="1"/>
    </xf>
    <xf numFmtId="0" fontId="60" fillId="0" borderId="40" xfId="0" applyFont="1" applyFill="1" applyBorder="1" applyAlignment="1">
      <alignment horizontal="left" vertical="center" wrapText="1"/>
    </xf>
    <xf numFmtId="0" fontId="60" fillId="0" borderId="24" xfId="0" applyFont="1" applyFill="1" applyBorder="1" applyAlignment="1">
      <alignment horizontal="left" vertical="center" wrapText="1"/>
    </xf>
    <xf numFmtId="0" fontId="60" fillId="0" borderId="24" xfId="0" applyFont="1" applyFill="1" applyBorder="1" applyAlignment="1" applyProtection="1">
      <alignment horizontal="left" vertical="center" wrapText="1"/>
    </xf>
    <xf numFmtId="0" fontId="60" fillId="0" borderId="59" xfId="0" applyFont="1" applyBorder="1" applyAlignment="1">
      <alignment horizontal="left" vertical="center" wrapText="1"/>
    </xf>
    <xf numFmtId="0" fontId="60" fillId="0" borderId="46" xfId="0" applyFont="1" applyBorder="1" applyAlignment="1">
      <alignment horizontal="left" vertical="center" wrapText="1"/>
    </xf>
    <xf numFmtId="0" fontId="82" fillId="0" borderId="15" xfId="0" applyFont="1" applyFill="1" applyBorder="1" applyAlignment="1" applyProtection="1">
      <alignment horizontal="left" vertical="center" wrapText="1"/>
    </xf>
    <xf numFmtId="0" fontId="82" fillId="0" borderId="0" xfId="0" applyFont="1" applyFill="1" applyBorder="1" applyAlignment="1">
      <alignment horizontal="left" vertical="center" wrapText="1"/>
    </xf>
    <xf numFmtId="0" fontId="60" fillId="0" borderId="0" xfId="0" applyFont="1" applyFill="1" applyBorder="1" applyAlignment="1">
      <alignment horizontal="left" wrapText="1"/>
    </xf>
    <xf numFmtId="0" fontId="60" fillId="0" borderId="16" xfId="0" applyFont="1" applyFill="1" applyBorder="1" applyAlignment="1">
      <alignment horizontal="left" wrapText="1"/>
    </xf>
    <xf numFmtId="0" fontId="60" fillId="0" borderId="24" xfId="0" applyFont="1" applyFill="1" applyBorder="1" applyAlignment="1">
      <alignment horizontal="left" vertical="top" wrapText="1"/>
    </xf>
    <xf numFmtId="0" fontId="60" fillId="0" borderId="9" xfId="0" applyFont="1" applyFill="1" applyBorder="1" applyAlignment="1" applyProtection="1">
      <alignment horizontal="left" vertical="center" wrapText="1"/>
    </xf>
    <xf numFmtId="0" fontId="60" fillId="0" borderId="9" xfId="0" applyFont="1" applyFill="1" applyBorder="1" applyAlignment="1">
      <alignment horizontal="left" vertical="center" wrapText="1"/>
    </xf>
    <xf numFmtId="0" fontId="60" fillId="0" borderId="24" xfId="0" applyFont="1" applyFill="1" applyBorder="1" applyAlignment="1">
      <alignment vertical="top" wrapText="1"/>
    </xf>
    <xf numFmtId="0" fontId="60" fillId="0" borderId="24" xfId="0" applyFont="1" applyFill="1" applyBorder="1" applyAlignment="1">
      <alignment wrapText="1"/>
    </xf>
    <xf numFmtId="0" fontId="60" fillId="0" borderId="59" xfId="0" applyFont="1" applyFill="1" applyBorder="1" applyAlignment="1">
      <alignment horizontal="left" vertical="center" wrapText="1"/>
    </xf>
    <xf numFmtId="0" fontId="60" fillId="0" borderId="35" xfId="0" applyFont="1" applyFill="1" applyBorder="1" applyAlignment="1">
      <alignment horizontal="left" vertical="top" wrapText="1"/>
    </xf>
    <xf numFmtId="0" fontId="60" fillId="0" borderId="46" xfId="0" applyFont="1" applyFill="1" applyBorder="1" applyAlignment="1">
      <alignment horizontal="left" vertical="top" wrapText="1"/>
    </xf>
    <xf numFmtId="0" fontId="60" fillId="0" borderId="40" xfId="0" applyFont="1" applyFill="1" applyBorder="1" applyAlignment="1">
      <alignment horizontal="left" vertical="top" wrapText="1"/>
    </xf>
    <xf numFmtId="0" fontId="60" fillId="0" borderId="24" xfId="0" applyFont="1" applyFill="1" applyBorder="1" applyAlignment="1">
      <alignment horizontal="left" wrapText="1"/>
    </xf>
    <xf numFmtId="0" fontId="60" fillId="0" borderId="8" xfId="0" applyFont="1" applyFill="1" applyBorder="1" applyAlignment="1">
      <alignment horizontal="left" vertical="center" wrapText="1"/>
    </xf>
    <xf numFmtId="0" fontId="34" fillId="0" borderId="12" xfId="0" applyFont="1" applyFill="1" applyBorder="1" applyAlignment="1" applyProtection="1">
      <alignment horizontal="left" vertical="center" wrapText="1"/>
    </xf>
    <xf numFmtId="0" fontId="34" fillId="0" borderId="13" xfId="0" applyFont="1" applyFill="1" applyBorder="1" applyAlignment="1" applyProtection="1">
      <alignment horizontal="left" vertical="center" wrapText="1"/>
    </xf>
    <xf numFmtId="0" fontId="34" fillId="0" borderId="14" xfId="0" applyFont="1" applyFill="1" applyBorder="1" applyAlignment="1" applyProtection="1">
      <alignment horizontal="left" vertical="center" wrapText="1"/>
    </xf>
    <xf numFmtId="0" fontId="34" fillId="0" borderId="15" xfId="0" applyFont="1" applyFill="1" applyBorder="1" applyAlignment="1" applyProtection="1">
      <alignment horizontal="left" vertical="center" wrapText="1"/>
    </xf>
    <xf numFmtId="0" fontId="34" fillId="0" borderId="0" xfId="0" applyFont="1" applyFill="1" applyBorder="1" applyAlignment="1" applyProtection="1">
      <alignment horizontal="left" vertical="center" wrapText="1"/>
    </xf>
    <xf numFmtId="0" fontId="34" fillId="0" borderId="16" xfId="0" applyFont="1" applyFill="1" applyBorder="1" applyAlignment="1" applyProtection="1">
      <alignment horizontal="left" vertical="center" wrapText="1"/>
    </xf>
    <xf numFmtId="0" fontId="34" fillId="0" borderId="17" xfId="0" applyFont="1" applyFill="1" applyBorder="1" applyAlignment="1" applyProtection="1">
      <alignment horizontal="left" vertical="center" wrapText="1"/>
    </xf>
    <xf numFmtId="0" fontId="34" fillId="0" borderId="18" xfId="0" applyFont="1" applyFill="1" applyBorder="1" applyAlignment="1" applyProtection="1">
      <alignment horizontal="left" vertical="center" wrapText="1"/>
    </xf>
    <xf numFmtId="0" fontId="34" fillId="0" borderId="19" xfId="0" applyFont="1" applyFill="1" applyBorder="1" applyAlignment="1" applyProtection="1">
      <alignment horizontal="left" vertical="center" wrapText="1"/>
    </xf>
    <xf numFmtId="0" fontId="82" fillId="0" borderId="12" xfId="0" applyFont="1" applyFill="1" applyBorder="1" applyAlignment="1" applyProtection="1">
      <alignment horizontal="left" vertical="center" wrapText="1"/>
    </xf>
    <xf numFmtId="0" fontId="82" fillId="0" borderId="13" xfId="0" applyFont="1" applyFill="1" applyBorder="1" applyAlignment="1">
      <alignment horizontal="left" vertical="center" wrapText="1"/>
    </xf>
    <xf numFmtId="0" fontId="60" fillId="0" borderId="13" xfId="0" applyFont="1" applyFill="1" applyBorder="1" applyAlignment="1">
      <alignment horizontal="left" wrapText="1"/>
    </xf>
    <xf numFmtId="0" fontId="15" fillId="5" borderId="53" xfId="0" applyFont="1" applyFill="1" applyBorder="1" applyAlignment="1" applyProtection="1">
      <alignment horizontal="left"/>
      <protection locked="0"/>
    </xf>
    <xf numFmtId="0" fontId="15" fillId="5" borderId="27" xfId="0" applyFont="1" applyFill="1" applyBorder="1" applyAlignment="1" applyProtection="1">
      <alignment horizontal="left"/>
      <protection locked="0"/>
    </xf>
    <xf numFmtId="0" fontId="15" fillId="5" borderId="22" xfId="0" applyFont="1" applyFill="1" applyBorder="1" applyAlignment="1" applyProtection="1">
      <alignment horizontal="left"/>
      <protection locked="0"/>
    </xf>
    <xf numFmtId="0" fontId="15" fillId="5" borderId="53" xfId="0" applyFont="1" applyFill="1" applyBorder="1" applyAlignment="1" applyProtection="1">
      <alignment horizontal="center" vertical="center" wrapText="1"/>
    </xf>
    <xf numFmtId="0" fontId="15" fillId="5" borderId="22" xfId="0" applyFont="1" applyFill="1" applyBorder="1" applyAlignment="1" applyProtection="1">
      <alignment horizontal="center" vertical="center" wrapText="1"/>
    </xf>
    <xf numFmtId="0" fontId="84" fillId="5" borderId="53" xfId="2" applyFont="1" applyFill="1" applyBorder="1" applyAlignment="1" applyProtection="1">
      <alignment horizontal="left"/>
      <protection locked="0"/>
    </xf>
    <xf numFmtId="0" fontId="60" fillId="0" borderId="35" xfId="0" applyFont="1" applyFill="1" applyBorder="1" applyAlignment="1">
      <alignment horizontal="left" vertical="center" wrapText="1"/>
    </xf>
    <xf numFmtId="0" fontId="12" fillId="6" borderId="0" xfId="0" applyFont="1" applyFill="1" applyBorder="1" applyAlignment="1" applyProtection="1">
      <alignment horizontal="left"/>
    </xf>
    <xf numFmtId="0" fontId="29" fillId="0" borderId="46" xfId="0" applyFont="1" applyFill="1" applyBorder="1" applyAlignment="1">
      <alignment horizontal="left" vertical="center" wrapText="1"/>
    </xf>
    <xf numFmtId="0" fontId="60" fillId="0" borderId="24" xfId="0" applyFont="1" applyFill="1" applyBorder="1" applyAlignment="1">
      <alignment vertical="center" wrapText="1"/>
    </xf>
    <xf numFmtId="0" fontId="15" fillId="5" borderId="60" xfId="0" applyFont="1" applyFill="1" applyBorder="1" applyAlignment="1" applyProtection="1">
      <alignment horizontal="left" vertical="center" wrapText="1"/>
    </xf>
    <xf numFmtId="0" fontId="15" fillId="5" borderId="61" xfId="0" applyFont="1" applyFill="1" applyBorder="1" applyAlignment="1" applyProtection="1">
      <alignment horizontal="left" vertical="center" wrapText="1"/>
    </xf>
    <xf numFmtId="0" fontId="15" fillId="5" borderId="62" xfId="0" applyFont="1" applyFill="1" applyBorder="1" applyAlignment="1" applyProtection="1">
      <alignment horizontal="left" vertical="center" wrapText="1"/>
    </xf>
    <xf numFmtId="0" fontId="15" fillId="5" borderId="53" xfId="0" applyFont="1" applyFill="1" applyBorder="1" applyAlignment="1" applyProtection="1">
      <alignment horizontal="center"/>
      <protection locked="0"/>
    </xf>
    <xf numFmtId="0" fontId="15" fillId="5" borderId="27" xfId="0" applyFont="1" applyFill="1" applyBorder="1" applyAlignment="1" applyProtection="1">
      <alignment horizontal="center"/>
      <protection locked="0"/>
    </xf>
    <xf numFmtId="0" fontId="15" fillId="5" borderId="22" xfId="0" applyFont="1" applyFill="1" applyBorder="1" applyAlignment="1" applyProtection="1">
      <alignment horizontal="center"/>
      <protection locked="0"/>
    </xf>
    <xf numFmtId="0" fontId="20" fillId="6" borderId="0" xfId="0" applyFont="1" applyFill="1" applyBorder="1" applyAlignment="1" applyProtection="1">
      <alignment horizontal="left" vertical="center" wrapText="1"/>
    </xf>
    <xf numFmtId="0" fontId="15" fillId="5" borderId="63" xfId="0" applyFont="1" applyFill="1" applyBorder="1" applyAlignment="1" applyProtection="1">
      <alignment horizontal="left" vertical="center" wrapText="1"/>
    </xf>
    <xf numFmtId="0" fontId="15" fillId="5" borderId="64" xfId="0" applyFont="1" applyFill="1" applyBorder="1" applyAlignment="1" applyProtection="1">
      <alignment horizontal="left" vertical="center" wrapText="1"/>
    </xf>
    <xf numFmtId="0" fontId="15" fillId="5" borderId="65" xfId="0" applyFont="1" applyFill="1" applyBorder="1" applyAlignment="1" applyProtection="1">
      <alignment horizontal="left" vertical="center" wrapText="1"/>
    </xf>
    <xf numFmtId="0" fontId="15" fillId="5" borderId="59" xfId="0" applyFont="1" applyFill="1" applyBorder="1" applyAlignment="1" applyProtection="1">
      <alignment horizontal="left" vertical="center" wrapText="1"/>
    </xf>
    <xf numFmtId="0" fontId="15" fillId="5" borderId="45" xfId="0" applyFont="1" applyFill="1" applyBorder="1" applyAlignment="1" applyProtection="1">
      <alignment horizontal="left" vertical="center" wrapText="1"/>
    </xf>
    <xf numFmtId="0" fontId="15" fillId="5" borderId="47" xfId="0" applyFont="1" applyFill="1" applyBorder="1" applyAlignment="1" applyProtection="1">
      <alignment horizontal="left" vertical="center" wrapText="1"/>
    </xf>
    <xf numFmtId="0" fontId="3" fillId="5" borderId="63" xfId="0" applyFont="1" applyFill="1" applyBorder="1" applyAlignment="1" applyProtection="1">
      <alignment horizontal="left" vertical="center" wrapText="1"/>
    </xf>
    <xf numFmtId="0" fontId="3" fillId="5" borderId="65" xfId="0" applyFont="1" applyFill="1" applyBorder="1" applyAlignment="1" applyProtection="1">
      <alignment horizontal="left" vertical="center" wrapText="1"/>
    </xf>
    <xf numFmtId="0" fontId="3" fillId="5" borderId="59" xfId="0" applyFont="1" applyFill="1" applyBorder="1" applyAlignment="1" applyProtection="1">
      <alignment horizontal="left" vertical="center" wrapText="1"/>
    </xf>
    <xf numFmtId="0" fontId="3" fillId="5" borderId="47" xfId="0" applyFont="1" applyFill="1" applyBorder="1" applyAlignment="1" applyProtection="1">
      <alignment horizontal="left" vertical="center" wrapText="1"/>
    </xf>
    <xf numFmtId="0" fontId="3" fillId="5" borderId="40" xfId="0" applyFont="1" applyFill="1" applyBorder="1" applyAlignment="1" applyProtection="1">
      <alignment horizontal="center" vertical="center" wrapText="1"/>
    </xf>
    <xf numFmtId="0" fontId="3" fillId="5" borderId="35" xfId="0" applyFont="1" applyFill="1" applyBorder="1" applyAlignment="1" applyProtection="1">
      <alignment horizontal="center" vertical="center" wrapText="1"/>
    </xf>
    <xf numFmtId="0" fontId="16" fillId="0" borderId="68" xfId="0" applyFont="1" applyFill="1" applyBorder="1" applyAlignment="1" applyProtection="1">
      <alignment horizontal="left" vertical="center" wrapText="1"/>
    </xf>
    <xf numFmtId="0" fontId="16" fillId="0" borderId="69" xfId="0" applyFont="1" applyFill="1" applyBorder="1" applyAlignment="1" applyProtection="1">
      <alignment horizontal="left" vertical="center" wrapText="1"/>
    </xf>
    <xf numFmtId="0" fontId="3" fillId="5" borderId="60" xfId="0" applyFont="1" applyFill="1" applyBorder="1" applyAlignment="1" applyProtection="1">
      <alignment horizontal="left" vertical="center" wrapText="1"/>
    </xf>
    <xf numFmtId="0" fontId="3" fillId="5" borderId="62" xfId="0" applyFont="1" applyFill="1" applyBorder="1" applyAlignment="1" applyProtection="1">
      <alignment horizontal="left" vertical="center" wrapText="1"/>
    </xf>
    <xf numFmtId="0" fontId="0" fillId="0" borderId="27" xfId="0" applyBorder="1"/>
    <xf numFmtId="0" fontId="0" fillId="0" borderId="22" xfId="0" applyBorder="1"/>
    <xf numFmtId="0" fontId="74" fillId="6" borderId="13" xfId="0" applyFont="1" applyFill="1" applyBorder="1" applyAlignment="1">
      <alignment horizontal="center"/>
    </xf>
    <xf numFmtId="0" fontId="12" fillId="6" borderId="0" xfId="0" applyFont="1" applyFill="1" applyBorder="1" applyAlignment="1" applyProtection="1">
      <alignment horizontal="center" wrapText="1"/>
    </xf>
    <xf numFmtId="0" fontId="5" fillId="6" borderId="0" xfId="0" applyFont="1" applyFill="1" applyBorder="1" applyAlignment="1" applyProtection="1">
      <alignment horizontal="center" vertical="center" wrapText="1"/>
    </xf>
    <xf numFmtId="0" fontId="33" fillId="0" borderId="66" xfId="0" applyFont="1" applyBorder="1" applyAlignment="1">
      <alignment horizontal="center" vertical="center" wrapText="1"/>
    </xf>
    <xf numFmtId="0" fontId="33" fillId="0" borderId="0" xfId="0" applyFont="1" applyAlignment="1">
      <alignment horizontal="center" vertical="center" wrapText="1"/>
    </xf>
    <xf numFmtId="0" fontId="33" fillId="0" borderId="18" xfId="0" applyFont="1" applyBorder="1" applyAlignment="1">
      <alignment horizontal="center" vertical="center" wrapText="1"/>
    </xf>
    <xf numFmtId="0" fontId="3" fillId="6" borderId="41" xfId="0" applyFont="1" applyFill="1" applyBorder="1" applyAlignment="1" applyProtection="1">
      <alignment vertical="center" wrapText="1"/>
    </xf>
    <xf numFmtId="0" fontId="3" fillId="6" borderId="21" xfId="0" applyFont="1" applyFill="1" applyBorder="1" applyAlignment="1" applyProtection="1">
      <alignment vertical="center" wrapText="1"/>
    </xf>
    <xf numFmtId="0" fontId="3" fillId="6" borderId="20" xfId="0" applyFont="1" applyFill="1" applyBorder="1" applyAlignment="1" applyProtection="1">
      <alignment vertical="center" wrapText="1"/>
    </xf>
    <xf numFmtId="0" fontId="3" fillId="5" borderId="67" xfId="0" applyFont="1" applyFill="1" applyBorder="1" applyAlignment="1" applyProtection="1">
      <alignment horizontal="left" vertical="center" wrapText="1"/>
    </xf>
    <xf numFmtId="0" fontId="3" fillId="5" borderId="49" xfId="0" applyFont="1" applyFill="1" applyBorder="1" applyAlignment="1" applyProtection="1">
      <alignment horizontal="left" vertical="center" wrapText="1"/>
    </xf>
    <xf numFmtId="0" fontId="3" fillId="5" borderId="24" xfId="0" applyFont="1" applyFill="1" applyBorder="1" applyAlignment="1" applyProtection="1">
      <alignment horizontal="center" vertical="center" wrapText="1"/>
    </xf>
    <xf numFmtId="0" fontId="33" fillId="5" borderId="24" xfId="0" applyFont="1" applyFill="1" applyBorder="1" applyAlignment="1" applyProtection="1">
      <alignment horizontal="center" vertical="center" wrapText="1"/>
    </xf>
    <xf numFmtId="0" fontId="33" fillId="0" borderId="24" xfId="0" applyFont="1" applyBorder="1" applyAlignment="1">
      <alignment horizontal="center" vertical="center" wrapText="1"/>
    </xf>
    <xf numFmtId="0" fontId="33" fillId="5" borderId="35" xfId="0" applyFont="1" applyFill="1" applyBorder="1" applyAlignment="1" applyProtection="1">
      <alignment horizontal="center" vertical="center" wrapText="1"/>
    </xf>
    <xf numFmtId="0" fontId="33" fillId="5" borderId="46" xfId="0" applyFont="1" applyFill="1" applyBorder="1" applyAlignment="1" applyProtection="1">
      <alignment horizontal="center" vertical="center" wrapText="1"/>
    </xf>
    <xf numFmtId="0" fontId="75" fillId="8" borderId="1" xfId="0" applyFont="1" applyFill="1" applyBorder="1" applyAlignment="1">
      <alignment horizontal="center"/>
    </xf>
    <xf numFmtId="0" fontId="49" fillId="0" borderId="53" xfId="0" applyFont="1" applyFill="1" applyBorder="1" applyAlignment="1">
      <alignment horizontal="center"/>
    </xf>
    <xf numFmtId="0" fontId="49" fillId="0" borderId="73" xfId="0" applyFont="1" applyFill="1" applyBorder="1" applyAlignment="1">
      <alignment horizontal="center"/>
    </xf>
    <xf numFmtId="0" fontId="52" fillId="6" borderId="18" xfId="0" applyFont="1" applyFill="1" applyBorder="1"/>
    <xf numFmtId="0" fontId="90" fillId="0" borderId="41" xfId="0" applyFont="1" applyFill="1" applyBorder="1" applyAlignment="1">
      <alignment vertical="center" wrapText="1"/>
    </xf>
    <xf numFmtId="0" fontId="90" fillId="0" borderId="20" xfId="0" applyFont="1" applyFill="1" applyBorder="1" applyAlignment="1">
      <alignment vertical="center" wrapText="1"/>
    </xf>
    <xf numFmtId="0" fontId="0" fillId="10" borderId="26" xfId="0" applyFill="1" applyBorder="1" applyAlignment="1" applyProtection="1">
      <alignment horizontal="left" vertical="center" wrapText="1"/>
    </xf>
    <xf numFmtId="0" fontId="0" fillId="10" borderId="31" xfId="0" applyFill="1" applyBorder="1" applyAlignment="1" applyProtection="1">
      <alignment horizontal="left" vertical="center" wrapText="1"/>
    </xf>
    <xf numFmtId="0" fontId="62" fillId="12" borderId="37" xfId="0" applyFont="1" applyFill="1" applyBorder="1" applyAlignment="1" applyProtection="1">
      <alignment horizontal="center" vertical="center"/>
    </xf>
    <xf numFmtId="0" fontId="62" fillId="12" borderId="64" xfId="0" applyFont="1" applyFill="1" applyBorder="1" applyAlignment="1" applyProtection="1">
      <alignment horizontal="center" vertical="center"/>
    </xf>
    <xf numFmtId="0" fontId="62" fillId="12" borderId="65"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0" fillId="0" borderId="43" xfId="0" applyBorder="1" applyAlignment="1" applyProtection="1">
      <alignment horizontal="left" vertical="center" wrapText="1"/>
    </xf>
    <xf numFmtId="0" fontId="0" fillId="0" borderId="31" xfId="0" applyBorder="1" applyAlignment="1" applyProtection="1">
      <alignment horizontal="left" vertical="center" wrapText="1"/>
    </xf>
    <xf numFmtId="0" fontId="62" fillId="12" borderId="35" xfId="0" applyFont="1" applyFill="1" applyBorder="1" applyAlignment="1" applyProtection="1">
      <alignment horizontal="center" vertical="center" wrapText="1"/>
    </xf>
    <xf numFmtId="0" fontId="62" fillId="12" borderId="46" xfId="0" applyFont="1" applyFill="1" applyBorder="1" applyAlignment="1" applyProtection="1">
      <alignment horizontal="center" vertical="center" wrapText="1"/>
    </xf>
    <xf numFmtId="0" fontId="65" fillId="4" borderId="35" xfId="4" applyFont="1" applyBorder="1" applyAlignment="1" applyProtection="1">
      <alignment horizontal="center" vertical="center"/>
      <protection locked="0"/>
    </xf>
    <xf numFmtId="0" fontId="65" fillId="4" borderId="46" xfId="4" applyFont="1" applyBorder="1" applyAlignment="1" applyProtection="1">
      <alignment horizontal="center" vertical="center"/>
      <protection locked="0"/>
    </xf>
    <xf numFmtId="0" fontId="65" fillId="13" borderId="35" xfId="4" applyFont="1" applyFill="1" applyBorder="1" applyAlignment="1" applyProtection="1">
      <alignment horizontal="center" vertical="center"/>
      <protection locked="0"/>
    </xf>
    <xf numFmtId="0" fontId="65" fillId="13" borderId="46" xfId="4" applyFont="1" applyFill="1" applyBorder="1" applyAlignment="1" applyProtection="1">
      <alignment horizontal="center" vertical="center"/>
      <protection locked="0"/>
    </xf>
    <xf numFmtId="0" fontId="46" fillId="4" borderId="35" xfId="4" applyBorder="1" applyAlignment="1" applyProtection="1">
      <alignment horizontal="left" vertical="center" wrapText="1"/>
      <protection locked="0"/>
    </xf>
    <xf numFmtId="0" fontId="46" fillId="4" borderId="45" xfId="4" applyBorder="1" applyAlignment="1" applyProtection="1">
      <alignment horizontal="left" vertical="center" wrapText="1"/>
      <protection locked="0"/>
    </xf>
    <xf numFmtId="0" fontId="46" fillId="4" borderId="47" xfId="4" applyBorder="1" applyAlignment="1" applyProtection="1">
      <alignment horizontal="left" vertical="center" wrapText="1"/>
      <protection locked="0"/>
    </xf>
    <xf numFmtId="0" fontId="46" fillId="13" borderId="35" xfId="4" applyFill="1" applyBorder="1" applyAlignment="1" applyProtection="1">
      <alignment horizontal="left" vertical="center" wrapText="1"/>
      <protection locked="0"/>
    </xf>
    <xf numFmtId="0" fontId="46" fillId="13" borderId="45" xfId="4" applyFill="1" applyBorder="1" applyAlignment="1" applyProtection="1">
      <alignment horizontal="left" vertical="center" wrapText="1"/>
      <protection locked="0"/>
    </xf>
    <xf numFmtId="0" fontId="46" fillId="13" borderId="47" xfId="4" applyFill="1" applyBorder="1" applyAlignment="1" applyProtection="1">
      <alignment horizontal="left" vertical="center" wrapText="1"/>
      <protection locked="0"/>
    </xf>
    <xf numFmtId="0" fontId="0" fillId="10" borderId="53" xfId="0" applyFill="1" applyBorder="1" applyAlignment="1" applyProtection="1">
      <alignment horizontal="center" vertical="center"/>
    </xf>
    <xf numFmtId="0" fontId="0" fillId="10" borderId="27" xfId="0" applyFill="1" applyBorder="1" applyAlignment="1" applyProtection="1">
      <alignment horizontal="center" vertical="center"/>
    </xf>
    <xf numFmtId="0" fontId="0" fillId="10" borderId="22" xfId="0" applyFill="1" applyBorder="1" applyAlignment="1" applyProtection="1">
      <alignment horizontal="center" vertical="center"/>
    </xf>
    <xf numFmtId="0" fontId="0" fillId="0" borderId="26" xfId="0" applyBorder="1" applyAlignment="1" applyProtection="1">
      <alignment horizontal="center" vertical="center" wrapText="1"/>
    </xf>
    <xf numFmtId="0" fontId="0" fillId="0" borderId="43" xfId="0" applyBorder="1" applyAlignment="1" applyProtection="1">
      <alignment horizontal="center" vertical="center" wrapText="1"/>
    </xf>
    <xf numFmtId="0" fontId="0" fillId="0" borderId="31" xfId="0" applyBorder="1" applyAlignment="1" applyProtection="1">
      <alignment horizontal="center" vertical="center" wrapText="1"/>
    </xf>
    <xf numFmtId="0" fontId="0" fillId="0" borderId="70" xfId="0" applyBorder="1" applyAlignment="1" applyProtection="1">
      <alignment horizontal="left" vertical="center" wrapText="1"/>
    </xf>
    <xf numFmtId="0" fontId="0" fillId="0" borderId="71" xfId="0" applyBorder="1" applyAlignment="1" applyProtection="1">
      <alignment horizontal="left" vertical="center" wrapText="1"/>
    </xf>
    <xf numFmtId="0" fontId="0" fillId="10" borderId="26" xfId="0" applyFill="1" applyBorder="1" applyAlignment="1" applyProtection="1">
      <alignment horizontal="center" vertical="center" wrapText="1"/>
    </xf>
    <xf numFmtId="0" fontId="0" fillId="10" borderId="43" xfId="0" applyFill="1" applyBorder="1" applyAlignment="1" applyProtection="1">
      <alignment horizontal="center" vertical="center" wrapText="1"/>
    </xf>
    <xf numFmtId="0" fontId="0" fillId="10" borderId="31" xfId="0" applyFill="1" applyBorder="1" applyAlignment="1" applyProtection="1">
      <alignment horizontal="center" vertical="center" wrapText="1"/>
    </xf>
    <xf numFmtId="0" fontId="0" fillId="5" borderId="26" xfId="0" applyFill="1" applyBorder="1" applyAlignment="1" applyProtection="1">
      <alignment horizontal="left" vertical="center" wrapText="1"/>
    </xf>
    <xf numFmtId="0" fontId="0" fillId="5" borderId="31" xfId="0" applyFill="1" applyBorder="1" applyAlignment="1" applyProtection="1">
      <alignment horizontal="left" vertical="center" wrapText="1"/>
    </xf>
    <xf numFmtId="0" fontId="62" fillId="5" borderId="37" xfId="0" applyFont="1" applyFill="1" applyBorder="1" applyAlignment="1" applyProtection="1">
      <alignment horizontal="center" vertical="center"/>
    </xf>
    <xf numFmtId="0" fontId="62" fillId="5" borderId="65" xfId="0" applyFont="1" applyFill="1" applyBorder="1" applyAlignment="1" applyProtection="1">
      <alignment horizontal="center" vertical="center"/>
    </xf>
    <xf numFmtId="0" fontId="46" fillId="5" borderId="35" xfId="4" applyFill="1" applyBorder="1" applyAlignment="1" applyProtection="1">
      <alignment horizontal="center" vertical="center" wrapText="1"/>
      <protection locked="0"/>
    </xf>
    <xf numFmtId="0" fontId="46" fillId="5" borderId="47" xfId="4" applyFill="1" applyBorder="1" applyAlignment="1" applyProtection="1">
      <alignment horizontal="center" vertical="center" wrapText="1"/>
      <protection locked="0"/>
    </xf>
    <xf numFmtId="10" fontId="46" fillId="5" borderId="35" xfId="4" applyNumberFormat="1" applyFill="1" applyBorder="1" applyAlignment="1" applyProtection="1">
      <alignment horizontal="center" vertical="center"/>
      <protection locked="0"/>
    </xf>
    <xf numFmtId="10" fontId="46" fillId="5" borderId="46" xfId="4" applyNumberFormat="1" applyFill="1" applyBorder="1" applyAlignment="1" applyProtection="1">
      <alignment horizontal="center" vertical="center"/>
      <protection locked="0"/>
    </xf>
    <xf numFmtId="0" fontId="46" fillId="13" borderId="26" xfId="4" applyFill="1" applyBorder="1" applyAlignment="1" applyProtection="1">
      <alignment horizontal="center" vertical="center"/>
      <protection locked="0"/>
    </xf>
    <xf numFmtId="0" fontId="46" fillId="13" borderId="31" xfId="4" applyFill="1" applyBorder="1" applyAlignment="1" applyProtection="1">
      <alignment horizontal="center" vertical="center"/>
      <protection locked="0"/>
    </xf>
    <xf numFmtId="0" fontId="46" fillId="13" borderId="30" xfId="4" applyFill="1" applyBorder="1" applyAlignment="1" applyProtection="1">
      <alignment horizontal="center" vertical="center"/>
      <protection locked="0"/>
    </xf>
    <xf numFmtId="0" fontId="46" fillId="13" borderId="28" xfId="4" applyFill="1" applyBorder="1" applyAlignment="1" applyProtection="1">
      <alignment horizontal="center" vertical="center"/>
      <protection locked="0"/>
    </xf>
    <xf numFmtId="0" fontId="0" fillId="10" borderId="51" xfId="0" applyFill="1" applyBorder="1" applyAlignment="1" applyProtection="1">
      <alignment horizontal="center" vertical="center"/>
    </xf>
    <xf numFmtId="0" fontId="0" fillId="10" borderId="72" xfId="0" applyFill="1" applyBorder="1" applyAlignment="1" applyProtection="1">
      <alignment horizontal="center" vertical="center"/>
    </xf>
    <xf numFmtId="0" fontId="0" fillId="10" borderId="11" xfId="0" applyFill="1" applyBorder="1" applyAlignment="1" applyProtection="1">
      <alignment horizontal="center" vertical="center"/>
    </xf>
    <xf numFmtId="0" fontId="46" fillId="11" borderId="26" xfId="4" applyFill="1" applyBorder="1" applyAlignment="1" applyProtection="1">
      <alignment horizontal="center" vertical="center"/>
      <protection locked="0"/>
    </xf>
    <xf numFmtId="0" fontId="46" fillId="11" borderId="31" xfId="4" applyFill="1" applyBorder="1" applyAlignment="1" applyProtection="1">
      <alignment horizontal="center" vertical="center"/>
      <protection locked="0"/>
    </xf>
    <xf numFmtId="0" fontId="46" fillId="4" borderId="26" xfId="4" applyBorder="1" applyAlignment="1" applyProtection="1">
      <alignment horizontal="center" vertical="center"/>
      <protection locked="0"/>
    </xf>
    <xf numFmtId="0" fontId="46" fillId="4" borderId="31" xfId="4" applyBorder="1" applyAlignment="1" applyProtection="1">
      <alignment horizontal="center" vertical="center"/>
      <protection locked="0"/>
    </xf>
    <xf numFmtId="0" fontId="46" fillId="4" borderId="30" xfId="4" applyBorder="1" applyAlignment="1" applyProtection="1">
      <alignment horizontal="center" vertical="center"/>
      <protection locked="0"/>
    </xf>
    <xf numFmtId="0" fontId="46" fillId="4" borderId="28" xfId="4" applyBorder="1" applyAlignment="1" applyProtection="1">
      <alignment horizontal="center" vertical="center"/>
      <protection locked="0"/>
    </xf>
    <xf numFmtId="0" fontId="0" fillId="0" borderId="24" xfId="0" applyBorder="1" applyAlignment="1" applyProtection="1">
      <alignment horizontal="center" vertical="center" wrapText="1"/>
    </xf>
    <xf numFmtId="0" fontId="46" fillId="4" borderId="35" xfId="4" applyBorder="1" applyAlignment="1" applyProtection="1">
      <alignment horizontal="center" vertical="center"/>
      <protection locked="0"/>
    </xf>
    <xf numFmtId="0" fontId="46" fillId="4" borderId="46" xfId="4" applyBorder="1" applyAlignment="1" applyProtection="1">
      <alignment horizontal="center" vertical="center"/>
      <protection locked="0"/>
    </xf>
    <xf numFmtId="0" fontId="46" fillId="13" borderId="35" xfId="4" applyFill="1" applyBorder="1" applyAlignment="1" applyProtection="1">
      <alignment horizontal="center" vertical="center"/>
      <protection locked="0"/>
    </xf>
    <xf numFmtId="0" fontId="46" fillId="13" borderId="46" xfId="4" applyFill="1" applyBorder="1" applyAlignment="1" applyProtection="1">
      <alignment horizontal="center" vertical="center"/>
      <protection locked="0"/>
    </xf>
    <xf numFmtId="0" fontId="0" fillId="10" borderId="36" xfId="0" applyFill="1" applyBorder="1" applyAlignment="1" applyProtection="1">
      <alignment horizontal="center" vertical="center"/>
    </xf>
    <xf numFmtId="0" fontId="0" fillId="10" borderId="42" xfId="0" applyFill="1" applyBorder="1" applyAlignment="1" applyProtection="1">
      <alignment horizontal="center" vertical="center"/>
    </xf>
    <xf numFmtId="0" fontId="62" fillId="12" borderId="50" xfId="0" applyFont="1" applyFill="1" applyBorder="1" applyAlignment="1" applyProtection="1">
      <alignment horizontal="center" vertical="center"/>
    </xf>
    <xf numFmtId="0" fontId="62" fillId="12" borderId="63" xfId="0" applyFont="1" applyFill="1" applyBorder="1" applyAlignment="1" applyProtection="1">
      <alignment horizontal="center" vertical="center"/>
    </xf>
    <xf numFmtId="0" fontId="46" fillId="4" borderId="35" xfId="4" applyBorder="1" applyAlignment="1" applyProtection="1">
      <alignment horizontal="center" vertical="center" wrapText="1"/>
      <protection locked="0"/>
    </xf>
    <xf numFmtId="0" fontId="46" fillId="4" borderId="46" xfId="4" applyBorder="1" applyAlignment="1" applyProtection="1">
      <alignment horizontal="center" vertical="center" wrapText="1"/>
      <protection locked="0"/>
    </xf>
    <xf numFmtId="0" fontId="46" fillId="4" borderId="47" xfId="4" applyBorder="1" applyAlignment="1" applyProtection="1">
      <alignment horizontal="center" vertical="center" wrapText="1"/>
      <protection locked="0"/>
    </xf>
    <xf numFmtId="0" fontId="46" fillId="13" borderId="35" xfId="4" applyFill="1" applyBorder="1" applyAlignment="1" applyProtection="1">
      <alignment horizontal="center" vertical="center" wrapText="1"/>
      <protection locked="0"/>
    </xf>
    <xf numFmtId="0" fontId="46" fillId="13" borderId="47" xfId="4" applyFill="1" applyBorder="1" applyAlignment="1" applyProtection="1">
      <alignment horizontal="center" vertical="center" wrapText="1"/>
      <protection locked="0"/>
    </xf>
    <xf numFmtId="0" fontId="0" fillId="0" borderId="24" xfId="0" applyBorder="1" applyAlignment="1" applyProtection="1">
      <alignment horizontal="left" vertical="center" wrapText="1"/>
    </xf>
    <xf numFmtId="0" fontId="0" fillId="10" borderId="43" xfId="0" applyFill="1" applyBorder="1" applyAlignment="1" applyProtection="1">
      <alignment horizontal="left" vertical="center" wrapText="1"/>
    </xf>
    <xf numFmtId="0" fontId="46" fillId="4" borderId="35" xfId="4" applyBorder="1" applyAlignment="1" applyProtection="1">
      <alignment horizontal="center"/>
      <protection locked="0"/>
    </xf>
    <xf numFmtId="0" fontId="46" fillId="4" borderId="47" xfId="4" applyBorder="1" applyAlignment="1" applyProtection="1">
      <alignment horizontal="center"/>
      <protection locked="0"/>
    </xf>
    <xf numFmtId="0" fontId="46" fillId="13" borderId="35" xfId="4" applyFill="1" applyBorder="1" applyAlignment="1" applyProtection="1">
      <alignment horizontal="center"/>
      <protection locked="0"/>
    </xf>
    <xf numFmtId="0" fontId="46" fillId="13" borderId="47" xfId="4" applyFill="1" applyBorder="1" applyAlignment="1" applyProtection="1">
      <alignment horizontal="center"/>
      <protection locked="0"/>
    </xf>
    <xf numFmtId="0" fontId="62" fillId="12" borderId="47" xfId="0" applyFont="1" applyFill="1" applyBorder="1" applyAlignment="1" applyProtection="1">
      <alignment horizontal="center" vertical="center" wrapText="1"/>
    </xf>
    <xf numFmtId="0" fontId="62" fillId="12" borderId="45" xfId="0" applyFont="1" applyFill="1" applyBorder="1" applyAlignment="1" applyProtection="1">
      <alignment horizontal="center" vertical="center" wrapText="1"/>
    </xf>
    <xf numFmtId="0" fontId="46" fillId="4" borderId="45" xfId="4" applyBorder="1" applyAlignment="1" applyProtection="1">
      <alignment horizontal="center" vertical="center"/>
      <protection locked="0"/>
    </xf>
    <xf numFmtId="0" fontId="46" fillId="13" borderId="45" xfId="4" applyFill="1" applyBorder="1" applyAlignment="1" applyProtection="1">
      <alignment horizontal="center" vertical="center"/>
      <protection locked="0"/>
    </xf>
    <xf numFmtId="0" fontId="46" fillId="13" borderId="47" xfId="4" applyFill="1" applyBorder="1" applyAlignment="1" applyProtection="1">
      <alignment horizontal="center" vertical="center"/>
      <protection locked="0"/>
    </xf>
    <xf numFmtId="0" fontId="62" fillId="12" borderId="37" xfId="0" applyFont="1" applyFill="1" applyBorder="1" applyAlignment="1" applyProtection="1">
      <alignment horizontal="center" vertical="center" wrapText="1"/>
    </xf>
    <xf numFmtId="0" fontId="62" fillId="12" borderId="50" xfId="0" applyFont="1" applyFill="1" applyBorder="1" applyAlignment="1" applyProtection="1">
      <alignment horizontal="center" vertical="center" wrapText="1"/>
    </xf>
    <xf numFmtId="0" fontId="62" fillId="12" borderId="63" xfId="0" applyFont="1" applyFill="1" applyBorder="1" applyAlignment="1" applyProtection="1">
      <alignment horizontal="center" vertical="center" wrapText="1"/>
    </xf>
    <xf numFmtId="10" fontId="46" fillId="4" borderId="35" xfId="4" applyNumberFormat="1" applyBorder="1" applyAlignment="1" applyProtection="1">
      <alignment horizontal="center" vertical="center" wrapText="1"/>
      <protection locked="0"/>
    </xf>
    <xf numFmtId="10" fontId="46" fillId="4" borderId="46" xfId="4" applyNumberFormat="1" applyBorder="1" applyAlignment="1" applyProtection="1">
      <alignment horizontal="center" vertical="center" wrapText="1"/>
      <protection locked="0"/>
    </xf>
    <xf numFmtId="0" fontId="46" fillId="4" borderId="45" xfId="4" applyBorder="1" applyAlignment="1" applyProtection="1">
      <alignment horizontal="center" vertical="center" wrapText="1"/>
      <protection locked="0"/>
    </xf>
    <xf numFmtId="0" fontId="46" fillId="13" borderId="59" xfId="4" applyFill="1" applyBorder="1" applyAlignment="1" applyProtection="1">
      <alignment horizontal="center" vertical="center" wrapText="1"/>
      <protection locked="0"/>
    </xf>
    <xf numFmtId="0" fontId="46" fillId="13" borderId="46" xfId="4" applyFill="1" applyBorder="1" applyAlignment="1" applyProtection="1">
      <alignment horizontal="center" vertical="center" wrapText="1"/>
      <protection locked="0"/>
    </xf>
    <xf numFmtId="0" fontId="65" fillId="4" borderId="35" xfId="4" applyFont="1" applyBorder="1" applyAlignment="1" applyProtection="1">
      <alignment horizontal="center" vertical="center" wrapText="1"/>
      <protection locked="0"/>
    </xf>
    <xf numFmtId="0" fontId="65" fillId="4" borderId="47" xfId="4" applyFont="1" applyBorder="1" applyAlignment="1" applyProtection="1">
      <alignment horizontal="center" vertical="center" wrapText="1"/>
      <protection locked="0"/>
    </xf>
    <xf numFmtId="0" fontId="65" fillId="13" borderId="35" xfId="4" applyFont="1" applyFill="1" applyBorder="1" applyAlignment="1" applyProtection="1">
      <alignment horizontal="center" vertical="center" wrapText="1"/>
      <protection locked="0"/>
    </xf>
    <xf numFmtId="0" fontId="65" fillId="13" borderId="47" xfId="4" applyFont="1" applyFill="1" applyBorder="1" applyAlignment="1" applyProtection="1">
      <alignment horizontal="center" vertical="center" wrapText="1"/>
      <protection locked="0"/>
    </xf>
    <xf numFmtId="0" fontId="0" fillId="0" borderId="34" xfId="0" applyBorder="1" applyAlignment="1" applyProtection="1">
      <alignment horizontal="left" vertical="center" wrapText="1"/>
    </xf>
    <xf numFmtId="0" fontId="65" fillId="4" borderId="26" xfId="4" applyFont="1" applyBorder="1" applyAlignment="1" applyProtection="1">
      <alignment horizontal="center" vertical="center"/>
      <protection locked="0"/>
    </xf>
    <xf numFmtId="0" fontId="65" fillId="4" borderId="31" xfId="4" applyFont="1" applyBorder="1" applyAlignment="1" applyProtection="1">
      <alignment horizontal="center" vertical="center"/>
      <protection locked="0"/>
    </xf>
    <xf numFmtId="0" fontId="65" fillId="13" borderId="26" xfId="4" applyFont="1" applyFill="1" applyBorder="1" applyAlignment="1" applyProtection="1">
      <alignment horizontal="center" vertical="center"/>
      <protection locked="0"/>
    </xf>
    <xf numFmtId="0" fontId="65" fillId="13" borderId="31" xfId="4" applyFont="1" applyFill="1" applyBorder="1" applyAlignment="1" applyProtection="1">
      <alignment horizontal="center" vertical="center"/>
      <protection locked="0"/>
    </xf>
    <xf numFmtId="0" fontId="46" fillId="4" borderId="26" xfId="4" applyBorder="1" applyAlignment="1" applyProtection="1">
      <alignment horizontal="center" wrapText="1"/>
      <protection locked="0"/>
    </xf>
    <xf numFmtId="0" fontId="46" fillId="4" borderId="31" xfId="4" applyBorder="1" applyAlignment="1" applyProtection="1">
      <alignment horizontal="center" wrapText="1"/>
      <protection locked="0"/>
    </xf>
    <xf numFmtId="0" fontId="46" fillId="4" borderId="30" xfId="4" applyBorder="1" applyAlignment="1" applyProtection="1">
      <alignment horizontal="center" wrapText="1"/>
      <protection locked="0"/>
    </xf>
    <xf numFmtId="0" fontId="46" fillId="4" borderId="28" xfId="4" applyBorder="1" applyAlignment="1" applyProtection="1">
      <alignment horizontal="center" wrapText="1"/>
      <protection locked="0"/>
    </xf>
    <xf numFmtId="0" fontId="46" fillId="13" borderId="26" xfId="4" applyFill="1" applyBorder="1" applyAlignment="1" applyProtection="1">
      <alignment horizontal="center" wrapText="1"/>
      <protection locked="0"/>
    </xf>
    <xf numFmtId="0" fontId="46" fillId="13" borderId="31" xfId="4" applyFill="1" applyBorder="1" applyAlignment="1" applyProtection="1">
      <alignment horizontal="center" wrapText="1"/>
      <protection locked="0"/>
    </xf>
    <xf numFmtId="0" fontId="46" fillId="13" borderId="30" xfId="4" applyFill="1" applyBorder="1" applyAlignment="1" applyProtection="1">
      <alignment horizontal="center" wrapText="1"/>
      <protection locked="0"/>
    </xf>
    <xf numFmtId="0" fontId="46" fillId="13" borderId="28" xfId="4" applyFill="1" applyBorder="1" applyAlignment="1" applyProtection="1">
      <alignment horizontal="center" wrapText="1"/>
      <protection locked="0"/>
    </xf>
    <xf numFmtId="0" fontId="0" fillId="5" borderId="43" xfId="0" applyFill="1" applyBorder="1" applyAlignment="1" applyProtection="1">
      <alignment horizontal="left" vertical="center" wrapText="1"/>
    </xf>
    <xf numFmtId="0" fontId="0" fillId="5" borderId="70" xfId="0" applyFill="1" applyBorder="1" applyAlignment="1" applyProtection="1">
      <alignment horizontal="left" vertical="center" wrapText="1"/>
    </xf>
    <xf numFmtId="0" fontId="0" fillId="5" borderId="57" xfId="0" applyFill="1" applyBorder="1" applyAlignment="1" applyProtection="1">
      <alignment horizontal="left" vertical="center" wrapText="1"/>
    </xf>
    <xf numFmtId="0" fontId="0" fillId="5" borderId="71" xfId="0" applyFill="1" applyBorder="1" applyAlignment="1" applyProtection="1">
      <alignment horizontal="left" vertical="center" wrapText="1"/>
    </xf>
    <xf numFmtId="0" fontId="50" fillId="6" borderId="13" xfId="0" applyFont="1" applyFill="1" applyBorder="1" applyAlignment="1">
      <alignment horizontal="center" vertical="center"/>
    </xf>
    <xf numFmtId="0" fontId="76" fillId="5" borderId="35" xfId="0" applyFont="1" applyFill="1" applyBorder="1" applyAlignment="1">
      <alignment horizontal="center" vertical="center"/>
    </xf>
    <xf numFmtId="0" fontId="76" fillId="5" borderId="45" xfId="0" applyFont="1" applyFill="1" applyBorder="1" applyAlignment="1">
      <alignment horizontal="center" vertical="center"/>
    </xf>
    <xf numFmtId="0" fontId="76" fillId="5" borderId="46" xfId="0" applyFont="1" applyFill="1" applyBorder="1" applyAlignment="1">
      <alignment horizontal="center" vertical="center"/>
    </xf>
    <xf numFmtId="0" fontId="23" fillId="6" borderId="12" xfId="0" applyFont="1" applyFill="1" applyBorder="1" applyAlignment="1">
      <alignment horizontal="center" vertical="top" wrapText="1"/>
    </xf>
    <xf numFmtId="0" fontId="23" fillId="6" borderId="13" xfId="0" applyFont="1" applyFill="1" applyBorder="1" applyAlignment="1">
      <alignment horizontal="center" vertical="top" wrapText="1"/>
    </xf>
    <xf numFmtId="0" fontId="61" fillId="6" borderId="13" xfId="0" applyFont="1" applyFill="1" applyBorder="1" applyAlignment="1">
      <alignment horizontal="center" vertical="top" wrapText="1"/>
    </xf>
    <xf numFmtId="0" fontId="44" fillId="6" borderId="17" xfId="2" applyFill="1" applyBorder="1" applyAlignment="1" applyProtection="1">
      <alignment horizontal="center" vertical="top" wrapText="1"/>
    </xf>
    <xf numFmtId="0" fontId="44" fillId="6" borderId="18" xfId="2" applyFill="1" applyBorder="1" applyAlignment="1" applyProtection="1">
      <alignment horizontal="center" vertical="top" wrapText="1"/>
    </xf>
    <xf numFmtId="0" fontId="77" fillId="0" borderId="0" xfId="0" applyFont="1" applyAlignment="1" applyProtection="1">
      <alignment horizontal="left"/>
    </xf>
  </cellXfs>
  <cellStyles count="5">
    <cellStyle name="Bad" xfId="3" builtinId="27"/>
    <cellStyle name="Good" xfId="1" builtinId="26"/>
    <cellStyle name="Hyperlink" xfId="2"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6486" name="AutoShape 4">
          <a:extLst>
            <a:ext uri="{FF2B5EF4-FFF2-40B4-BE49-F238E27FC236}">
              <a16:creationId xmlns:a16="http://schemas.microsoft.com/office/drawing/2014/main" id="{00000000-0008-0000-0000-00006640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6487" name="Picture 6">
          <a:extLst>
            <a:ext uri="{FF2B5EF4-FFF2-40B4-BE49-F238E27FC236}">
              <a16:creationId xmlns:a16="http://schemas.microsoft.com/office/drawing/2014/main" id="{00000000-0008-0000-0000-0000674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na%20Caceres/AppData/Local/Microsoft/Windows/Temporary%20Internet%20Files/Content.IE5/ORFNNKEU/PPRTemplate_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row r="146">
          <cell r="G146" t="str">
            <v>Community</v>
          </cell>
        </row>
        <row r="147">
          <cell r="G147" t="str">
            <v>Multi-community</v>
          </cell>
        </row>
        <row r="148">
          <cell r="G148" t="str">
            <v>Departmental</v>
          </cell>
        </row>
        <row r="149">
          <cell r="G149" t="str">
            <v>National</v>
          </cell>
        </row>
      </sheetData>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ennis.funes@undp.org" TargetMode="External"/><Relationship Id="rId2" Type="http://schemas.openxmlformats.org/officeDocument/2006/relationships/hyperlink" Target="mailto:joseantoniogaldames@gmail.com" TargetMode="External"/><Relationship Id="rId1" Type="http://schemas.openxmlformats.org/officeDocument/2006/relationships/hyperlink" Target="mailto:joseantoniogaldames@gmail.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onia.suazo@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dennis.funes@undp.org" TargetMode="External"/><Relationship Id="rId1" Type="http://schemas.openxmlformats.org/officeDocument/2006/relationships/hyperlink" Target="mailto:sonia.suazo@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hyperlink" Target="http://www.adaptation-fund.org/sites/default/files/Results%20Framework%20and%20Baseline%20Guidance%20final.pdf"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
  <sheetViews>
    <sheetView tabSelected="1" zoomScaleNormal="100" workbookViewId="0">
      <selection activeCell="D13" sqref="D13"/>
    </sheetView>
  </sheetViews>
  <sheetFormatPr defaultColWidth="0" defaultRowHeight="15" x14ac:dyDescent="0.25"/>
  <cols>
    <col min="1" max="1" width="2.5703125" style="1" customWidth="1"/>
    <col min="2" max="2" width="10.85546875" style="115" customWidth="1"/>
    <col min="3" max="3" width="14.85546875" style="115" customWidth="1"/>
    <col min="4" max="4" width="108.85546875" style="1" customWidth="1"/>
    <col min="5" max="5" width="3.7109375" style="1" customWidth="1"/>
    <col min="6" max="6" width="20.140625" style="1" customWidth="1"/>
    <col min="7" max="240" width="9.140625" style="1" customWidth="1"/>
    <col min="241" max="241" width="2.7109375" style="1" customWidth="1"/>
    <col min="242" max="243" width="9.140625" style="1" customWidth="1"/>
    <col min="244" max="244" width="17.28515625" style="1" customWidth="1"/>
    <col min="245" max="245" width="102.28515625" style="1" customWidth="1"/>
    <col min="246" max="246" width="2.5703125" style="1" customWidth="1"/>
    <col min="247" max="247" width="10.85546875" style="1" customWidth="1"/>
    <col min="248" max="248" width="14.85546875" style="1" customWidth="1"/>
    <col min="249" max="249" width="87.140625" style="1" customWidth="1"/>
    <col min="250" max="250" width="3.7109375" style="1" customWidth="1"/>
    <col min="251" max="251" width="9.140625" style="1" customWidth="1"/>
    <col min="252" max="252" width="12.28515625" style="1" customWidth="1"/>
    <col min="253" max="16384" width="0" style="1" hidden="1"/>
  </cols>
  <sheetData>
    <row r="1" spans="2:5" ht="14.45" thickBot="1" x14ac:dyDescent="0.3"/>
    <row r="2" spans="2:5" ht="14.45" thickBot="1" x14ac:dyDescent="0.3">
      <c r="B2" s="116"/>
      <c r="C2" s="117"/>
      <c r="D2" s="72"/>
      <c r="E2" s="73"/>
    </row>
    <row r="3" spans="2:5" ht="18" thickBot="1" x14ac:dyDescent="0.35">
      <c r="B3" s="118"/>
      <c r="C3" s="119"/>
      <c r="D3" s="84" t="s">
        <v>54</v>
      </c>
      <c r="E3" s="75"/>
    </row>
    <row r="4" spans="2:5" ht="14.45" thickBot="1" x14ac:dyDescent="0.3">
      <c r="B4" s="118"/>
      <c r="C4" s="119"/>
      <c r="D4" s="74"/>
      <c r="E4" s="75"/>
    </row>
    <row r="5" spans="2:5" ht="14.45" thickBot="1" x14ac:dyDescent="0.3">
      <c r="B5" s="118"/>
      <c r="C5" s="122" t="s">
        <v>104</v>
      </c>
      <c r="D5" s="383" t="s">
        <v>862</v>
      </c>
      <c r="E5" s="75"/>
    </row>
    <row r="6" spans="2:5" s="3" customFormat="1" ht="14.45" thickBot="1" x14ac:dyDescent="0.3">
      <c r="B6" s="120"/>
      <c r="C6" s="82"/>
      <c r="D6" s="43"/>
      <c r="E6" s="41"/>
    </row>
    <row r="7" spans="2:5" s="3" customFormat="1" ht="30.75" customHeight="1" thickBot="1" x14ac:dyDescent="0.3">
      <c r="B7" s="120"/>
      <c r="C7" s="76" t="s">
        <v>20</v>
      </c>
      <c r="D7" s="12" t="s">
        <v>106</v>
      </c>
      <c r="E7" s="41"/>
    </row>
    <row r="8" spans="2:5" s="3" customFormat="1" ht="13.9" hidden="1" x14ac:dyDescent="0.25">
      <c r="B8" s="118"/>
      <c r="C8" s="119"/>
      <c r="D8" s="74"/>
      <c r="E8" s="41"/>
    </row>
    <row r="9" spans="2:5" s="3" customFormat="1" ht="13.9" hidden="1" x14ac:dyDescent="0.25">
      <c r="B9" s="118"/>
      <c r="C9" s="119"/>
      <c r="D9" s="74"/>
      <c r="E9" s="41"/>
    </row>
    <row r="10" spans="2:5" s="3" customFormat="1" ht="13.9" hidden="1" x14ac:dyDescent="0.25">
      <c r="B10" s="118"/>
      <c r="C10" s="119"/>
      <c r="D10" s="74"/>
      <c r="E10" s="41"/>
    </row>
    <row r="11" spans="2:5" s="3" customFormat="1" ht="13.9" hidden="1" x14ac:dyDescent="0.25">
      <c r="B11" s="118"/>
      <c r="C11" s="119"/>
      <c r="D11" s="74"/>
      <c r="E11" s="41"/>
    </row>
    <row r="12" spans="2:5" s="3" customFormat="1" ht="14.45" thickBot="1" x14ac:dyDescent="0.3">
      <c r="B12" s="120"/>
      <c r="C12" s="82"/>
      <c r="D12" s="43"/>
      <c r="E12" s="41"/>
    </row>
    <row r="13" spans="2:5" s="3" customFormat="1" ht="350.25" customHeight="1" thickBot="1" x14ac:dyDescent="0.3">
      <c r="B13" s="120"/>
      <c r="C13" s="77" t="s">
        <v>0</v>
      </c>
      <c r="D13" s="12" t="s">
        <v>770</v>
      </c>
      <c r="E13" s="41"/>
    </row>
    <row r="14" spans="2:5" s="3" customFormat="1" ht="14.45" thickBot="1" x14ac:dyDescent="0.3">
      <c r="B14" s="120"/>
      <c r="C14" s="82"/>
      <c r="D14" s="43"/>
      <c r="E14" s="41"/>
    </row>
    <row r="15" spans="2:5" s="3" customFormat="1" ht="13.9" x14ac:dyDescent="0.25">
      <c r="B15" s="120"/>
      <c r="C15" s="78" t="s">
        <v>10</v>
      </c>
      <c r="D15" s="140" t="s">
        <v>114</v>
      </c>
      <c r="E15" s="41"/>
    </row>
    <row r="16" spans="2:5" s="3" customFormat="1" ht="29.25" customHeight="1" x14ac:dyDescent="0.25">
      <c r="B16" s="462" t="s">
        <v>91</v>
      </c>
      <c r="C16" s="464"/>
      <c r="D16" s="141" t="s">
        <v>186</v>
      </c>
      <c r="E16" s="41"/>
    </row>
    <row r="17" spans="2:6" s="3" customFormat="1" x14ac:dyDescent="0.25">
      <c r="B17" s="120"/>
      <c r="C17" s="78" t="s">
        <v>16</v>
      </c>
      <c r="D17" s="141" t="s">
        <v>108</v>
      </c>
      <c r="E17" s="41"/>
    </row>
    <row r="18" spans="2:6" s="3" customFormat="1" ht="15.75" thickBot="1" x14ac:dyDescent="0.3">
      <c r="B18" s="121"/>
      <c r="C18" s="77" t="s">
        <v>11</v>
      </c>
      <c r="D18" s="113" t="s">
        <v>9</v>
      </c>
      <c r="E18" s="41"/>
    </row>
    <row r="19" spans="2:6" s="3" customFormat="1" ht="44.25" customHeight="1" thickBot="1" x14ac:dyDescent="0.3">
      <c r="B19" s="465" t="s">
        <v>12</v>
      </c>
      <c r="C19" s="466"/>
      <c r="D19" s="114" t="s">
        <v>187</v>
      </c>
      <c r="E19" s="41"/>
    </row>
    <row r="20" spans="2:6" s="3" customFormat="1" x14ac:dyDescent="0.25">
      <c r="B20" s="120"/>
      <c r="C20" s="77"/>
      <c r="D20" s="43"/>
      <c r="E20" s="75"/>
      <c r="F20" s="4"/>
    </row>
    <row r="21" spans="2:6" s="3" customFormat="1" x14ac:dyDescent="0.25">
      <c r="B21" s="120"/>
      <c r="C21" s="122" t="s">
        <v>15</v>
      </c>
      <c r="D21" s="43"/>
      <c r="E21" s="75"/>
      <c r="F21" s="4"/>
    </row>
    <row r="22" spans="2:6" s="3" customFormat="1" ht="15.75" thickBot="1" x14ac:dyDescent="0.3">
      <c r="B22" s="120"/>
      <c r="C22" s="123" t="s">
        <v>18</v>
      </c>
      <c r="D22" s="43"/>
      <c r="E22" s="41"/>
    </row>
    <row r="23" spans="2:6" s="3" customFormat="1" x14ac:dyDescent="0.25">
      <c r="B23" s="462" t="s">
        <v>17</v>
      </c>
      <c r="C23" s="464"/>
      <c r="D23" s="467" t="s">
        <v>109</v>
      </c>
      <c r="E23" s="41"/>
    </row>
    <row r="24" spans="2:6" s="3" customFormat="1" ht="4.5" customHeight="1" x14ac:dyDescent="0.25">
      <c r="B24" s="462"/>
      <c r="C24" s="464"/>
      <c r="D24" s="468"/>
      <c r="E24" s="41"/>
    </row>
    <row r="25" spans="2:6" s="3" customFormat="1" ht="27.75" customHeight="1" x14ac:dyDescent="0.25">
      <c r="B25" s="462" t="s">
        <v>98</v>
      </c>
      <c r="C25" s="464"/>
      <c r="D25" s="138" t="s">
        <v>110</v>
      </c>
      <c r="E25" s="41"/>
      <c r="F25" s="2"/>
    </row>
    <row r="26" spans="2:6" s="3" customFormat="1" ht="32.25" customHeight="1" x14ac:dyDescent="0.25">
      <c r="B26" s="462" t="s">
        <v>19</v>
      </c>
      <c r="C26" s="464"/>
      <c r="D26" s="138" t="s">
        <v>111</v>
      </c>
      <c r="E26" s="41"/>
      <c r="F26" s="2"/>
    </row>
    <row r="27" spans="2:6" s="3" customFormat="1" ht="28.5" customHeight="1" x14ac:dyDescent="0.25">
      <c r="B27" s="462" t="s">
        <v>97</v>
      </c>
      <c r="C27" s="464"/>
      <c r="D27" s="14" t="s">
        <v>107</v>
      </c>
      <c r="E27" s="79"/>
      <c r="F27" s="2"/>
    </row>
    <row r="28" spans="2:6" s="3" customFormat="1" ht="15.75" thickBot="1" x14ac:dyDescent="0.3">
      <c r="B28" s="120"/>
      <c r="C28" s="78" t="s">
        <v>100</v>
      </c>
      <c r="D28" s="348" t="s">
        <v>773</v>
      </c>
      <c r="E28" s="41"/>
      <c r="F28" s="384"/>
    </row>
    <row r="29" spans="2:6" s="3" customFormat="1" x14ac:dyDescent="0.25">
      <c r="B29" s="120"/>
      <c r="C29" s="82"/>
      <c r="D29" s="80"/>
      <c r="E29" s="41"/>
      <c r="F29" s="2"/>
    </row>
    <row r="30" spans="2:6" s="3" customFormat="1" ht="15.75" thickBot="1" x14ac:dyDescent="0.3">
      <c r="B30" s="120"/>
      <c r="C30" s="82"/>
      <c r="D30" s="81" t="s">
        <v>2</v>
      </c>
      <c r="E30" s="41"/>
    </row>
    <row r="31" spans="2:6" s="3" customFormat="1" ht="173.25" customHeight="1" thickBot="1" x14ac:dyDescent="0.3">
      <c r="B31" s="120"/>
      <c r="C31" s="82"/>
      <c r="D31" s="196" t="s">
        <v>774</v>
      </c>
      <c r="E31" s="41"/>
      <c r="F31" s="5"/>
    </row>
    <row r="32" spans="2:6" s="3" customFormat="1" ht="169.5" customHeight="1" x14ac:dyDescent="0.25">
      <c r="B32" s="120"/>
      <c r="C32" s="82"/>
      <c r="D32" s="377" t="s">
        <v>775</v>
      </c>
      <c r="E32" s="41"/>
      <c r="F32" s="5"/>
    </row>
    <row r="33" spans="2:6" s="3" customFormat="1" ht="266.25" customHeight="1" x14ac:dyDescent="0.35">
      <c r="B33" s="120"/>
      <c r="C33" s="82"/>
      <c r="D33" s="377" t="s">
        <v>776</v>
      </c>
      <c r="E33" s="41"/>
      <c r="F33" s="382"/>
    </row>
    <row r="34" spans="2:6" s="3" customFormat="1" ht="328.5" customHeight="1" x14ac:dyDescent="0.25">
      <c r="B34" s="120"/>
      <c r="C34" s="82"/>
      <c r="D34" s="223" t="s">
        <v>777</v>
      </c>
      <c r="E34" s="41"/>
      <c r="F34" s="5"/>
    </row>
    <row r="35" spans="2:6" s="3" customFormat="1" ht="331.5" customHeight="1" x14ac:dyDescent="0.25">
      <c r="B35" s="120"/>
      <c r="C35" s="82"/>
      <c r="D35" s="223" t="s">
        <v>778</v>
      </c>
      <c r="E35" s="41"/>
      <c r="F35" s="5"/>
    </row>
    <row r="36" spans="2:6" s="3" customFormat="1" ht="323.25" customHeight="1" x14ac:dyDescent="0.25">
      <c r="B36" s="120"/>
      <c r="C36" s="82"/>
      <c r="D36" s="223" t="s">
        <v>779</v>
      </c>
      <c r="E36" s="41"/>
      <c r="F36" s="5"/>
    </row>
    <row r="37" spans="2:6" s="3" customFormat="1" ht="150" customHeight="1" x14ac:dyDescent="0.25">
      <c r="B37" s="120"/>
      <c r="C37" s="82"/>
      <c r="D37" s="379" t="s">
        <v>780</v>
      </c>
      <c r="E37" s="41"/>
      <c r="F37" s="5"/>
    </row>
    <row r="38" spans="2:6" s="3" customFormat="1" ht="380.25" customHeight="1" x14ac:dyDescent="0.25">
      <c r="B38" s="120"/>
      <c r="C38" s="82"/>
      <c r="D38" s="391" t="s">
        <v>814</v>
      </c>
      <c r="E38" s="41"/>
      <c r="F38" s="5" t="s">
        <v>713</v>
      </c>
    </row>
    <row r="39" spans="2:6" s="3" customFormat="1" ht="32.25" customHeight="1" thickBot="1" x14ac:dyDescent="0.3">
      <c r="B39" s="462" t="s">
        <v>3</v>
      </c>
      <c r="C39" s="463"/>
      <c r="D39" s="43"/>
      <c r="E39" s="41"/>
    </row>
    <row r="40" spans="2:6" s="3" customFormat="1" ht="102.75" customHeight="1" thickBot="1" x14ac:dyDescent="0.3">
      <c r="B40" s="120"/>
      <c r="C40" s="82"/>
      <c r="D40" s="196" t="s">
        <v>684</v>
      </c>
      <c r="E40" s="41"/>
    </row>
    <row r="41" spans="2:6" s="3" customFormat="1" x14ac:dyDescent="0.25">
      <c r="B41" s="120"/>
      <c r="C41" s="82"/>
      <c r="D41" s="43"/>
      <c r="E41" s="41"/>
      <c r="F41" s="5"/>
    </row>
    <row r="42" spans="2:6" s="3" customFormat="1" x14ac:dyDescent="0.25">
      <c r="B42" s="120"/>
      <c r="C42" s="124" t="s">
        <v>4</v>
      </c>
      <c r="D42" s="43"/>
      <c r="E42" s="41"/>
    </row>
    <row r="43" spans="2:6" s="3" customFormat="1" ht="31.5" customHeight="1" thickBot="1" x14ac:dyDescent="0.3">
      <c r="B43" s="462" t="s">
        <v>5</v>
      </c>
      <c r="C43" s="463"/>
      <c r="D43" s="43"/>
      <c r="E43" s="41"/>
    </row>
    <row r="44" spans="2:6" s="3" customFormat="1" x14ac:dyDescent="0.25">
      <c r="B44" s="120"/>
      <c r="C44" s="82" t="s">
        <v>6</v>
      </c>
      <c r="D44" s="15" t="s">
        <v>124</v>
      </c>
      <c r="E44" s="41"/>
    </row>
    <row r="45" spans="2:6" s="3" customFormat="1" x14ac:dyDescent="0.25">
      <c r="B45" s="120"/>
      <c r="C45" s="82" t="s">
        <v>7</v>
      </c>
      <c r="D45" s="131" t="s">
        <v>125</v>
      </c>
      <c r="E45" s="41"/>
    </row>
    <row r="46" spans="2:6" s="3" customFormat="1" ht="15.75" thickBot="1" x14ac:dyDescent="0.3">
      <c r="B46" s="120"/>
      <c r="C46" s="82" t="s">
        <v>8</v>
      </c>
      <c r="D46" s="16"/>
      <c r="E46" s="41"/>
    </row>
    <row r="47" spans="2:6" s="3" customFormat="1" ht="15" customHeight="1" thickBot="1" x14ac:dyDescent="0.3">
      <c r="B47" s="120"/>
      <c r="C47" s="78" t="s">
        <v>14</v>
      </c>
      <c r="D47" s="43"/>
      <c r="E47" s="41"/>
    </row>
    <row r="48" spans="2:6" s="3" customFormat="1" x14ac:dyDescent="0.25">
      <c r="B48" s="120"/>
      <c r="C48" s="82" t="s">
        <v>6</v>
      </c>
      <c r="D48" s="15" t="s">
        <v>126</v>
      </c>
      <c r="E48" s="41"/>
    </row>
    <row r="49" spans="1:5" s="3" customFormat="1" x14ac:dyDescent="0.25">
      <c r="B49" s="120"/>
      <c r="C49" s="82" t="s">
        <v>7</v>
      </c>
      <c r="D49" s="131" t="s">
        <v>127</v>
      </c>
      <c r="E49" s="41"/>
    </row>
    <row r="50" spans="1:5" s="3" customFormat="1" ht="15.75" thickBot="1" x14ac:dyDescent="0.3">
      <c r="B50" s="120"/>
      <c r="C50" s="82" t="s">
        <v>8</v>
      </c>
      <c r="D50" s="16"/>
      <c r="E50" s="41"/>
    </row>
    <row r="51" spans="1:5" s="3" customFormat="1" ht="15.75" thickBot="1" x14ac:dyDescent="0.3">
      <c r="B51" s="120"/>
      <c r="C51" s="78" t="s">
        <v>99</v>
      </c>
      <c r="D51" s="43"/>
      <c r="E51" s="41"/>
    </row>
    <row r="52" spans="1:5" s="3" customFormat="1" x14ac:dyDescent="0.25">
      <c r="B52" s="120"/>
      <c r="C52" s="82" t="s">
        <v>6</v>
      </c>
      <c r="D52" s="15" t="s">
        <v>771</v>
      </c>
      <c r="E52" s="41"/>
    </row>
    <row r="53" spans="1:5" s="3" customFormat="1" x14ac:dyDescent="0.25">
      <c r="B53" s="120"/>
      <c r="C53" s="82" t="s">
        <v>7</v>
      </c>
      <c r="D53" s="131" t="s">
        <v>772</v>
      </c>
      <c r="E53" s="41"/>
    </row>
    <row r="54" spans="1:5" ht="15.75" thickBot="1" x14ac:dyDescent="0.3">
      <c r="A54" s="3"/>
      <c r="B54" s="120"/>
      <c r="C54" s="82" t="s">
        <v>8</v>
      </c>
      <c r="D54" s="16"/>
      <c r="E54" s="41"/>
    </row>
    <row r="55" spans="1:5" ht="15.75" thickBot="1" x14ac:dyDescent="0.3">
      <c r="B55" s="120"/>
      <c r="C55" s="78" t="s">
        <v>13</v>
      </c>
      <c r="D55" s="43"/>
      <c r="E55" s="41"/>
    </row>
    <row r="56" spans="1:5" x14ac:dyDescent="0.25">
      <c r="B56" s="120"/>
      <c r="C56" s="82" t="s">
        <v>6</v>
      </c>
      <c r="D56" s="15" t="s">
        <v>128</v>
      </c>
      <c r="E56" s="41"/>
    </row>
    <row r="57" spans="1:5" x14ac:dyDescent="0.25">
      <c r="B57" s="120"/>
      <c r="C57" s="82" t="s">
        <v>7</v>
      </c>
      <c r="D57" s="131" t="s">
        <v>127</v>
      </c>
      <c r="E57" s="41"/>
    </row>
    <row r="58" spans="1:5" ht="15.75" thickBot="1" x14ac:dyDescent="0.3">
      <c r="B58" s="120"/>
      <c r="C58" s="82" t="s">
        <v>8</v>
      </c>
      <c r="D58" s="16"/>
      <c r="E58" s="41"/>
    </row>
    <row r="59" spans="1:5" ht="15.75" thickBot="1" x14ac:dyDescent="0.3">
      <c r="B59" s="120"/>
      <c r="C59" s="78" t="s">
        <v>13</v>
      </c>
      <c r="D59" s="43"/>
      <c r="E59" s="41"/>
    </row>
    <row r="60" spans="1:5" x14ac:dyDescent="0.25">
      <c r="B60" s="120"/>
      <c r="C60" s="82" t="s">
        <v>6</v>
      </c>
      <c r="D60" s="15"/>
      <c r="E60" s="41"/>
    </row>
    <row r="61" spans="1:5" x14ac:dyDescent="0.25">
      <c r="B61" s="120"/>
      <c r="C61" s="82" t="s">
        <v>7</v>
      </c>
      <c r="D61" s="13"/>
      <c r="E61" s="41"/>
    </row>
    <row r="62" spans="1:5" ht="15.75" thickBot="1" x14ac:dyDescent="0.3">
      <c r="B62" s="120"/>
      <c r="C62" s="82" t="s">
        <v>8</v>
      </c>
      <c r="D62" s="16"/>
      <c r="E62" s="41"/>
    </row>
    <row r="63" spans="1:5" ht="15.75" thickBot="1" x14ac:dyDescent="0.3">
      <c r="B63" s="120"/>
      <c r="C63" s="78" t="s">
        <v>13</v>
      </c>
      <c r="D63" s="43"/>
      <c r="E63" s="41"/>
    </row>
    <row r="64" spans="1:5" x14ac:dyDescent="0.25">
      <c r="B64" s="120"/>
      <c r="C64" s="82" t="s">
        <v>6</v>
      </c>
      <c r="D64" s="15"/>
      <c r="E64" s="41"/>
    </row>
    <row r="65" spans="2:5" x14ac:dyDescent="0.25">
      <c r="B65" s="120"/>
      <c r="C65" s="82" t="s">
        <v>7</v>
      </c>
      <c r="D65" s="13"/>
      <c r="E65" s="41"/>
    </row>
    <row r="66" spans="2:5" ht="15.75" thickBot="1" x14ac:dyDescent="0.3">
      <c r="B66" s="120"/>
      <c r="C66" s="82" t="s">
        <v>8</v>
      </c>
      <c r="D66" s="16"/>
      <c r="E66" s="41"/>
    </row>
    <row r="67" spans="2:5" ht="15.75" thickBot="1" x14ac:dyDescent="0.3">
      <c r="B67" s="125"/>
      <c r="C67" s="126"/>
      <c r="D67" s="83"/>
      <c r="E67" s="49"/>
    </row>
  </sheetData>
  <mergeCells count="9">
    <mergeCell ref="B43:C43"/>
    <mergeCell ref="B16:C16"/>
    <mergeCell ref="B19:C19"/>
    <mergeCell ref="B23:C24"/>
    <mergeCell ref="D23:D24"/>
    <mergeCell ref="B25:C25"/>
    <mergeCell ref="B26:C26"/>
    <mergeCell ref="B27:C27"/>
    <mergeCell ref="B39:C39"/>
  </mergeCells>
  <dataValidations count="2">
    <dataValidation type="list" allowBlank="1" showInputMessage="1" showErrorMessage="1" sqref="IK65533:IK65536">
      <formula1>#REF!</formula1>
    </dataValidation>
    <dataValidation type="list" allowBlank="1" showInputMessage="1" showErrorMessage="1" sqref="IK65532">
      <formula1>#REF!</formula1>
    </dataValidation>
  </dataValidations>
  <hyperlinks>
    <hyperlink ref="D57" r:id="rId1"/>
    <hyperlink ref="D49" r:id="rId2"/>
    <hyperlink ref="D53" r:id="rId3" display="dennis.funes@undp.org"/>
    <hyperlink ref="D45"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75"/>
  <sheetViews>
    <sheetView zoomScale="91" zoomScaleNormal="91" workbookViewId="0">
      <selection activeCell="E10" sqref="E10:G10"/>
    </sheetView>
  </sheetViews>
  <sheetFormatPr defaultColWidth="9.140625" defaultRowHeight="15" x14ac:dyDescent="0.25"/>
  <cols>
    <col min="1" max="1" width="1.42578125" style="18" customWidth="1"/>
    <col min="2" max="2" width="1.5703125" style="17" customWidth="1"/>
    <col min="3" max="3" width="10.28515625" style="17" customWidth="1"/>
    <col min="4" max="4" width="21" style="17" customWidth="1"/>
    <col min="5" max="5" width="17.140625" style="18" customWidth="1"/>
    <col min="6" max="6" width="30.28515625" style="18" customWidth="1"/>
    <col min="7" max="7" width="22.7109375" style="224" customWidth="1"/>
    <col min="8" max="8" width="13.5703125" style="151" customWidth="1"/>
    <col min="9" max="9" width="1.140625" style="18" customWidth="1"/>
    <col min="10" max="10" width="1.42578125" style="18" customWidth="1"/>
    <col min="11" max="11" width="17" style="18" customWidth="1"/>
    <col min="12" max="12" width="18.140625" style="18" customWidth="1"/>
    <col min="13" max="13" width="18.28515625" style="18" customWidth="1"/>
    <col min="14" max="14" width="9.28515625" style="18" customWidth="1"/>
    <col min="15" max="16384" width="9.140625" style="18"/>
  </cols>
  <sheetData>
    <row r="1" spans="2:14" ht="14.45" thickBot="1" x14ac:dyDescent="0.3"/>
    <row r="2" spans="2:14" ht="14.45" thickBot="1" x14ac:dyDescent="0.3">
      <c r="B2" s="61"/>
      <c r="C2" s="62"/>
      <c r="D2" s="62"/>
      <c r="E2" s="63"/>
      <c r="F2" s="63"/>
      <c r="G2" s="360"/>
      <c r="H2" s="152"/>
      <c r="I2" s="64"/>
    </row>
    <row r="3" spans="2:14" ht="21" thickBot="1" x14ac:dyDescent="0.4">
      <c r="B3" s="65"/>
      <c r="C3" s="499" t="s">
        <v>685</v>
      </c>
      <c r="D3" s="500"/>
      <c r="E3" s="500"/>
      <c r="F3" s="500"/>
      <c r="G3" s="500"/>
      <c r="H3" s="501"/>
      <c r="I3" s="66"/>
    </row>
    <row r="4" spans="2:14" ht="13.9" x14ac:dyDescent="0.25">
      <c r="B4" s="507"/>
      <c r="C4" s="508"/>
      <c r="D4" s="508"/>
      <c r="E4" s="508"/>
      <c r="F4" s="508"/>
      <c r="G4" s="508"/>
      <c r="H4" s="153"/>
      <c r="I4" s="66"/>
    </row>
    <row r="5" spans="2:14" ht="13.9" x14ac:dyDescent="0.25">
      <c r="B5" s="67"/>
      <c r="C5" s="506"/>
      <c r="D5" s="506"/>
      <c r="E5" s="506"/>
      <c r="F5" s="506"/>
      <c r="G5" s="506"/>
      <c r="H5" s="153"/>
      <c r="I5" s="66"/>
    </row>
    <row r="6" spans="2:14" ht="13.9" x14ac:dyDescent="0.25">
      <c r="B6" s="67"/>
      <c r="C6" s="42"/>
      <c r="D6" s="47"/>
      <c r="E6" s="43"/>
      <c r="F6" s="43"/>
      <c r="G6" s="356"/>
      <c r="H6" s="153"/>
      <c r="I6" s="66"/>
    </row>
    <row r="7" spans="2:14" ht="13.9" x14ac:dyDescent="0.25">
      <c r="B7" s="67"/>
      <c r="C7" s="482" t="s">
        <v>48</v>
      </c>
      <c r="D7" s="482"/>
      <c r="E7" s="44"/>
      <c r="F7" s="44"/>
      <c r="G7" s="356"/>
      <c r="H7" s="153"/>
      <c r="I7" s="66"/>
    </row>
    <row r="8" spans="2:14" ht="27.75" customHeight="1" thickBot="1" x14ac:dyDescent="0.3">
      <c r="B8" s="67"/>
      <c r="C8" s="515" t="s">
        <v>59</v>
      </c>
      <c r="D8" s="515"/>
      <c r="E8" s="515"/>
      <c r="F8" s="515"/>
      <c r="G8" s="515"/>
      <c r="H8" s="153"/>
      <c r="I8" s="66"/>
    </row>
    <row r="9" spans="2:14" ht="50.1" customHeight="1" thickBot="1" x14ac:dyDescent="0.3">
      <c r="B9" s="67"/>
      <c r="C9" s="482" t="s">
        <v>861</v>
      </c>
      <c r="D9" s="482"/>
      <c r="E9" s="509">
        <v>5168073</v>
      </c>
      <c r="F9" s="510"/>
      <c r="G9" s="511"/>
      <c r="H9" s="153"/>
      <c r="I9" s="66"/>
    </row>
    <row r="10" spans="2:14" ht="99.95" customHeight="1" thickBot="1" x14ac:dyDescent="0.3">
      <c r="B10" s="67"/>
      <c r="C10" s="482" t="s">
        <v>49</v>
      </c>
      <c r="D10" s="482"/>
      <c r="E10" s="512" t="s">
        <v>878</v>
      </c>
      <c r="F10" s="513"/>
      <c r="G10" s="514"/>
      <c r="H10" s="153"/>
      <c r="I10" s="66"/>
    </row>
    <row r="11" spans="2:14" ht="14.45" thickBot="1" x14ac:dyDescent="0.3">
      <c r="B11" s="67"/>
      <c r="C11" s="47"/>
      <c r="D11" s="47"/>
      <c r="E11" s="68"/>
      <c r="F11" s="68"/>
      <c r="G11" s="356"/>
      <c r="H11" s="153"/>
      <c r="I11" s="66"/>
    </row>
    <row r="12" spans="2:14" ht="13.9" x14ac:dyDescent="0.25">
      <c r="B12" s="67"/>
      <c r="C12" s="482" t="s">
        <v>710</v>
      </c>
      <c r="D12" s="482"/>
      <c r="E12" s="489"/>
      <c r="F12" s="490"/>
      <c r="G12" s="356"/>
      <c r="H12" s="153"/>
      <c r="I12" s="66"/>
    </row>
    <row r="13" spans="2:14" ht="13.9" x14ac:dyDescent="0.25">
      <c r="B13" s="67"/>
      <c r="C13" s="372"/>
      <c r="D13" s="372"/>
      <c r="E13" s="491"/>
      <c r="F13" s="492"/>
      <c r="G13" s="356"/>
      <c r="H13" s="153"/>
      <c r="I13" s="66"/>
    </row>
    <row r="14" spans="2:14" ht="14.45" thickBot="1" x14ac:dyDescent="0.3">
      <c r="B14" s="67"/>
      <c r="C14" s="372"/>
      <c r="D14" s="372"/>
      <c r="E14" s="469"/>
      <c r="F14" s="470"/>
      <c r="G14" s="356"/>
      <c r="H14" s="153"/>
      <c r="I14" s="66"/>
    </row>
    <row r="15" spans="2:14" x14ac:dyDescent="0.25">
      <c r="B15" s="67"/>
      <c r="C15" s="47"/>
      <c r="D15" s="47"/>
      <c r="E15" s="471" t="s">
        <v>711</v>
      </c>
      <c r="F15" s="471"/>
      <c r="G15" s="471"/>
      <c r="H15" s="471"/>
      <c r="I15" s="66"/>
    </row>
    <row r="16" spans="2:14" ht="14.45" thickBot="1" x14ac:dyDescent="0.3">
      <c r="B16" s="67"/>
      <c r="C16" s="482" t="s">
        <v>24</v>
      </c>
      <c r="D16" s="482"/>
      <c r="E16" s="68"/>
      <c r="F16" s="68"/>
      <c r="G16" s="356"/>
      <c r="H16" s="153"/>
      <c r="I16" s="66"/>
      <c r="K16" s="19"/>
      <c r="L16" s="19"/>
      <c r="M16" s="19"/>
      <c r="N16" s="19"/>
    </row>
    <row r="17" spans="2:14" ht="50.1" customHeight="1" thickBot="1" x14ac:dyDescent="0.3">
      <c r="B17" s="67"/>
      <c r="C17" s="482" t="s">
        <v>753</v>
      </c>
      <c r="D17" s="482"/>
      <c r="E17" s="97" t="s">
        <v>25</v>
      </c>
      <c r="F17" s="349" t="s">
        <v>130</v>
      </c>
      <c r="G17" s="358" t="s">
        <v>26</v>
      </c>
      <c r="H17" s="153"/>
      <c r="I17" s="66"/>
      <c r="K17" s="19"/>
      <c r="L17" s="149"/>
      <c r="M17" s="149"/>
      <c r="N17" s="19"/>
    </row>
    <row r="18" spans="2:14" ht="113.25" customHeight="1" x14ac:dyDescent="0.25">
      <c r="B18" s="67"/>
      <c r="C18" s="47"/>
      <c r="D18" s="47"/>
      <c r="E18" s="472" t="s">
        <v>131</v>
      </c>
      <c r="F18" s="154" t="s">
        <v>714</v>
      </c>
      <c r="G18" s="155">
        <v>563</v>
      </c>
      <c r="H18" s="153"/>
      <c r="I18" s="66"/>
      <c r="K18" s="19"/>
      <c r="L18" s="20"/>
      <c r="M18" s="20"/>
      <c r="N18" s="19"/>
    </row>
    <row r="19" spans="2:14" ht="72" x14ac:dyDescent="0.25">
      <c r="B19" s="67"/>
      <c r="C19" s="47"/>
      <c r="D19" s="47"/>
      <c r="E19" s="472"/>
      <c r="F19" s="156" t="s">
        <v>754</v>
      </c>
      <c r="G19" s="157">
        <v>26058.22</v>
      </c>
      <c r="H19" s="153"/>
      <c r="I19" s="66"/>
      <c r="K19" s="19"/>
      <c r="L19" s="226"/>
      <c r="M19" s="20"/>
      <c r="N19" s="19"/>
    </row>
    <row r="20" spans="2:14" ht="72" x14ac:dyDescent="0.25">
      <c r="B20" s="67"/>
      <c r="C20" s="47"/>
      <c r="D20" s="47"/>
      <c r="E20" s="472"/>
      <c r="F20" s="156" t="s">
        <v>133</v>
      </c>
      <c r="G20" s="157">
        <v>153384.53</v>
      </c>
      <c r="H20" s="153"/>
      <c r="I20" s="66"/>
      <c r="K20" s="19"/>
      <c r="L20" s="226"/>
      <c r="M20" s="20"/>
      <c r="N20" s="19"/>
    </row>
    <row r="21" spans="2:14" ht="144.75" thickBot="1" x14ac:dyDescent="0.3">
      <c r="B21" s="67"/>
      <c r="C21" s="47"/>
      <c r="D21" s="47"/>
      <c r="E21" s="472"/>
      <c r="F21" s="158" t="s">
        <v>755</v>
      </c>
      <c r="G21" s="159">
        <v>2007.71</v>
      </c>
      <c r="H21" s="153"/>
      <c r="I21" s="66"/>
      <c r="K21" s="19"/>
      <c r="L21" s="20"/>
      <c r="M21" s="20"/>
      <c r="N21" s="19"/>
    </row>
    <row r="22" spans="2:14" ht="18" customHeight="1" thickBot="1" x14ac:dyDescent="0.3">
      <c r="B22" s="67"/>
      <c r="C22" s="47"/>
      <c r="D22" s="47"/>
      <c r="E22" s="473" t="s">
        <v>134</v>
      </c>
      <c r="F22" s="474"/>
      <c r="G22" s="160">
        <f>SUM(G18:G21)</f>
        <v>182013.46</v>
      </c>
      <c r="H22" s="153"/>
      <c r="I22" s="66"/>
      <c r="K22" s="19"/>
      <c r="M22" s="20"/>
      <c r="N22" s="19"/>
    </row>
    <row r="23" spans="2:14" ht="81.75" customHeight="1" x14ac:dyDescent="0.25">
      <c r="B23" s="67"/>
      <c r="C23" s="47"/>
      <c r="D23" s="47"/>
      <c r="E23" s="479" t="s">
        <v>715</v>
      </c>
      <c r="F23" s="161" t="s">
        <v>716</v>
      </c>
      <c r="G23" s="159">
        <v>611165.62</v>
      </c>
      <c r="H23" s="153"/>
      <c r="I23" s="66"/>
      <c r="K23" s="19"/>
      <c r="L23" s="20"/>
      <c r="M23" s="20"/>
      <c r="N23" s="19"/>
    </row>
    <row r="24" spans="2:14" ht="81.75" customHeight="1" x14ac:dyDescent="0.25">
      <c r="B24" s="67"/>
      <c r="C24" s="47"/>
      <c r="D24" s="47"/>
      <c r="E24" s="480"/>
      <c r="F24" s="162" t="s">
        <v>756</v>
      </c>
      <c r="G24" s="159">
        <v>1511.99</v>
      </c>
      <c r="H24" s="153"/>
      <c r="I24" s="66"/>
      <c r="K24" s="19"/>
      <c r="L24" s="20"/>
      <c r="M24" s="20"/>
      <c r="N24" s="19"/>
    </row>
    <row r="25" spans="2:14" ht="114.75" x14ac:dyDescent="0.25">
      <c r="B25" s="67"/>
      <c r="C25" s="47"/>
      <c r="D25" s="47"/>
      <c r="E25" s="480"/>
      <c r="F25" s="162" t="s">
        <v>757</v>
      </c>
      <c r="G25" s="159">
        <v>307567.03000000003</v>
      </c>
      <c r="H25" s="153"/>
      <c r="I25" s="66"/>
      <c r="K25" s="19"/>
      <c r="L25" s="20"/>
      <c r="M25" s="20"/>
      <c r="N25" s="19"/>
    </row>
    <row r="26" spans="2:14" ht="110.25" customHeight="1" thickBot="1" x14ac:dyDescent="0.3">
      <c r="B26" s="67"/>
      <c r="C26" s="47"/>
      <c r="D26" s="47"/>
      <c r="E26" s="481"/>
      <c r="F26" s="163" t="s">
        <v>758</v>
      </c>
      <c r="G26" s="159">
        <v>136735.53</v>
      </c>
      <c r="H26" s="153"/>
      <c r="I26" s="66"/>
      <c r="K26" s="19"/>
      <c r="L26" s="20"/>
      <c r="M26" s="20"/>
      <c r="N26" s="19"/>
    </row>
    <row r="27" spans="2:14" ht="18" customHeight="1" thickBot="1" x14ac:dyDescent="0.3">
      <c r="B27" s="67"/>
      <c r="C27" s="47"/>
      <c r="D27" s="47"/>
      <c r="E27" s="473" t="s">
        <v>136</v>
      </c>
      <c r="F27" s="474"/>
      <c r="G27" s="160">
        <f>SUM(G23:G26)</f>
        <v>1056980.17</v>
      </c>
      <c r="H27" s="153"/>
      <c r="I27" s="66"/>
      <c r="K27" s="19"/>
      <c r="L27" s="20"/>
      <c r="M27" s="20"/>
      <c r="N27" s="19"/>
    </row>
    <row r="28" spans="2:14" ht="68.25" customHeight="1" x14ac:dyDescent="0.25">
      <c r="B28" s="67"/>
      <c r="C28" s="47"/>
      <c r="D28" s="47"/>
      <c r="E28" s="472" t="s">
        <v>115</v>
      </c>
      <c r="F28" s="161" t="s">
        <v>137</v>
      </c>
      <c r="G28" s="155">
        <v>68447.899999999994</v>
      </c>
      <c r="H28" s="153"/>
      <c r="I28" s="66"/>
      <c r="K28" s="19"/>
      <c r="L28" s="20"/>
      <c r="M28" s="20"/>
      <c r="N28" s="19"/>
    </row>
    <row r="29" spans="2:14" ht="65.25" customHeight="1" x14ac:dyDescent="0.25">
      <c r="B29" s="67"/>
      <c r="C29" s="47"/>
      <c r="D29" s="47"/>
      <c r="E29" s="472"/>
      <c r="F29" s="162" t="s">
        <v>138</v>
      </c>
      <c r="G29" s="157">
        <v>161609.99</v>
      </c>
      <c r="H29" s="153"/>
      <c r="I29" s="66"/>
      <c r="K29" s="19"/>
      <c r="L29" s="20"/>
      <c r="M29" s="20"/>
      <c r="N29" s="19"/>
    </row>
    <row r="30" spans="2:14" ht="54" customHeight="1" thickBot="1" x14ac:dyDescent="0.3">
      <c r="B30" s="67"/>
      <c r="C30" s="47"/>
      <c r="D30" s="47"/>
      <c r="E30" s="472"/>
      <c r="F30" s="164" t="s">
        <v>139</v>
      </c>
      <c r="G30" s="159">
        <v>34674.47</v>
      </c>
      <c r="H30" s="153"/>
      <c r="I30" s="66"/>
      <c r="K30" s="19"/>
      <c r="L30" s="20"/>
      <c r="M30" s="20"/>
      <c r="N30" s="19"/>
    </row>
    <row r="31" spans="2:14" ht="18" customHeight="1" thickBot="1" x14ac:dyDescent="0.3">
      <c r="B31" s="67"/>
      <c r="C31" s="47"/>
      <c r="D31" s="47"/>
      <c r="E31" s="473" t="s">
        <v>140</v>
      </c>
      <c r="F31" s="474"/>
      <c r="G31" s="160">
        <f>SUM(G28:G30)</f>
        <v>264732.36</v>
      </c>
      <c r="H31" s="153"/>
      <c r="I31" s="66"/>
      <c r="K31" s="19"/>
      <c r="L31" s="20"/>
      <c r="M31" s="20"/>
      <c r="N31" s="19"/>
    </row>
    <row r="32" spans="2:14" ht="15.75" thickBot="1" x14ac:dyDescent="0.3">
      <c r="B32" s="67"/>
      <c r="C32" s="47"/>
      <c r="D32" s="47"/>
      <c r="E32" s="165"/>
      <c r="F32" s="166"/>
      <c r="G32" s="359"/>
      <c r="H32" s="153"/>
      <c r="I32" s="66"/>
      <c r="K32" s="19"/>
      <c r="L32" s="20"/>
      <c r="M32" s="20"/>
      <c r="N32" s="19"/>
    </row>
    <row r="33" spans="2:14" ht="18" customHeight="1" thickBot="1" x14ac:dyDescent="0.3">
      <c r="B33" s="67"/>
      <c r="C33" s="47"/>
      <c r="D33" s="47"/>
      <c r="E33" s="475" t="s">
        <v>141</v>
      </c>
      <c r="F33" s="476"/>
      <c r="G33" s="167">
        <v>104013.79</v>
      </c>
      <c r="H33" s="153"/>
      <c r="I33" s="66"/>
      <c r="K33" s="19"/>
      <c r="L33" s="20"/>
      <c r="M33" s="20"/>
      <c r="N33" s="19"/>
    </row>
    <row r="34" spans="2:14" ht="15.75" thickBot="1" x14ac:dyDescent="0.3">
      <c r="B34" s="67"/>
      <c r="C34" s="47"/>
      <c r="D34" s="47"/>
      <c r="E34" s="165"/>
      <c r="F34" s="166"/>
      <c r="G34" s="168"/>
      <c r="H34" s="153"/>
      <c r="I34" s="66"/>
      <c r="K34" s="19"/>
      <c r="L34" s="20"/>
      <c r="M34" s="20"/>
      <c r="N34" s="19"/>
    </row>
    <row r="35" spans="2:14" ht="18" customHeight="1" thickBot="1" x14ac:dyDescent="0.3">
      <c r="B35" s="67"/>
      <c r="C35" s="47"/>
      <c r="D35" s="47"/>
      <c r="E35" s="477" t="s">
        <v>101</v>
      </c>
      <c r="F35" s="478"/>
      <c r="G35" s="225">
        <f>G33+G31+G27+G22</f>
        <v>1607739.7799999998</v>
      </c>
      <c r="H35" s="153"/>
      <c r="I35" s="66"/>
      <c r="K35" s="19"/>
      <c r="L35" s="20"/>
      <c r="M35" s="20"/>
      <c r="N35" s="19"/>
    </row>
    <row r="36" spans="2:14" x14ac:dyDescent="0.25">
      <c r="B36" s="67"/>
      <c r="C36" s="47"/>
      <c r="D36" s="47"/>
      <c r="E36" s="68"/>
      <c r="F36" s="68"/>
      <c r="G36" s="356"/>
      <c r="H36" s="153"/>
      <c r="I36" s="66"/>
      <c r="K36" s="19"/>
      <c r="L36" s="19"/>
      <c r="M36" s="19"/>
      <c r="N36" s="19"/>
    </row>
    <row r="37" spans="2:14" ht="33.75" customHeight="1" thickBot="1" x14ac:dyDescent="0.3">
      <c r="B37" s="67"/>
      <c r="C37" s="482" t="s">
        <v>142</v>
      </c>
      <c r="D37" s="482"/>
      <c r="E37" s="68"/>
      <c r="F37" s="68"/>
      <c r="G37" s="356"/>
      <c r="H37" s="153"/>
      <c r="I37" s="66"/>
      <c r="K37" s="19"/>
      <c r="L37" s="19"/>
      <c r="M37" s="19"/>
      <c r="N37" s="19"/>
    </row>
    <row r="38" spans="2:14" ht="50.1" customHeight="1" thickBot="1" x14ac:dyDescent="0.3">
      <c r="B38" s="67"/>
      <c r="C38" s="482" t="s">
        <v>199</v>
      </c>
      <c r="D38" s="482"/>
      <c r="E38" s="197" t="s">
        <v>25</v>
      </c>
      <c r="F38" s="349" t="s">
        <v>130</v>
      </c>
      <c r="G38" s="358" t="s">
        <v>27</v>
      </c>
      <c r="H38" s="169" t="s">
        <v>60</v>
      </c>
      <c r="I38" s="66"/>
    </row>
    <row r="39" spans="2:14" ht="102" x14ac:dyDescent="0.25">
      <c r="B39" s="67"/>
      <c r="C39" s="47"/>
      <c r="D39" s="47"/>
      <c r="E39" s="472" t="s">
        <v>131</v>
      </c>
      <c r="F39" s="170" t="s">
        <v>132</v>
      </c>
      <c r="G39" s="171"/>
      <c r="H39" s="357"/>
      <c r="I39" s="66"/>
    </row>
    <row r="40" spans="2:14" ht="89.25" x14ac:dyDescent="0.25">
      <c r="B40" s="67"/>
      <c r="C40" s="47"/>
      <c r="D40" s="47"/>
      <c r="E40" s="472"/>
      <c r="F40" s="162" t="s">
        <v>754</v>
      </c>
      <c r="G40" s="172"/>
      <c r="H40" s="173"/>
      <c r="I40" s="66"/>
    </row>
    <row r="41" spans="2:14" ht="89.25" x14ac:dyDescent="0.25">
      <c r="B41" s="67"/>
      <c r="C41" s="47"/>
      <c r="D41" s="47"/>
      <c r="E41" s="472"/>
      <c r="F41" s="162" t="s">
        <v>133</v>
      </c>
      <c r="G41" s="172"/>
      <c r="H41" s="173"/>
      <c r="I41" s="66"/>
    </row>
    <row r="42" spans="2:14" ht="166.5" thickBot="1" x14ac:dyDescent="0.3">
      <c r="B42" s="67"/>
      <c r="C42" s="47"/>
      <c r="D42" s="47"/>
      <c r="E42" s="472"/>
      <c r="F42" s="174" t="s">
        <v>755</v>
      </c>
      <c r="G42" s="172"/>
      <c r="H42" s="173"/>
      <c r="I42" s="66"/>
    </row>
    <row r="43" spans="2:14" ht="15.75" thickBot="1" x14ac:dyDescent="0.3">
      <c r="B43" s="67"/>
      <c r="C43" s="47"/>
      <c r="D43" s="47"/>
      <c r="E43" s="473" t="s">
        <v>134</v>
      </c>
      <c r="F43" s="474"/>
      <c r="G43" s="160">
        <f>SUM(G39:G42)</f>
        <v>0</v>
      </c>
      <c r="H43" s="175"/>
      <c r="I43" s="66"/>
    </row>
    <row r="44" spans="2:14" ht="63.75" x14ac:dyDescent="0.25">
      <c r="B44" s="67"/>
      <c r="C44" s="47"/>
      <c r="D44" s="47"/>
      <c r="E44" s="479" t="s">
        <v>135</v>
      </c>
      <c r="F44" s="161" t="s">
        <v>716</v>
      </c>
      <c r="G44" s="172"/>
      <c r="H44" s="173"/>
      <c r="I44" s="66"/>
    </row>
    <row r="45" spans="2:14" ht="25.5" x14ac:dyDescent="0.25">
      <c r="B45" s="67"/>
      <c r="C45" s="47"/>
      <c r="D45" s="47"/>
      <c r="E45" s="479"/>
      <c r="F45" s="161" t="s">
        <v>759</v>
      </c>
      <c r="G45" s="172"/>
      <c r="H45" s="173"/>
      <c r="I45" s="66"/>
    </row>
    <row r="46" spans="2:14" ht="114.75" x14ac:dyDescent="0.25">
      <c r="B46" s="67"/>
      <c r="C46" s="47"/>
      <c r="D46" s="47"/>
      <c r="E46" s="480"/>
      <c r="F46" s="162" t="s">
        <v>757</v>
      </c>
      <c r="G46" s="172"/>
      <c r="H46" s="173"/>
      <c r="I46" s="66"/>
    </row>
    <row r="47" spans="2:14" ht="115.5" thickBot="1" x14ac:dyDescent="0.3">
      <c r="B47" s="67"/>
      <c r="C47" s="47"/>
      <c r="D47" s="47"/>
      <c r="E47" s="481"/>
      <c r="F47" s="163" t="s">
        <v>758</v>
      </c>
      <c r="G47" s="172"/>
      <c r="H47" s="173"/>
      <c r="I47" s="66"/>
    </row>
    <row r="48" spans="2:14" ht="15.75" thickBot="1" x14ac:dyDescent="0.3">
      <c r="B48" s="67"/>
      <c r="C48" s="47"/>
      <c r="D48" s="47"/>
      <c r="E48" s="473" t="s">
        <v>136</v>
      </c>
      <c r="F48" s="474"/>
      <c r="G48" s="160">
        <f>SUM(G44:G47)</f>
        <v>0</v>
      </c>
      <c r="H48" s="175"/>
      <c r="I48" s="66"/>
    </row>
    <row r="49" spans="2:12" ht="63.75" x14ac:dyDescent="0.25">
      <c r="B49" s="67"/>
      <c r="C49" s="47"/>
      <c r="D49" s="47"/>
      <c r="E49" s="472" t="s">
        <v>115</v>
      </c>
      <c r="F49" s="161" t="s">
        <v>137</v>
      </c>
      <c r="G49" s="172"/>
      <c r="H49" s="173"/>
      <c r="I49" s="66"/>
    </row>
    <row r="50" spans="2:12" ht="76.5" x14ac:dyDescent="0.25">
      <c r="B50" s="67"/>
      <c r="C50" s="47"/>
      <c r="D50" s="47"/>
      <c r="E50" s="472"/>
      <c r="F50" s="162" t="s">
        <v>138</v>
      </c>
      <c r="G50" s="172"/>
      <c r="H50" s="173"/>
      <c r="I50" s="66"/>
    </row>
    <row r="51" spans="2:12" ht="51.75" thickBot="1" x14ac:dyDescent="0.3">
      <c r="B51" s="67"/>
      <c r="C51" s="47"/>
      <c r="D51" s="47"/>
      <c r="E51" s="472"/>
      <c r="F51" s="164" t="s">
        <v>139</v>
      </c>
      <c r="G51" s="172"/>
      <c r="H51" s="173"/>
      <c r="I51" s="66"/>
    </row>
    <row r="52" spans="2:12" ht="15.75" thickBot="1" x14ac:dyDescent="0.3">
      <c r="B52" s="67"/>
      <c r="C52" s="47"/>
      <c r="D52" s="47"/>
      <c r="E52" s="473" t="s">
        <v>140</v>
      </c>
      <c r="F52" s="474"/>
      <c r="G52" s="160">
        <f>SUM(G49:G51)</f>
        <v>0</v>
      </c>
      <c r="H52" s="175"/>
      <c r="I52" s="66"/>
    </row>
    <row r="53" spans="2:12" ht="15.75" thickBot="1" x14ac:dyDescent="0.3">
      <c r="B53" s="67"/>
      <c r="C53" s="47"/>
      <c r="D53" s="47"/>
      <c r="E53" s="165"/>
      <c r="F53" s="166"/>
      <c r="G53" s="176"/>
      <c r="H53" s="173"/>
      <c r="I53" s="66"/>
    </row>
    <row r="54" spans="2:12" ht="15.75" thickBot="1" x14ac:dyDescent="0.3">
      <c r="B54" s="67"/>
      <c r="C54" s="47"/>
      <c r="D54" s="47"/>
      <c r="E54" s="475" t="s">
        <v>141</v>
      </c>
      <c r="F54" s="476"/>
      <c r="G54" s="160"/>
      <c r="H54" s="177"/>
      <c r="I54" s="66"/>
      <c r="L54" s="224"/>
    </row>
    <row r="55" spans="2:12" ht="15.75" thickBot="1" x14ac:dyDescent="0.3">
      <c r="B55" s="67"/>
      <c r="C55" s="47"/>
      <c r="D55" s="47"/>
      <c r="E55" s="477" t="s">
        <v>101</v>
      </c>
      <c r="F55" s="478"/>
      <c r="G55" s="178">
        <f>G54+G52+G48+G43</f>
        <v>0</v>
      </c>
      <c r="H55" s="179"/>
      <c r="I55" s="66"/>
      <c r="L55" s="224"/>
    </row>
    <row r="56" spans="2:12" x14ac:dyDescent="0.25">
      <c r="B56" s="67"/>
      <c r="C56" s="47"/>
      <c r="D56" s="47"/>
      <c r="E56" s="68"/>
      <c r="F56" s="68"/>
      <c r="G56" s="356"/>
      <c r="H56" s="153"/>
      <c r="I56" s="66"/>
      <c r="L56" s="224"/>
    </row>
    <row r="57" spans="2:12" ht="34.5" customHeight="1" thickBot="1" x14ac:dyDescent="0.3">
      <c r="B57" s="67"/>
      <c r="C57" s="482" t="s">
        <v>143</v>
      </c>
      <c r="D57" s="482"/>
      <c r="E57" s="482"/>
      <c r="F57" s="482"/>
      <c r="G57" s="482"/>
      <c r="H57" s="153"/>
      <c r="I57" s="66"/>
    </row>
    <row r="58" spans="2:12" ht="63.75" customHeight="1" thickBot="1" x14ac:dyDescent="0.3">
      <c r="B58" s="67"/>
      <c r="C58" s="482" t="s">
        <v>21</v>
      </c>
      <c r="D58" s="482"/>
      <c r="E58" s="503"/>
      <c r="F58" s="504"/>
      <c r="G58" s="505"/>
      <c r="H58" s="153"/>
      <c r="I58" s="66"/>
      <c r="K58" s="376"/>
    </row>
    <row r="59" spans="2:12" ht="15.75" thickBot="1" x14ac:dyDescent="0.3">
      <c r="B59" s="67"/>
      <c r="C59" s="502"/>
      <c r="D59" s="502"/>
      <c r="E59" s="502"/>
      <c r="F59" s="502"/>
      <c r="G59" s="502"/>
      <c r="H59" s="153"/>
      <c r="I59" s="66"/>
    </row>
    <row r="60" spans="2:12" ht="59.25" customHeight="1" thickBot="1" x14ac:dyDescent="0.3">
      <c r="B60" s="67"/>
      <c r="C60" s="482" t="s">
        <v>22</v>
      </c>
      <c r="D60" s="482"/>
      <c r="E60" s="486"/>
      <c r="F60" s="487"/>
      <c r="G60" s="488"/>
      <c r="H60" s="153"/>
      <c r="I60" s="66"/>
    </row>
    <row r="61" spans="2:12" ht="99.95" customHeight="1" thickBot="1" x14ac:dyDescent="0.3">
      <c r="B61" s="67"/>
      <c r="C61" s="482" t="s">
        <v>23</v>
      </c>
      <c r="D61" s="482"/>
      <c r="E61" s="483"/>
      <c r="F61" s="484"/>
      <c r="G61" s="485"/>
      <c r="H61" s="153"/>
      <c r="I61" s="66"/>
    </row>
    <row r="62" spans="2:12" x14ac:dyDescent="0.25">
      <c r="B62" s="67"/>
      <c r="C62" s="47"/>
      <c r="D62" s="47"/>
      <c r="E62" s="68"/>
      <c r="F62" s="68"/>
      <c r="G62" s="356"/>
      <c r="H62" s="153"/>
      <c r="I62" s="66"/>
    </row>
    <row r="63" spans="2:12" ht="15.75" thickBot="1" x14ac:dyDescent="0.3">
      <c r="B63" s="69"/>
      <c r="C63" s="497"/>
      <c r="D63" s="497"/>
      <c r="E63" s="70"/>
      <c r="F63" s="70"/>
      <c r="G63" s="355"/>
      <c r="H63" s="180"/>
      <c r="I63" s="71"/>
    </row>
    <row r="64" spans="2:12" s="21" customFormat="1" ht="65.099999999999994" customHeight="1" x14ac:dyDescent="0.25">
      <c r="B64" s="144"/>
      <c r="C64" s="496"/>
      <c r="D64" s="496"/>
      <c r="E64" s="498"/>
      <c r="F64" s="498"/>
      <c r="G64" s="498"/>
      <c r="H64" s="181"/>
    </row>
    <row r="65" spans="2:8" ht="59.25" customHeight="1" x14ac:dyDescent="0.25">
      <c r="B65" s="144"/>
      <c r="C65" s="145"/>
      <c r="D65" s="145"/>
      <c r="E65" s="20"/>
      <c r="F65" s="20"/>
      <c r="G65" s="226"/>
      <c r="H65" s="181"/>
    </row>
    <row r="66" spans="2:8" ht="50.1" customHeight="1" x14ac:dyDescent="0.25">
      <c r="B66" s="144"/>
      <c r="C66" s="493"/>
      <c r="D66" s="493"/>
      <c r="E66" s="495"/>
      <c r="F66" s="495"/>
      <c r="G66" s="495"/>
      <c r="H66" s="181"/>
    </row>
    <row r="67" spans="2:8" ht="99.95" customHeight="1" x14ac:dyDescent="0.25">
      <c r="B67" s="144"/>
      <c r="C67" s="493"/>
      <c r="D67" s="493"/>
      <c r="E67" s="494"/>
      <c r="F67" s="494"/>
      <c r="G67" s="494"/>
      <c r="H67" s="181"/>
    </row>
    <row r="68" spans="2:8" x14ac:dyDescent="0.25">
      <c r="B68" s="144"/>
      <c r="C68" s="144"/>
      <c r="D68" s="144"/>
      <c r="E68" s="11"/>
      <c r="F68" s="11"/>
      <c r="G68" s="354"/>
      <c r="H68" s="181"/>
    </row>
    <row r="69" spans="2:8" x14ac:dyDescent="0.25">
      <c r="B69" s="144"/>
      <c r="C69" s="496"/>
      <c r="D69" s="496"/>
      <c r="E69" s="11"/>
      <c r="F69" s="11"/>
      <c r="G69" s="354"/>
      <c r="H69" s="181"/>
    </row>
    <row r="70" spans="2:8" ht="50.1" customHeight="1" x14ac:dyDescent="0.25">
      <c r="B70" s="144"/>
      <c r="C70" s="496"/>
      <c r="D70" s="496"/>
      <c r="E70" s="494"/>
      <c r="F70" s="494"/>
      <c r="G70" s="494"/>
      <c r="H70" s="181"/>
    </row>
    <row r="71" spans="2:8" ht="99.95" customHeight="1" x14ac:dyDescent="0.25">
      <c r="B71" s="144"/>
      <c r="C71" s="493"/>
      <c r="D71" s="493"/>
      <c r="E71" s="494"/>
      <c r="F71" s="494"/>
      <c r="G71" s="494"/>
      <c r="H71" s="181"/>
    </row>
    <row r="72" spans="2:8" x14ac:dyDescent="0.25">
      <c r="B72" s="144"/>
      <c r="C72" s="22"/>
      <c r="D72" s="144"/>
      <c r="E72" s="23"/>
      <c r="F72" s="23"/>
      <c r="G72" s="354"/>
      <c r="H72" s="181"/>
    </row>
    <row r="73" spans="2:8" x14ac:dyDescent="0.25">
      <c r="B73" s="144"/>
      <c r="C73" s="22"/>
      <c r="D73" s="22"/>
      <c r="E73" s="23"/>
      <c r="F73" s="23"/>
      <c r="G73" s="353"/>
      <c r="H73" s="182"/>
    </row>
    <row r="74" spans="2:8" x14ac:dyDescent="0.25">
      <c r="E74" s="24"/>
      <c r="F74" s="24"/>
      <c r="G74" s="352"/>
    </row>
    <row r="75" spans="2:8" x14ac:dyDescent="0.25">
      <c r="E75" s="24"/>
      <c r="F75" s="24"/>
      <c r="G75" s="352"/>
    </row>
  </sheetData>
  <mergeCells count="54">
    <mergeCell ref="C3:H3"/>
    <mergeCell ref="C59:G59"/>
    <mergeCell ref="C9:D9"/>
    <mergeCell ref="C10:D10"/>
    <mergeCell ref="C37:D37"/>
    <mergeCell ref="C38:D38"/>
    <mergeCell ref="C58:D58"/>
    <mergeCell ref="E58:G58"/>
    <mergeCell ref="C5:G5"/>
    <mergeCell ref="B4:G4"/>
    <mergeCell ref="C17:D17"/>
    <mergeCell ref="C7:D7"/>
    <mergeCell ref="E9:G9"/>
    <mergeCell ref="E10:G10"/>
    <mergeCell ref="C8:G8"/>
    <mergeCell ref="C16:D16"/>
    <mergeCell ref="C12:D12"/>
    <mergeCell ref="E12:F12"/>
    <mergeCell ref="E13:F13"/>
    <mergeCell ref="C71:D71"/>
    <mergeCell ref="E70:G70"/>
    <mergeCell ref="E71:G71"/>
    <mergeCell ref="E67:G67"/>
    <mergeCell ref="E66:G66"/>
    <mergeCell ref="C66:D66"/>
    <mergeCell ref="C67:D67"/>
    <mergeCell ref="C70:D70"/>
    <mergeCell ref="C69:D69"/>
    <mergeCell ref="C63:D63"/>
    <mergeCell ref="C64:D64"/>
    <mergeCell ref="E64:G64"/>
    <mergeCell ref="C61:D61"/>
    <mergeCell ref="C60:D60"/>
    <mergeCell ref="E61:G61"/>
    <mergeCell ref="E60:G60"/>
    <mergeCell ref="E44:E47"/>
    <mergeCell ref="E48:F48"/>
    <mergeCell ref="E55:F55"/>
    <mergeCell ref="C57:G57"/>
    <mergeCell ref="E14:F14"/>
    <mergeCell ref="E15:H15"/>
    <mergeCell ref="E49:E51"/>
    <mergeCell ref="E52:F52"/>
    <mergeCell ref="E54:F54"/>
    <mergeCell ref="E33:F33"/>
    <mergeCell ref="E35:F35"/>
    <mergeCell ref="E39:E42"/>
    <mergeCell ref="E43:F43"/>
    <mergeCell ref="E18:E21"/>
    <mergeCell ref="E22:F22"/>
    <mergeCell ref="E23:E26"/>
    <mergeCell ref="E27:F27"/>
    <mergeCell ref="E31:F31"/>
    <mergeCell ref="E28:E30"/>
  </mergeCells>
  <dataValidations count="2">
    <dataValidation type="list" allowBlank="1" showInputMessage="1" showErrorMessage="1" sqref="E70:F70">
      <formula1>#REF!</formula1>
    </dataValidation>
    <dataValidation type="whole" allowBlank="1" showInputMessage="1" showErrorMessage="1" sqref="E66:F66 E60:F60 E9:F9">
      <formula1>-999999999</formula1>
      <formula2>999999999</formula2>
    </dataValidation>
  </dataValidations>
  <pageMargins left="0.23622047244094491" right="0.23622047244094491" top="0.19685039370078741" bottom="0.19685039370078741" header="0.15748031496062992" footer="0.15748031496062992"/>
  <pageSetup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65"/>
  <sheetViews>
    <sheetView topLeftCell="A2" workbookViewId="0">
      <selection activeCell="J31" sqref="J31"/>
    </sheetView>
  </sheetViews>
  <sheetFormatPr defaultColWidth="9.140625" defaultRowHeight="15" x14ac:dyDescent="0.25"/>
  <cols>
    <col min="1" max="1" width="1.28515625" customWidth="1"/>
    <col min="2" max="2" width="1.85546875" customWidth="1"/>
    <col min="3" max="3" width="24" customWidth="1"/>
    <col min="4" max="4" width="23.42578125" customWidth="1"/>
    <col min="5" max="5" width="17.85546875" customWidth="1"/>
    <col min="6" max="6" width="19.7109375" customWidth="1"/>
    <col min="7" max="7" width="27.7109375" customWidth="1"/>
    <col min="8" max="8" width="15.7109375" customWidth="1"/>
    <col min="9" max="9" width="1.5703125" customWidth="1"/>
  </cols>
  <sheetData>
    <row r="1" spans="2:9" ht="8.25" customHeight="1" thickBot="1" x14ac:dyDescent="0.3"/>
    <row r="2" spans="2:9" ht="15.75" thickBot="1" x14ac:dyDescent="0.3">
      <c r="B2" s="85"/>
      <c r="C2" s="86"/>
      <c r="D2" s="86"/>
      <c r="E2" s="86"/>
      <c r="F2" s="86"/>
      <c r="G2" s="86"/>
      <c r="H2" s="86"/>
      <c r="I2" s="87"/>
    </row>
    <row r="3" spans="2:9" ht="21" thickBot="1" x14ac:dyDescent="0.35">
      <c r="B3" s="88"/>
      <c r="C3" s="499" t="s">
        <v>28</v>
      </c>
      <c r="D3" s="500"/>
      <c r="E3" s="500"/>
      <c r="F3" s="500"/>
      <c r="G3" s="500"/>
      <c r="H3" s="501"/>
      <c r="I3" s="50"/>
    </row>
    <row r="4" spans="2:9" x14ac:dyDescent="0.25">
      <c r="B4" s="530"/>
      <c r="C4" s="531"/>
      <c r="D4" s="531"/>
      <c r="E4" s="531"/>
      <c r="F4" s="531"/>
      <c r="G4" s="531"/>
      <c r="H4" s="531"/>
      <c r="I4" s="50"/>
    </row>
    <row r="5" spans="2:9" ht="16.5" thickBot="1" x14ac:dyDescent="0.3">
      <c r="B5" s="51"/>
      <c r="C5" s="532" t="s">
        <v>144</v>
      </c>
      <c r="D5" s="532"/>
      <c r="E5" s="532"/>
      <c r="F5" s="532"/>
      <c r="G5" s="532"/>
      <c r="H5" s="532"/>
      <c r="I5" s="50"/>
    </row>
    <row r="6" spans="2:9" ht="15.75" thickBot="1" x14ac:dyDescent="0.3">
      <c r="B6" s="51"/>
      <c r="C6" s="528" t="s">
        <v>145</v>
      </c>
      <c r="D6" s="528"/>
      <c r="E6" s="528"/>
      <c r="F6" s="529"/>
      <c r="G6" s="183">
        <v>4</v>
      </c>
      <c r="H6" s="52"/>
      <c r="I6" s="50"/>
    </row>
    <row r="7" spans="2:9" x14ac:dyDescent="0.25">
      <c r="B7" s="51"/>
      <c r="C7" s="52"/>
      <c r="D7" s="53"/>
      <c r="E7" s="52"/>
      <c r="F7" s="52"/>
      <c r="G7" s="52"/>
      <c r="H7" s="52"/>
      <c r="I7" s="50"/>
    </row>
    <row r="8" spans="2:9" x14ac:dyDescent="0.25">
      <c r="B8" s="51"/>
      <c r="C8" s="518" t="s">
        <v>41</v>
      </c>
      <c r="D8" s="518"/>
      <c r="E8" s="54"/>
      <c r="F8" s="54"/>
      <c r="G8" s="54"/>
      <c r="H8" s="54"/>
      <c r="I8" s="50"/>
    </row>
    <row r="9" spans="2:9" ht="15.75" thickBot="1" x14ac:dyDescent="0.3">
      <c r="B9" s="51"/>
      <c r="C9" s="518" t="s">
        <v>42</v>
      </c>
      <c r="D9" s="518"/>
      <c r="E9" s="518"/>
      <c r="F9" s="518"/>
      <c r="G9" s="518"/>
      <c r="H9" s="518"/>
      <c r="I9" s="50"/>
    </row>
    <row r="10" spans="2:9" ht="42.75" x14ac:dyDescent="0.25">
      <c r="B10" s="51"/>
      <c r="C10" s="25" t="s">
        <v>44</v>
      </c>
      <c r="D10" s="26" t="s">
        <v>43</v>
      </c>
      <c r="E10" s="184" t="s">
        <v>146</v>
      </c>
      <c r="F10" s="184" t="s">
        <v>760</v>
      </c>
      <c r="G10" s="184" t="s">
        <v>147</v>
      </c>
      <c r="H10" s="27" t="s">
        <v>148</v>
      </c>
      <c r="I10" s="50"/>
    </row>
    <row r="11" spans="2:9" x14ac:dyDescent="0.25">
      <c r="B11" s="51"/>
      <c r="C11" s="129" t="s">
        <v>123</v>
      </c>
      <c r="D11" s="128" t="s">
        <v>709</v>
      </c>
      <c r="E11" s="370">
        <v>10855</v>
      </c>
      <c r="F11" s="371">
        <v>42278</v>
      </c>
      <c r="G11" s="370">
        <f>E11</f>
        <v>10855</v>
      </c>
      <c r="H11" s="368">
        <f>0</f>
        <v>0</v>
      </c>
      <c r="I11" s="50"/>
    </row>
    <row r="12" spans="2:9" x14ac:dyDescent="0.25">
      <c r="B12" s="51"/>
      <c r="C12" s="129" t="s">
        <v>197</v>
      </c>
      <c r="D12" s="198" t="s">
        <v>708</v>
      </c>
      <c r="E12" s="370">
        <v>4825</v>
      </c>
      <c r="F12" s="371" t="s">
        <v>707</v>
      </c>
      <c r="G12" s="370">
        <v>4825</v>
      </c>
      <c r="H12" s="368">
        <v>0</v>
      </c>
      <c r="I12" s="50"/>
    </row>
    <row r="13" spans="2:9" x14ac:dyDescent="0.25">
      <c r="B13" s="51"/>
      <c r="C13" s="129" t="s">
        <v>197</v>
      </c>
      <c r="D13" s="130" t="s">
        <v>706</v>
      </c>
      <c r="E13" s="369">
        <v>8425</v>
      </c>
      <c r="F13" s="367" t="s">
        <v>705</v>
      </c>
      <c r="G13" s="369">
        <v>7390</v>
      </c>
      <c r="H13" s="368">
        <v>1035</v>
      </c>
      <c r="I13" s="50"/>
    </row>
    <row r="14" spans="2:9" x14ac:dyDescent="0.25">
      <c r="B14" s="51"/>
      <c r="C14" s="129" t="s">
        <v>197</v>
      </c>
      <c r="D14" s="130" t="s">
        <v>704</v>
      </c>
      <c r="E14" s="369">
        <v>7149</v>
      </c>
      <c r="F14" s="367" t="s">
        <v>703</v>
      </c>
      <c r="G14" s="369">
        <v>6623</v>
      </c>
      <c r="H14" s="368">
        <v>526</v>
      </c>
      <c r="I14" s="50"/>
    </row>
    <row r="15" spans="2:9" x14ac:dyDescent="0.25">
      <c r="B15" s="51"/>
      <c r="C15" s="129"/>
      <c r="D15" s="130"/>
      <c r="E15" s="369"/>
      <c r="F15" s="367"/>
      <c r="G15" s="369"/>
      <c r="H15" s="368"/>
      <c r="I15" s="50"/>
    </row>
    <row r="16" spans="2:9" x14ac:dyDescent="0.25">
      <c r="B16" s="51"/>
      <c r="C16" s="129"/>
      <c r="D16" s="130"/>
      <c r="E16" s="369"/>
      <c r="F16" s="367"/>
      <c r="G16" s="369"/>
      <c r="H16" s="368"/>
      <c r="I16" s="50"/>
    </row>
    <row r="17" spans="2:9" x14ac:dyDescent="0.25">
      <c r="B17" s="51"/>
      <c r="C17" s="129"/>
      <c r="D17" s="130"/>
      <c r="E17" s="369"/>
      <c r="F17" s="367"/>
      <c r="G17" s="369"/>
      <c r="H17" s="368"/>
      <c r="I17" s="50"/>
    </row>
    <row r="18" spans="2:9" x14ac:dyDescent="0.25">
      <c r="B18" s="51"/>
      <c r="C18" s="129"/>
      <c r="D18" s="128"/>
      <c r="E18" s="369"/>
      <c r="F18" s="367"/>
      <c r="G18" s="369"/>
      <c r="H18" s="368"/>
      <c r="I18" s="50"/>
    </row>
    <row r="19" spans="2:9" x14ac:dyDescent="0.25">
      <c r="B19" s="51"/>
      <c r="C19" s="129"/>
      <c r="D19" s="130"/>
      <c r="E19" s="365"/>
      <c r="F19" s="367"/>
      <c r="G19" s="365"/>
      <c r="H19" s="364"/>
      <c r="I19" s="50"/>
    </row>
    <row r="20" spans="2:9" x14ac:dyDescent="0.25">
      <c r="B20" s="51"/>
      <c r="C20" s="129"/>
      <c r="D20" s="130"/>
      <c r="E20" s="365"/>
      <c r="F20" s="367"/>
      <c r="G20" s="365"/>
      <c r="H20" s="364"/>
      <c r="I20" s="50"/>
    </row>
    <row r="21" spans="2:9" x14ac:dyDescent="0.25">
      <c r="B21" s="51"/>
      <c r="C21" s="129"/>
      <c r="D21" s="130"/>
      <c r="E21" s="365"/>
      <c r="F21" s="366"/>
      <c r="G21" s="365"/>
      <c r="H21" s="364"/>
      <c r="I21" s="50"/>
    </row>
    <row r="22" spans="2:9" ht="15.75" thickBot="1" x14ac:dyDescent="0.3">
      <c r="B22" s="51"/>
      <c r="C22" s="28"/>
      <c r="D22" s="29"/>
      <c r="E22" s="185"/>
      <c r="F22" s="186"/>
      <c r="G22" s="185"/>
      <c r="H22" s="30"/>
      <c r="I22" s="50"/>
    </row>
    <row r="23" spans="2:9" x14ac:dyDescent="0.25">
      <c r="B23" s="51"/>
      <c r="C23" s="351"/>
      <c r="D23" s="351"/>
      <c r="E23" s="351"/>
      <c r="F23" s="351"/>
      <c r="G23" s="351"/>
      <c r="H23" s="351"/>
      <c r="I23" s="50"/>
    </row>
    <row r="24" spans="2:9" x14ac:dyDescent="0.25">
      <c r="B24" s="51"/>
      <c r="C24" s="518" t="s">
        <v>45</v>
      </c>
      <c r="D24" s="518"/>
      <c r="E24" s="53"/>
      <c r="F24" s="53"/>
      <c r="G24" s="53"/>
      <c r="H24" s="53"/>
      <c r="I24" s="50"/>
    </row>
    <row r="25" spans="2:9" ht="15.75" thickBot="1" x14ac:dyDescent="0.3">
      <c r="B25" s="51"/>
      <c r="C25" s="517" t="s">
        <v>47</v>
      </c>
      <c r="D25" s="517"/>
      <c r="E25" s="517"/>
      <c r="F25" s="350"/>
      <c r="G25" s="350"/>
      <c r="H25" s="350"/>
      <c r="I25" s="50"/>
    </row>
    <row r="26" spans="2:9" ht="29.25" thickBot="1" x14ac:dyDescent="0.3">
      <c r="B26" s="51"/>
      <c r="C26" s="187" t="s">
        <v>149</v>
      </c>
      <c r="D26" s="188" t="s">
        <v>46</v>
      </c>
      <c r="E26" s="188" t="s">
        <v>150</v>
      </c>
      <c r="F26" s="189" t="s">
        <v>151</v>
      </c>
      <c r="G26" s="189" t="s">
        <v>152</v>
      </c>
      <c r="H26" s="190"/>
      <c r="I26" s="191"/>
    </row>
    <row r="27" spans="2:9" ht="15" customHeight="1" x14ac:dyDescent="0.25">
      <c r="B27" s="51"/>
      <c r="C27" s="519" t="s">
        <v>717</v>
      </c>
      <c r="D27" s="192" t="s">
        <v>702</v>
      </c>
      <c r="E27" s="199">
        <v>10661</v>
      </c>
      <c r="F27" s="200">
        <v>10661</v>
      </c>
      <c r="G27" s="522" t="s">
        <v>689</v>
      </c>
      <c r="H27" s="53"/>
      <c r="I27" s="516"/>
    </row>
    <row r="28" spans="2:9" x14ac:dyDescent="0.25">
      <c r="B28" s="51"/>
      <c r="C28" s="520"/>
      <c r="D28" s="193" t="s">
        <v>701</v>
      </c>
      <c r="E28" s="201">
        <v>10754</v>
      </c>
      <c r="F28" s="201"/>
      <c r="G28" s="523"/>
      <c r="H28" s="53"/>
      <c r="I28" s="516"/>
    </row>
    <row r="29" spans="2:9" ht="30.75" thickBot="1" x14ac:dyDescent="0.3">
      <c r="B29" s="51"/>
      <c r="C29" s="521"/>
      <c r="D29" s="194" t="s">
        <v>700</v>
      </c>
      <c r="E29" s="202">
        <v>19383</v>
      </c>
      <c r="F29" s="202"/>
      <c r="G29" s="524"/>
      <c r="H29" s="53"/>
      <c r="I29" s="516"/>
    </row>
    <row r="30" spans="2:9" ht="15" customHeight="1" x14ac:dyDescent="0.25">
      <c r="B30" s="51"/>
      <c r="C30" s="519" t="s">
        <v>718</v>
      </c>
      <c r="D30" s="203" t="s">
        <v>699</v>
      </c>
      <c r="E30" s="204">
        <v>6672</v>
      </c>
      <c r="F30" s="205"/>
      <c r="G30" s="522" t="s">
        <v>689</v>
      </c>
      <c r="H30" s="53"/>
      <c r="I30" s="516"/>
    </row>
    <row r="31" spans="2:9" ht="15" customHeight="1" x14ac:dyDescent="0.25">
      <c r="B31" s="51"/>
      <c r="C31" s="520"/>
      <c r="D31" s="193" t="s">
        <v>198</v>
      </c>
      <c r="E31" s="206">
        <v>6193</v>
      </c>
      <c r="F31" s="207">
        <v>6193</v>
      </c>
      <c r="G31" s="523"/>
      <c r="H31" s="53"/>
      <c r="I31" s="516"/>
    </row>
    <row r="32" spans="2:9" ht="15.75" thickBot="1" x14ac:dyDescent="0.3">
      <c r="B32" s="51"/>
      <c r="C32" s="521"/>
      <c r="D32" s="194" t="s">
        <v>698</v>
      </c>
      <c r="E32" s="185">
        <v>6507</v>
      </c>
      <c r="F32" s="208"/>
      <c r="G32" s="524"/>
      <c r="H32" s="53"/>
      <c r="I32" s="516"/>
    </row>
    <row r="33" spans="2:9" ht="30.75" customHeight="1" x14ac:dyDescent="0.25">
      <c r="B33" s="51"/>
      <c r="C33" s="519" t="s">
        <v>719</v>
      </c>
      <c r="D33" s="192" t="s">
        <v>697</v>
      </c>
      <c r="E33" s="204">
        <v>58154</v>
      </c>
      <c r="F33" s="209">
        <f>E33</f>
        <v>58154</v>
      </c>
      <c r="G33" s="522" t="s">
        <v>761</v>
      </c>
      <c r="H33" s="53"/>
      <c r="I33" s="516"/>
    </row>
    <row r="34" spans="2:9" ht="40.5" customHeight="1" thickBot="1" x14ac:dyDescent="0.3">
      <c r="B34" s="51"/>
      <c r="C34" s="520"/>
      <c r="D34" s="194"/>
      <c r="E34" s="206"/>
      <c r="F34" s="210"/>
      <c r="G34" s="523"/>
      <c r="H34" s="53"/>
      <c r="I34" s="516"/>
    </row>
    <row r="35" spans="2:9" ht="19.5" customHeight="1" x14ac:dyDescent="0.25">
      <c r="B35" s="51"/>
      <c r="C35" s="519" t="s">
        <v>720</v>
      </c>
      <c r="D35" s="203" t="s">
        <v>696</v>
      </c>
      <c r="E35" s="204">
        <v>28568.81</v>
      </c>
      <c r="F35" s="205">
        <f>E35</f>
        <v>28568.81</v>
      </c>
      <c r="G35" s="525" t="s">
        <v>695</v>
      </c>
      <c r="H35" s="53"/>
      <c r="I35" s="516"/>
    </row>
    <row r="36" spans="2:9" ht="24" customHeight="1" x14ac:dyDescent="0.25">
      <c r="B36" s="51"/>
      <c r="C36" s="520"/>
      <c r="D36" s="193"/>
      <c r="E36" s="206"/>
      <c r="F36" s="207"/>
      <c r="G36" s="526"/>
      <c r="H36" s="53"/>
      <c r="I36" s="516"/>
    </row>
    <row r="37" spans="2:9" ht="24.75" customHeight="1" thickBot="1" x14ac:dyDescent="0.3">
      <c r="B37" s="51"/>
      <c r="C37" s="521"/>
      <c r="D37" s="194"/>
      <c r="E37" s="185"/>
      <c r="F37" s="208"/>
      <c r="G37" s="527"/>
      <c r="H37" s="53"/>
      <c r="I37" s="516"/>
    </row>
    <row r="38" spans="2:9" ht="22.5" customHeight="1" x14ac:dyDescent="0.25">
      <c r="B38" s="51"/>
      <c r="C38" s="519" t="s">
        <v>721</v>
      </c>
      <c r="D38" s="192" t="s">
        <v>694</v>
      </c>
      <c r="E38" s="199">
        <v>36140</v>
      </c>
      <c r="F38" s="200">
        <v>36140</v>
      </c>
      <c r="G38" s="525" t="s">
        <v>689</v>
      </c>
      <c r="H38" s="53"/>
      <c r="I38" s="516"/>
    </row>
    <row r="39" spans="2:9" ht="18.75" customHeight="1" x14ac:dyDescent="0.25">
      <c r="B39" s="51"/>
      <c r="C39" s="520"/>
      <c r="D39" s="193" t="s">
        <v>693</v>
      </c>
      <c r="E39" s="201">
        <v>39584</v>
      </c>
      <c r="F39" s="211"/>
      <c r="G39" s="526"/>
      <c r="H39" s="53"/>
      <c r="I39" s="516"/>
    </row>
    <row r="40" spans="2:9" ht="18.75" customHeight="1" x14ac:dyDescent="0.25">
      <c r="B40" s="51"/>
      <c r="C40" s="520"/>
      <c r="D40" s="363" t="s">
        <v>692</v>
      </c>
      <c r="E40" s="362">
        <v>8391</v>
      </c>
      <c r="F40" s="361"/>
      <c r="G40" s="526"/>
      <c r="H40" s="53"/>
      <c r="I40" s="516"/>
    </row>
    <row r="41" spans="2:9" ht="20.25" customHeight="1" thickBot="1" x14ac:dyDescent="0.3">
      <c r="B41" s="51"/>
      <c r="C41" s="521"/>
      <c r="D41" s="194" t="s">
        <v>691</v>
      </c>
      <c r="E41" s="202">
        <v>50263</v>
      </c>
      <c r="F41" s="212"/>
      <c r="G41" s="527"/>
      <c r="H41" s="53"/>
      <c r="I41" s="516"/>
    </row>
    <row r="42" spans="2:9" ht="33" customHeight="1" x14ac:dyDescent="0.25">
      <c r="B42" s="51"/>
      <c r="C42" s="519" t="s">
        <v>722</v>
      </c>
      <c r="D42" s="192" t="s">
        <v>690</v>
      </c>
      <c r="E42" s="199">
        <v>18158</v>
      </c>
      <c r="F42" s="199"/>
      <c r="G42" s="522" t="s">
        <v>689</v>
      </c>
      <c r="H42" s="53"/>
      <c r="I42" s="516"/>
    </row>
    <row r="43" spans="2:9" ht="22.5" customHeight="1" x14ac:dyDescent="0.25">
      <c r="B43" s="51"/>
      <c r="C43" s="520"/>
      <c r="D43" s="203" t="s">
        <v>688</v>
      </c>
      <c r="E43" s="213">
        <v>5263</v>
      </c>
      <c r="F43" s="214">
        <v>5263</v>
      </c>
      <c r="G43" s="523"/>
      <c r="H43" s="53"/>
      <c r="I43" s="516"/>
    </row>
    <row r="44" spans="2:9" ht="23.25" customHeight="1" x14ac:dyDescent="0.25">
      <c r="B44" s="51"/>
      <c r="C44" s="520"/>
      <c r="D44" s="193" t="s">
        <v>687</v>
      </c>
      <c r="E44" s="201">
        <v>20428</v>
      </c>
      <c r="F44" s="201"/>
      <c r="G44" s="523"/>
      <c r="H44" s="53"/>
      <c r="I44" s="516"/>
    </row>
    <row r="45" spans="2:9" s="6" customFormat="1" ht="23.25" customHeight="1" thickBot="1" x14ac:dyDescent="0.3">
      <c r="B45" s="51"/>
      <c r="C45" s="521"/>
      <c r="D45" s="194" t="s">
        <v>686</v>
      </c>
      <c r="E45" s="202">
        <v>24201</v>
      </c>
      <c r="F45" s="202"/>
      <c r="G45" s="524"/>
      <c r="H45" s="53"/>
      <c r="I45" s="516"/>
    </row>
    <row r="46" spans="2:9" s="6" customFormat="1" ht="15.75" thickBot="1" x14ac:dyDescent="0.3">
      <c r="B46" s="58"/>
      <c r="C46" s="59"/>
      <c r="D46" s="59"/>
      <c r="E46" s="59"/>
      <c r="F46" s="59"/>
      <c r="G46" s="59"/>
      <c r="H46" s="59"/>
      <c r="I46" s="60"/>
    </row>
    <row r="47" spans="2:9" s="6" customFormat="1" x14ac:dyDescent="0.25">
      <c r="B47" s="215"/>
      <c r="C47" s="215"/>
      <c r="D47" s="215"/>
      <c r="E47" s="215"/>
      <c r="F47" s="215"/>
      <c r="G47" s="215"/>
      <c r="H47" s="215"/>
      <c r="I47" s="215"/>
    </row>
    <row r="48" spans="2:9" s="6" customFormat="1" x14ac:dyDescent="0.25">
      <c r="B48" s="215"/>
      <c r="C48" s="215"/>
      <c r="D48" s="215"/>
      <c r="E48" s="215"/>
      <c r="F48" s="215"/>
      <c r="G48" s="215"/>
      <c r="H48" s="215"/>
      <c r="I48" s="215"/>
    </row>
    <row r="49" spans="2:9" s="6" customFormat="1" x14ac:dyDescent="0.25">
      <c r="B49" s="215"/>
      <c r="C49" s="146"/>
      <c r="D49" s="146"/>
      <c r="E49" s="146"/>
      <c r="F49" s="146"/>
      <c r="G49" s="146"/>
      <c r="H49" s="146"/>
      <c r="I49" s="215"/>
    </row>
    <row r="50" spans="2:9" s="6" customFormat="1" ht="15.75" customHeight="1" x14ac:dyDescent="0.25">
      <c r="B50" s="215"/>
      <c r="C50" s="146"/>
      <c r="D50" s="146"/>
      <c r="E50" s="146"/>
      <c r="F50" s="146"/>
      <c r="G50" s="146"/>
      <c r="H50" s="146"/>
      <c r="I50" s="215"/>
    </row>
    <row r="51" spans="2:9" s="6" customFormat="1" ht="15.75" customHeight="1" x14ac:dyDescent="0.25">
      <c r="B51" s="215"/>
      <c r="C51" s="150"/>
      <c r="D51" s="150"/>
      <c r="E51" s="150"/>
      <c r="F51" s="150"/>
      <c r="G51" s="150"/>
      <c r="H51" s="150"/>
      <c r="I51" s="215"/>
    </row>
    <row r="52" spans="2:9" s="6" customFormat="1" ht="15.75" customHeight="1" x14ac:dyDescent="0.25">
      <c r="B52" s="215"/>
      <c r="C52" s="215"/>
      <c r="D52" s="215"/>
      <c r="E52" s="216"/>
      <c r="F52" s="216"/>
      <c r="G52" s="216"/>
      <c r="H52" s="216"/>
      <c r="I52" s="215"/>
    </row>
    <row r="53" spans="2:9" s="6" customFormat="1" ht="15.75" customHeight="1" x14ac:dyDescent="0.25">
      <c r="B53" s="215"/>
      <c r="C53" s="215"/>
      <c r="D53" s="215"/>
      <c r="E53" s="217"/>
      <c r="F53" s="217"/>
      <c r="G53" s="217"/>
      <c r="H53" s="217"/>
      <c r="I53" s="215"/>
    </row>
    <row r="54" spans="2:9" s="6" customFormat="1" x14ac:dyDescent="0.25">
      <c r="B54" s="215"/>
      <c r="C54" s="215"/>
      <c r="D54" s="215"/>
      <c r="E54" s="215"/>
      <c r="F54" s="215"/>
      <c r="G54" s="215"/>
      <c r="H54" s="215"/>
      <c r="I54" s="215"/>
    </row>
    <row r="55" spans="2:9" s="6" customFormat="1" ht="15.75" customHeight="1" x14ac:dyDescent="0.25">
      <c r="B55" s="215"/>
      <c r="C55" s="146"/>
      <c r="D55" s="146"/>
      <c r="E55" s="146"/>
      <c r="F55" s="146"/>
      <c r="G55" s="146"/>
      <c r="H55" s="146"/>
      <c r="I55" s="215"/>
    </row>
    <row r="56" spans="2:9" s="6" customFormat="1" ht="15.75" customHeight="1" x14ac:dyDescent="0.25">
      <c r="B56" s="215"/>
      <c r="C56" s="146"/>
      <c r="D56" s="146"/>
      <c r="E56" s="146"/>
      <c r="F56" s="146"/>
      <c r="G56" s="146"/>
      <c r="H56" s="146"/>
      <c r="I56" s="215"/>
    </row>
    <row r="57" spans="2:9" s="6" customFormat="1" x14ac:dyDescent="0.25">
      <c r="B57" s="215"/>
      <c r="C57" s="146"/>
      <c r="D57" s="146"/>
      <c r="E57" s="146"/>
      <c r="F57" s="146"/>
      <c r="G57" s="146"/>
      <c r="H57" s="146"/>
      <c r="I57" s="215"/>
    </row>
    <row r="58" spans="2:9" s="6" customFormat="1" ht="15.75" customHeight="1" x14ac:dyDescent="0.25">
      <c r="B58" s="215"/>
      <c r="C58" s="215"/>
      <c r="D58" s="215"/>
      <c r="E58" s="216"/>
      <c r="F58" s="216"/>
      <c r="G58" s="216"/>
      <c r="H58" s="216"/>
      <c r="I58" s="215"/>
    </row>
    <row r="59" spans="2:9" s="6" customFormat="1" ht="15.75" customHeight="1" x14ac:dyDescent="0.25">
      <c r="B59" s="215"/>
      <c r="C59" s="215"/>
      <c r="D59" s="215"/>
      <c r="E59" s="217"/>
      <c r="F59" s="217"/>
      <c r="G59" s="217"/>
      <c r="H59" s="217"/>
      <c r="I59" s="215"/>
    </row>
    <row r="60" spans="2:9" s="6" customFormat="1" x14ac:dyDescent="0.25">
      <c r="B60" s="215"/>
      <c r="C60" s="215"/>
      <c r="D60" s="215"/>
      <c r="E60" s="215"/>
      <c r="F60" s="215"/>
      <c r="G60" s="215"/>
      <c r="H60" s="215"/>
      <c r="I60" s="215"/>
    </row>
    <row r="61" spans="2:9" s="6" customFormat="1" x14ac:dyDescent="0.25">
      <c r="B61" s="215"/>
      <c r="C61" s="146"/>
      <c r="D61" s="146"/>
      <c r="E61" s="215"/>
      <c r="F61" s="215"/>
      <c r="G61" s="215"/>
      <c r="H61" s="215"/>
      <c r="I61" s="215"/>
    </row>
    <row r="62" spans="2:9" s="6" customFormat="1" ht="15.75" customHeight="1" x14ac:dyDescent="0.25">
      <c r="B62" s="215"/>
      <c r="C62" s="146"/>
      <c r="D62" s="146"/>
      <c r="E62" s="217"/>
      <c r="F62" s="217"/>
      <c r="G62" s="217"/>
      <c r="H62" s="217"/>
      <c r="I62" s="215"/>
    </row>
    <row r="63" spans="2:9" s="6" customFormat="1" ht="15.75" customHeight="1" x14ac:dyDescent="0.25">
      <c r="B63" s="215"/>
      <c r="C63" s="215"/>
      <c r="D63" s="215"/>
      <c r="E63" s="217"/>
      <c r="F63" s="217"/>
      <c r="G63" s="217"/>
      <c r="H63" s="217"/>
      <c r="I63" s="215"/>
    </row>
    <row r="64" spans="2:9" s="6" customFormat="1" x14ac:dyDescent="0.25">
      <c r="B64" s="215"/>
      <c r="C64" s="218"/>
      <c r="D64" s="215"/>
      <c r="E64" s="218"/>
      <c r="F64" s="218"/>
      <c r="G64" s="218"/>
      <c r="H64" s="218"/>
      <c r="I64" s="215"/>
    </row>
    <row r="65" spans="2:9" s="6" customFormat="1" x14ac:dyDescent="0.25">
      <c r="B65" s="215"/>
      <c r="C65" s="218"/>
      <c r="D65" s="218"/>
      <c r="E65" s="218"/>
      <c r="F65" s="218"/>
      <c r="G65" s="218"/>
      <c r="H65" s="218"/>
      <c r="I65" s="219"/>
    </row>
  </sheetData>
  <mergeCells count="26">
    <mergeCell ref="B4:H4"/>
    <mergeCell ref="C5:H5"/>
    <mergeCell ref="C8:D8"/>
    <mergeCell ref="C42:C45"/>
    <mergeCell ref="C27:C29"/>
    <mergeCell ref="I27:I29"/>
    <mergeCell ref="C6:F6"/>
    <mergeCell ref="C38:C41"/>
    <mergeCell ref="C35:C37"/>
    <mergeCell ref="C33:C34"/>
    <mergeCell ref="C3:H3"/>
    <mergeCell ref="I33:I34"/>
    <mergeCell ref="I35:I37"/>
    <mergeCell ref="I38:I41"/>
    <mergeCell ref="I42:I45"/>
    <mergeCell ref="C25:E25"/>
    <mergeCell ref="C24:D24"/>
    <mergeCell ref="C30:C32"/>
    <mergeCell ref="G30:G32"/>
    <mergeCell ref="C9:H9"/>
    <mergeCell ref="I30:I32"/>
    <mergeCell ref="G35:G37"/>
    <mergeCell ref="G27:G29"/>
    <mergeCell ref="G33:G34"/>
    <mergeCell ref="G38:G41"/>
    <mergeCell ref="G42:G45"/>
  </mergeCells>
  <dataValidations count="2">
    <dataValidation type="whole" allowBlank="1" showInputMessage="1" showErrorMessage="1" sqref="E58:H58 E52:H52">
      <formula1>-999999999</formula1>
      <formula2>999999999</formula2>
    </dataValidation>
    <dataValidation type="list" allowBlank="1" showInputMessage="1" showErrorMessage="1" sqref="E62:H62">
      <formula1>$M$69:$M$70</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6"/>
  <sheetViews>
    <sheetView topLeftCell="A20" zoomScaleNormal="100" workbookViewId="0">
      <selection activeCell="E24" sqref="E24:F24"/>
    </sheetView>
  </sheetViews>
  <sheetFormatPr defaultColWidth="9.140625" defaultRowHeight="15" x14ac:dyDescent="0.25"/>
  <cols>
    <col min="1" max="2" width="11.42578125" customWidth="1"/>
    <col min="3" max="5" width="30.7109375" customWidth="1"/>
    <col min="6" max="6" width="47.140625" customWidth="1"/>
    <col min="7" max="8" width="11.42578125" customWidth="1"/>
    <col min="9" max="9" width="40.5703125" customWidth="1"/>
  </cols>
  <sheetData>
    <row r="1" spans="2:9" ht="15.75" thickBot="1" x14ac:dyDescent="0.3"/>
    <row r="2" spans="2:9" ht="15.75" thickBot="1" x14ac:dyDescent="0.3">
      <c r="B2" s="85"/>
      <c r="C2" s="86"/>
      <c r="D2" s="86"/>
      <c r="E2" s="86"/>
      <c r="F2" s="86"/>
      <c r="G2" s="87"/>
    </row>
    <row r="3" spans="2:9" ht="21" thickBot="1" x14ac:dyDescent="0.35">
      <c r="B3" s="88"/>
      <c r="C3" s="499" t="s">
        <v>188</v>
      </c>
      <c r="D3" s="500"/>
      <c r="E3" s="500"/>
      <c r="F3" s="501"/>
      <c r="G3" s="50"/>
      <c r="I3" s="136"/>
    </row>
    <row r="4" spans="2:9" x14ac:dyDescent="0.25">
      <c r="B4" s="530"/>
      <c r="C4" s="531"/>
      <c r="D4" s="531"/>
      <c r="E4" s="531"/>
      <c r="F4" s="531"/>
      <c r="G4" s="50"/>
      <c r="I4" s="136"/>
    </row>
    <row r="5" spans="2:9" x14ac:dyDescent="0.25">
      <c r="B5" s="51"/>
      <c r="C5" s="555"/>
      <c r="D5" s="555"/>
      <c r="E5" s="555"/>
      <c r="F5" s="555"/>
      <c r="G5" s="50"/>
      <c r="I5" s="137"/>
    </row>
    <row r="6" spans="2:9" x14ac:dyDescent="0.25">
      <c r="B6" s="51"/>
      <c r="C6" s="52"/>
      <c r="D6" s="53"/>
      <c r="E6" s="52"/>
      <c r="F6" s="53"/>
      <c r="G6" s="50"/>
    </row>
    <row r="7" spans="2:9" x14ac:dyDescent="0.25">
      <c r="B7" s="51"/>
      <c r="C7" s="518" t="s">
        <v>38</v>
      </c>
      <c r="D7" s="518"/>
      <c r="E7" s="54"/>
      <c r="F7" s="53"/>
      <c r="G7" s="50"/>
    </row>
    <row r="8" spans="2:9" ht="15.75" thickBot="1" x14ac:dyDescent="0.3">
      <c r="B8" s="51"/>
      <c r="C8" s="537" t="s">
        <v>93</v>
      </c>
      <c r="D8" s="537"/>
      <c r="E8" s="537"/>
      <c r="F8" s="537"/>
      <c r="G8" s="50"/>
    </row>
    <row r="9" spans="2:9" ht="15.75" thickBot="1" x14ac:dyDescent="0.3">
      <c r="B9" s="51"/>
      <c r="C9" s="328" t="s">
        <v>40</v>
      </c>
      <c r="D9" s="32" t="s">
        <v>39</v>
      </c>
      <c r="E9" s="546" t="s">
        <v>92</v>
      </c>
      <c r="F9" s="547"/>
      <c r="G9" s="50"/>
    </row>
    <row r="10" spans="2:9" ht="345" customHeight="1" x14ac:dyDescent="0.25">
      <c r="B10" s="51"/>
      <c r="C10" s="326" t="s">
        <v>153</v>
      </c>
      <c r="D10" s="327" t="s">
        <v>160</v>
      </c>
      <c r="E10" s="550" t="s">
        <v>815</v>
      </c>
      <c r="F10" s="551"/>
      <c r="G10" s="50"/>
    </row>
    <row r="11" spans="2:9" ht="52.5" customHeight="1" x14ac:dyDescent="0.25">
      <c r="B11" s="51"/>
      <c r="C11" s="326" t="s">
        <v>155</v>
      </c>
      <c r="D11" s="325" t="s">
        <v>154</v>
      </c>
      <c r="E11" s="550" t="s">
        <v>184</v>
      </c>
      <c r="F11" s="551"/>
      <c r="G11" s="50"/>
    </row>
    <row r="12" spans="2:9" ht="307.14999999999998" customHeight="1" x14ac:dyDescent="0.25">
      <c r="B12" s="51"/>
      <c r="C12" s="326" t="s">
        <v>156</v>
      </c>
      <c r="D12" s="325" t="s">
        <v>160</v>
      </c>
      <c r="E12" s="552" t="s">
        <v>816</v>
      </c>
      <c r="F12" s="553"/>
      <c r="G12" s="50"/>
    </row>
    <row r="13" spans="2:9" ht="138" customHeight="1" x14ac:dyDescent="0.25">
      <c r="B13" s="51"/>
      <c r="C13" s="326" t="s">
        <v>157</v>
      </c>
      <c r="D13" s="325" t="s">
        <v>160</v>
      </c>
      <c r="E13" s="550" t="s">
        <v>723</v>
      </c>
      <c r="F13" s="551"/>
      <c r="G13" s="50"/>
    </row>
    <row r="14" spans="2:9" ht="199.15" customHeight="1" x14ac:dyDescent="0.25">
      <c r="B14" s="51"/>
      <c r="C14" s="326" t="s">
        <v>158</v>
      </c>
      <c r="D14" s="325" t="s">
        <v>154</v>
      </c>
      <c r="E14" s="550" t="s">
        <v>724</v>
      </c>
      <c r="F14" s="551"/>
      <c r="G14" s="50"/>
    </row>
    <row r="15" spans="2:9" ht="129" customHeight="1" x14ac:dyDescent="0.25">
      <c r="B15" s="51"/>
      <c r="C15" s="326" t="s">
        <v>159</v>
      </c>
      <c r="D15" s="325" t="s">
        <v>196</v>
      </c>
      <c r="E15" s="550" t="s">
        <v>817</v>
      </c>
      <c r="F15" s="551"/>
      <c r="G15" s="50"/>
    </row>
    <row r="16" spans="2:9" ht="120.75" customHeight="1" x14ac:dyDescent="0.25">
      <c r="B16" s="51"/>
      <c r="C16" s="326" t="s">
        <v>161</v>
      </c>
      <c r="D16" s="33" t="s">
        <v>160</v>
      </c>
      <c r="E16" s="550" t="s">
        <v>818</v>
      </c>
      <c r="F16" s="551"/>
      <c r="G16" s="50"/>
    </row>
    <row r="17" spans="2:7" ht="186.75" customHeight="1" x14ac:dyDescent="0.25">
      <c r="B17" s="51"/>
      <c r="C17" s="326" t="s">
        <v>162</v>
      </c>
      <c r="D17" s="33" t="s">
        <v>160</v>
      </c>
      <c r="E17" s="552" t="s">
        <v>819</v>
      </c>
      <c r="F17" s="553"/>
      <c r="G17" s="50"/>
    </row>
    <row r="18" spans="2:7" x14ac:dyDescent="0.25">
      <c r="B18" s="51"/>
      <c r="C18" s="53"/>
      <c r="D18" s="53"/>
      <c r="E18" s="53"/>
      <c r="F18" s="53"/>
      <c r="G18" s="50"/>
    </row>
    <row r="19" spans="2:7" x14ac:dyDescent="0.25">
      <c r="B19" s="51"/>
      <c r="C19" s="554" t="s">
        <v>67</v>
      </c>
      <c r="D19" s="554"/>
      <c r="E19" s="554"/>
      <c r="F19" s="554"/>
      <c r="G19" s="50"/>
    </row>
    <row r="20" spans="2:7" ht="15.75" thickBot="1" x14ac:dyDescent="0.3">
      <c r="B20" s="51"/>
      <c r="C20" s="545" t="s">
        <v>90</v>
      </c>
      <c r="D20" s="545"/>
      <c r="E20" s="545"/>
      <c r="F20" s="545"/>
      <c r="G20" s="50"/>
    </row>
    <row r="21" spans="2:7" ht="15.75" thickBot="1" x14ac:dyDescent="0.3">
      <c r="B21" s="51"/>
      <c r="C21" s="31" t="s">
        <v>40</v>
      </c>
      <c r="D21" s="32" t="s">
        <v>39</v>
      </c>
      <c r="E21" s="546" t="s">
        <v>92</v>
      </c>
      <c r="F21" s="547"/>
      <c r="G21" s="50"/>
    </row>
    <row r="22" spans="2:7" ht="165.75" thickBot="1" x14ac:dyDescent="0.3">
      <c r="B22" s="51"/>
      <c r="C22" s="33" t="s">
        <v>856</v>
      </c>
      <c r="D22" s="449" t="s">
        <v>857</v>
      </c>
      <c r="E22" s="550" t="s">
        <v>858</v>
      </c>
      <c r="F22" s="551"/>
      <c r="G22" s="50"/>
    </row>
    <row r="23" spans="2:7" ht="105.75" thickBot="1" x14ac:dyDescent="0.3">
      <c r="B23" s="51"/>
      <c r="C23" s="33" t="s">
        <v>859</v>
      </c>
      <c r="D23" s="32" t="s">
        <v>857</v>
      </c>
      <c r="E23" s="550" t="s">
        <v>860</v>
      </c>
      <c r="F23" s="551"/>
      <c r="G23" s="50"/>
    </row>
    <row r="24" spans="2:7" s="375" customFormat="1" ht="184.5" customHeight="1" x14ac:dyDescent="0.25">
      <c r="B24" s="373"/>
      <c r="C24" s="450" t="s">
        <v>820</v>
      </c>
      <c r="D24" s="451" t="s">
        <v>725</v>
      </c>
      <c r="E24" s="548" t="s">
        <v>821</v>
      </c>
      <c r="F24" s="549"/>
      <c r="G24" s="374"/>
    </row>
    <row r="25" spans="2:7" x14ac:dyDescent="0.25">
      <c r="B25" s="51"/>
      <c r="C25" s="53"/>
      <c r="D25" s="53"/>
      <c r="E25" s="53"/>
      <c r="F25" s="53"/>
      <c r="G25" s="50"/>
    </row>
    <row r="26" spans="2:7" x14ac:dyDescent="0.25">
      <c r="B26" s="51"/>
      <c r="C26" s="53"/>
      <c r="D26" s="53"/>
      <c r="E26" s="53"/>
      <c r="F26" s="53"/>
      <c r="G26" s="50"/>
    </row>
    <row r="27" spans="2:7" ht="31.5" customHeight="1" x14ac:dyDescent="0.25">
      <c r="B27" s="51"/>
      <c r="C27" s="536" t="s">
        <v>66</v>
      </c>
      <c r="D27" s="536"/>
      <c r="E27" s="536"/>
      <c r="F27" s="536"/>
      <c r="G27" s="50"/>
    </row>
    <row r="28" spans="2:7" ht="15.75" thickBot="1" x14ac:dyDescent="0.3">
      <c r="B28" s="51"/>
      <c r="C28" s="537" t="s">
        <v>94</v>
      </c>
      <c r="D28" s="537"/>
      <c r="E28" s="538"/>
      <c r="F28" s="538"/>
      <c r="G28" s="50"/>
    </row>
    <row r="29" spans="2:7" ht="99.95" customHeight="1" thickBot="1" x14ac:dyDescent="0.3">
      <c r="B29" s="51"/>
      <c r="C29" s="539"/>
      <c r="D29" s="540"/>
      <c r="E29" s="540"/>
      <c r="F29" s="541"/>
      <c r="G29" s="50"/>
    </row>
    <row r="30" spans="2:7" x14ac:dyDescent="0.25">
      <c r="B30" s="51"/>
      <c r="C30" s="53"/>
      <c r="D30" s="53"/>
      <c r="E30" s="53"/>
      <c r="F30" s="53"/>
      <c r="G30" s="50"/>
    </row>
    <row r="31" spans="2:7" x14ac:dyDescent="0.25">
      <c r="B31" s="51"/>
      <c r="C31" s="53"/>
      <c r="D31" s="53"/>
      <c r="E31" s="53"/>
      <c r="F31" s="53"/>
      <c r="G31" s="50"/>
    </row>
    <row r="32" spans="2:7" x14ac:dyDescent="0.25">
      <c r="B32" s="51"/>
      <c r="C32" s="53"/>
      <c r="D32" s="53"/>
      <c r="E32" s="53"/>
      <c r="F32" s="53"/>
      <c r="G32" s="50"/>
    </row>
    <row r="33" spans="2:7" ht="15.75" thickBot="1" x14ac:dyDescent="0.3">
      <c r="B33" s="55"/>
      <c r="C33" s="56"/>
      <c r="D33" s="56"/>
      <c r="E33" s="56"/>
      <c r="F33" s="56"/>
      <c r="G33" s="57"/>
    </row>
    <row r="34" spans="2:7" x14ac:dyDescent="0.25">
      <c r="B34" s="147"/>
      <c r="C34" s="147"/>
      <c r="D34" s="147"/>
      <c r="E34" s="147"/>
      <c r="F34" s="147"/>
      <c r="G34" s="147"/>
    </row>
    <row r="35" spans="2:7" x14ac:dyDescent="0.25">
      <c r="B35" s="147"/>
      <c r="C35" s="147"/>
      <c r="D35" s="147"/>
      <c r="E35" s="147"/>
      <c r="F35" s="147"/>
      <c r="G35" s="147"/>
    </row>
    <row r="36" spans="2:7" x14ac:dyDescent="0.25">
      <c r="B36" s="147"/>
      <c r="C36" s="147"/>
      <c r="D36" s="147"/>
      <c r="E36" s="147"/>
      <c r="F36" s="147"/>
      <c r="G36" s="147"/>
    </row>
    <row r="37" spans="2:7" x14ac:dyDescent="0.25">
      <c r="B37" s="147"/>
      <c r="C37" s="147"/>
      <c r="D37" s="147"/>
      <c r="E37" s="147"/>
      <c r="F37" s="147"/>
      <c r="G37" s="147"/>
    </row>
    <row r="38" spans="2:7" x14ac:dyDescent="0.25">
      <c r="B38" s="147"/>
      <c r="C38" s="147"/>
      <c r="D38" s="147"/>
      <c r="E38" s="147"/>
      <c r="F38" s="147"/>
      <c r="G38" s="147"/>
    </row>
    <row r="39" spans="2:7" x14ac:dyDescent="0.25">
      <c r="B39" s="147"/>
      <c r="C39" s="147"/>
      <c r="D39" s="147"/>
      <c r="E39" s="147"/>
      <c r="F39" s="147"/>
      <c r="G39" s="147"/>
    </row>
    <row r="40" spans="2:7" x14ac:dyDescent="0.25">
      <c r="B40" s="147"/>
      <c r="C40" s="533"/>
      <c r="D40" s="533"/>
      <c r="E40" s="146"/>
      <c r="F40" s="147"/>
      <c r="G40" s="147"/>
    </row>
    <row r="41" spans="2:7" x14ac:dyDescent="0.25">
      <c r="B41" s="147"/>
      <c r="C41" s="533"/>
      <c r="D41" s="533"/>
      <c r="E41" s="146"/>
      <c r="F41" s="147"/>
      <c r="G41" s="147"/>
    </row>
    <row r="42" spans="2:7" x14ac:dyDescent="0.25">
      <c r="B42" s="147"/>
      <c r="C42" s="542"/>
      <c r="D42" s="542"/>
      <c r="E42" s="542"/>
      <c r="F42" s="542"/>
      <c r="G42" s="147"/>
    </row>
    <row r="43" spans="2:7" x14ac:dyDescent="0.25">
      <c r="B43" s="147"/>
      <c r="C43" s="535"/>
      <c r="D43" s="535"/>
      <c r="E43" s="544"/>
      <c r="F43" s="544"/>
      <c r="G43" s="147"/>
    </row>
    <row r="44" spans="2:7" x14ac:dyDescent="0.25">
      <c r="B44" s="147"/>
      <c r="C44" s="535"/>
      <c r="D44" s="535"/>
      <c r="E44" s="534"/>
      <c r="F44" s="534"/>
      <c r="G44" s="147"/>
    </row>
    <row r="45" spans="2:7" x14ac:dyDescent="0.25">
      <c r="B45" s="147"/>
      <c r="C45" s="147"/>
      <c r="D45" s="147"/>
      <c r="E45" s="147"/>
      <c r="F45" s="147"/>
      <c r="G45" s="147"/>
    </row>
    <row r="46" spans="2:7" x14ac:dyDescent="0.25">
      <c r="B46" s="147"/>
      <c r="C46" s="533"/>
      <c r="D46" s="533"/>
      <c r="E46" s="146"/>
      <c r="F46" s="147"/>
      <c r="G46" s="147"/>
    </row>
    <row r="47" spans="2:7" x14ac:dyDescent="0.25">
      <c r="B47" s="147"/>
      <c r="C47" s="533"/>
      <c r="D47" s="533"/>
      <c r="E47" s="543"/>
      <c r="F47" s="543"/>
      <c r="G47" s="147"/>
    </row>
    <row r="48" spans="2:7" x14ac:dyDescent="0.25">
      <c r="B48" s="147"/>
      <c r="C48" s="146"/>
      <c r="D48" s="146"/>
      <c r="E48" s="146"/>
      <c r="F48" s="146"/>
      <c r="G48" s="147"/>
    </row>
    <row r="49" spans="2:7" x14ac:dyDescent="0.25">
      <c r="B49" s="147"/>
      <c r="C49" s="535"/>
      <c r="D49" s="535"/>
      <c r="E49" s="544"/>
      <c r="F49" s="544"/>
      <c r="G49" s="147"/>
    </row>
    <row r="50" spans="2:7" x14ac:dyDescent="0.25">
      <c r="B50" s="147"/>
      <c r="C50" s="535"/>
      <c r="D50" s="535"/>
      <c r="E50" s="534"/>
      <c r="F50" s="534"/>
      <c r="G50" s="147"/>
    </row>
    <row r="51" spans="2:7" x14ac:dyDescent="0.25">
      <c r="B51" s="147"/>
      <c r="C51" s="147"/>
      <c r="D51" s="147"/>
      <c r="E51" s="147"/>
      <c r="F51" s="147"/>
      <c r="G51" s="147"/>
    </row>
    <row r="52" spans="2:7" x14ac:dyDescent="0.25">
      <c r="B52" s="147"/>
      <c r="C52" s="533"/>
      <c r="D52" s="533"/>
      <c r="E52" s="147"/>
      <c r="F52" s="147"/>
      <c r="G52" s="147"/>
    </row>
    <row r="53" spans="2:7" x14ac:dyDescent="0.25">
      <c r="B53" s="147"/>
      <c r="C53" s="533"/>
      <c r="D53" s="533"/>
      <c r="E53" s="534"/>
      <c r="F53" s="534"/>
      <c r="G53" s="147"/>
    </row>
    <row r="54" spans="2:7" x14ac:dyDescent="0.25">
      <c r="B54" s="147"/>
      <c r="C54" s="535"/>
      <c r="D54" s="535"/>
      <c r="E54" s="534"/>
      <c r="F54" s="534"/>
      <c r="G54" s="147"/>
    </row>
    <row r="55" spans="2:7" x14ac:dyDescent="0.25">
      <c r="B55" s="147"/>
      <c r="C55" s="7"/>
      <c r="D55" s="147"/>
      <c r="E55" s="7"/>
      <c r="F55" s="147"/>
      <c r="G55" s="147"/>
    </row>
    <row r="56" spans="2:7" x14ac:dyDescent="0.25">
      <c r="B56" s="147"/>
      <c r="C56" s="7"/>
      <c r="D56" s="7"/>
      <c r="E56" s="7"/>
      <c r="F56" s="7"/>
      <c r="G56" s="8" t="e">
        <f>'Risk Assesment'!E10:F10=G55+G53+G49+G44</f>
        <v>#VALUE!</v>
      </c>
    </row>
  </sheetData>
  <mergeCells count="43">
    <mergeCell ref="C3:F3"/>
    <mergeCell ref="B4:F4"/>
    <mergeCell ref="C5:F5"/>
    <mergeCell ref="C7:D7"/>
    <mergeCell ref="C8:F8"/>
    <mergeCell ref="E9:F9"/>
    <mergeCell ref="E16:F16"/>
    <mergeCell ref="E17:F17"/>
    <mergeCell ref="C19:F19"/>
    <mergeCell ref="E10:F10"/>
    <mergeCell ref="E11:F11"/>
    <mergeCell ref="E12:F12"/>
    <mergeCell ref="E13:F13"/>
    <mergeCell ref="E14:F14"/>
    <mergeCell ref="E15:F15"/>
    <mergeCell ref="C44:D44"/>
    <mergeCell ref="E44:F44"/>
    <mergeCell ref="C20:F20"/>
    <mergeCell ref="E21:F21"/>
    <mergeCell ref="E24:F24"/>
    <mergeCell ref="E22:F22"/>
    <mergeCell ref="E23:F23"/>
    <mergeCell ref="E50:F50"/>
    <mergeCell ref="C46:D46"/>
    <mergeCell ref="C27:F27"/>
    <mergeCell ref="C28:D28"/>
    <mergeCell ref="E28:F28"/>
    <mergeCell ref="C29:F29"/>
    <mergeCell ref="C40:D40"/>
    <mergeCell ref="C41:D41"/>
    <mergeCell ref="C42:F42"/>
    <mergeCell ref="C43:D43"/>
    <mergeCell ref="C47:D47"/>
    <mergeCell ref="E47:F47"/>
    <mergeCell ref="C49:D49"/>
    <mergeCell ref="E49:F49"/>
    <mergeCell ref="C50:D50"/>
    <mergeCell ref="E43:F43"/>
    <mergeCell ref="C52:D52"/>
    <mergeCell ref="C53:D53"/>
    <mergeCell ref="E53:F53"/>
    <mergeCell ref="C54:D54"/>
    <mergeCell ref="E54:F54"/>
  </mergeCells>
  <dataValidations count="2">
    <dataValidation type="list" allowBlank="1" showInputMessage="1" showErrorMessage="1" sqref="E53">
      <formula1>$K$60:$K$61</formula1>
    </dataValidation>
    <dataValidation type="whole" allowBlank="1" showInputMessage="1" showErrorMessage="1" sqref="E49 E43">
      <formula1>-999999999</formula1>
      <formula2>999999999</formula2>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32"/>
  <sheetViews>
    <sheetView topLeftCell="B5" zoomScale="90" zoomScaleNormal="90" workbookViewId="0">
      <pane ySplit="3" topLeftCell="A26" activePane="bottomLeft" state="frozen"/>
      <selection activeCell="A5" sqref="A5"/>
      <selection pane="bottomLeft" activeCell="D30" sqref="D30:I33"/>
    </sheetView>
  </sheetViews>
  <sheetFormatPr defaultColWidth="9.140625" defaultRowHeight="15" x14ac:dyDescent="0.25"/>
  <cols>
    <col min="1" max="1" width="2.140625" style="396" customWidth="1"/>
    <col min="2" max="2" width="2.28515625" style="396" customWidth="1"/>
    <col min="3" max="3" width="22.5703125" style="414" customWidth="1"/>
    <col min="4" max="4" width="15.5703125" style="396" customWidth="1"/>
    <col min="5" max="5" width="20.85546875" style="396" customWidth="1"/>
    <col min="6" max="6" width="18.85546875" style="396" customWidth="1"/>
    <col min="7" max="7" width="29.42578125" style="396" customWidth="1"/>
    <col min="8" max="8" width="91.140625" style="396" customWidth="1"/>
    <col min="9" max="9" width="15.7109375" style="395" customWidth="1"/>
    <col min="10" max="10" width="11.7109375" style="396" customWidth="1"/>
    <col min="11" max="11" width="115.85546875" style="396" customWidth="1"/>
    <col min="12" max="12" width="40.7109375" style="396" customWidth="1"/>
    <col min="13" max="16384" width="9.140625" style="396"/>
  </cols>
  <sheetData>
    <row r="1" spans="1:52" ht="15.75" thickBot="1" x14ac:dyDescent="0.3">
      <c r="A1" s="392"/>
      <c r="B1" s="392"/>
      <c r="C1" s="393"/>
      <c r="D1" s="392"/>
      <c r="E1" s="392"/>
      <c r="F1" s="392"/>
      <c r="G1" s="392"/>
      <c r="H1" s="394"/>
      <c r="J1" s="392"/>
      <c r="L1" s="394"/>
      <c r="M1" s="394"/>
      <c r="N1" s="394"/>
      <c r="O1" s="394"/>
      <c r="P1" s="394"/>
      <c r="Q1" s="394"/>
      <c r="R1" s="394"/>
      <c r="S1" s="394"/>
      <c r="T1" s="394"/>
      <c r="U1" s="394"/>
      <c r="V1" s="394"/>
      <c r="W1" s="394"/>
      <c r="X1" s="394"/>
      <c r="Y1" s="394"/>
      <c r="Z1" s="394"/>
      <c r="AA1" s="394"/>
      <c r="AB1" s="394"/>
      <c r="AC1" s="394"/>
      <c r="AD1" s="394"/>
      <c r="AE1" s="394"/>
      <c r="AF1" s="394"/>
      <c r="AG1" s="394"/>
      <c r="AH1" s="394"/>
      <c r="AI1" s="394"/>
      <c r="AJ1" s="394"/>
      <c r="AK1" s="394"/>
      <c r="AL1" s="394"/>
      <c r="AM1" s="394"/>
      <c r="AN1" s="394"/>
      <c r="AO1" s="394"/>
      <c r="AP1" s="394"/>
      <c r="AQ1" s="394"/>
      <c r="AR1" s="394"/>
      <c r="AS1" s="394"/>
      <c r="AT1" s="394"/>
      <c r="AU1" s="394"/>
      <c r="AV1" s="394"/>
      <c r="AW1" s="394"/>
      <c r="AX1" s="394"/>
      <c r="AY1" s="394"/>
      <c r="AZ1" s="394"/>
    </row>
    <row r="2" spans="1:52" ht="15.75" thickBot="1" x14ac:dyDescent="0.3">
      <c r="A2" s="392"/>
      <c r="B2" s="397"/>
      <c r="C2" s="398"/>
      <c r="D2" s="399"/>
      <c r="E2" s="399"/>
      <c r="F2" s="399"/>
      <c r="G2" s="399"/>
      <c r="H2" s="400"/>
      <c r="I2" s="401"/>
      <c r="J2" s="402"/>
      <c r="L2" s="394"/>
      <c r="M2" s="394"/>
      <c r="N2" s="394"/>
      <c r="O2" s="394"/>
      <c r="P2" s="394"/>
      <c r="Q2" s="394"/>
      <c r="R2" s="394"/>
      <c r="S2" s="394"/>
      <c r="T2" s="394"/>
      <c r="U2" s="394"/>
      <c r="V2" s="394"/>
      <c r="W2" s="394"/>
      <c r="X2" s="394"/>
      <c r="Y2" s="394"/>
      <c r="Z2" s="394"/>
      <c r="AA2" s="394"/>
      <c r="AB2" s="394"/>
      <c r="AC2" s="394"/>
      <c r="AD2" s="394"/>
      <c r="AE2" s="394"/>
      <c r="AF2" s="394"/>
      <c r="AG2" s="394"/>
      <c r="AH2" s="394"/>
      <c r="AI2" s="394"/>
      <c r="AJ2" s="394"/>
      <c r="AK2" s="394"/>
      <c r="AL2" s="394"/>
      <c r="AM2" s="394"/>
      <c r="AN2" s="394"/>
      <c r="AO2" s="394"/>
      <c r="AP2" s="394"/>
      <c r="AQ2" s="394"/>
      <c r="AR2" s="394"/>
      <c r="AS2" s="394"/>
      <c r="AT2" s="394"/>
      <c r="AU2" s="394"/>
      <c r="AV2" s="394"/>
      <c r="AW2" s="394"/>
      <c r="AX2" s="394"/>
      <c r="AY2" s="394"/>
      <c r="AZ2" s="394"/>
    </row>
    <row r="3" spans="1:52" ht="21" thickBot="1" x14ac:dyDescent="0.35">
      <c r="A3" s="392"/>
      <c r="B3" s="403"/>
      <c r="C3" s="499" t="s">
        <v>63</v>
      </c>
      <c r="D3" s="500"/>
      <c r="E3" s="500"/>
      <c r="F3" s="500"/>
      <c r="G3" s="500"/>
      <c r="H3" s="500"/>
      <c r="I3" s="501"/>
      <c r="J3" s="90"/>
      <c r="L3" s="394"/>
      <c r="M3" s="394"/>
      <c r="N3" s="394"/>
      <c r="O3" s="394"/>
      <c r="P3" s="394"/>
      <c r="Q3" s="394"/>
      <c r="R3" s="394"/>
      <c r="S3" s="394"/>
      <c r="T3" s="394"/>
      <c r="U3" s="394"/>
      <c r="V3" s="394"/>
      <c r="W3" s="394"/>
      <c r="X3" s="394"/>
      <c r="Y3" s="394"/>
      <c r="Z3" s="394"/>
      <c r="AA3" s="394"/>
      <c r="AB3" s="394"/>
      <c r="AC3" s="394"/>
      <c r="AD3" s="394"/>
      <c r="AE3" s="394"/>
      <c r="AF3" s="394"/>
      <c r="AG3" s="394"/>
      <c r="AH3" s="394"/>
      <c r="AI3" s="394"/>
      <c r="AJ3" s="394"/>
      <c r="AK3" s="394"/>
      <c r="AL3" s="394"/>
      <c r="AM3" s="394"/>
      <c r="AN3" s="394"/>
      <c r="AO3" s="394"/>
      <c r="AP3" s="394"/>
      <c r="AQ3" s="394"/>
      <c r="AR3" s="394"/>
      <c r="AS3" s="394"/>
      <c r="AT3" s="394"/>
      <c r="AU3" s="394"/>
      <c r="AV3" s="394"/>
      <c r="AW3" s="394"/>
      <c r="AX3" s="394"/>
      <c r="AY3" s="394"/>
      <c r="AZ3" s="394"/>
    </row>
    <row r="4" spans="1:52" ht="15" customHeight="1" x14ac:dyDescent="0.25">
      <c r="A4" s="392"/>
      <c r="B4" s="404"/>
      <c r="C4" s="556" t="s">
        <v>29</v>
      </c>
      <c r="D4" s="556"/>
      <c r="E4" s="556"/>
      <c r="F4" s="556"/>
      <c r="G4" s="556"/>
      <c r="H4" s="556"/>
      <c r="I4" s="556"/>
      <c r="J4" s="405"/>
      <c r="L4" s="394"/>
      <c r="M4" s="394"/>
      <c r="N4" s="394"/>
      <c r="O4" s="394"/>
      <c r="P4" s="394"/>
      <c r="Q4" s="394"/>
      <c r="R4" s="394"/>
      <c r="S4" s="394"/>
      <c r="T4" s="394"/>
      <c r="U4" s="394"/>
      <c r="V4" s="394"/>
      <c r="W4" s="394"/>
      <c r="X4" s="394"/>
      <c r="Y4" s="394"/>
      <c r="Z4" s="394"/>
      <c r="AA4" s="394"/>
      <c r="AB4" s="394"/>
      <c r="AC4" s="394"/>
      <c r="AD4" s="394"/>
      <c r="AE4" s="394"/>
      <c r="AF4" s="394"/>
      <c r="AG4" s="394"/>
      <c r="AH4" s="394"/>
      <c r="AI4" s="394"/>
      <c r="AJ4" s="394"/>
      <c r="AK4" s="394"/>
      <c r="AL4" s="394"/>
      <c r="AM4" s="394"/>
      <c r="AN4" s="394"/>
      <c r="AO4" s="394"/>
      <c r="AP4" s="394"/>
      <c r="AQ4" s="394"/>
      <c r="AR4" s="394"/>
      <c r="AS4" s="394"/>
      <c r="AT4" s="394"/>
      <c r="AU4" s="394"/>
      <c r="AV4" s="394"/>
      <c r="AW4" s="394"/>
      <c r="AX4" s="394"/>
      <c r="AY4" s="394"/>
      <c r="AZ4" s="394"/>
    </row>
    <row r="5" spans="1:52" ht="15" customHeight="1" x14ac:dyDescent="0.25">
      <c r="A5" s="392"/>
      <c r="B5" s="404"/>
      <c r="C5" s="387"/>
      <c r="D5" s="387"/>
      <c r="E5" s="387"/>
      <c r="F5" s="387"/>
      <c r="G5" s="387"/>
      <c r="H5" s="387"/>
      <c r="I5" s="387"/>
      <c r="J5" s="405"/>
      <c r="L5" s="394"/>
      <c r="M5" s="394"/>
      <c r="N5" s="394"/>
      <c r="O5" s="394"/>
      <c r="P5" s="394"/>
      <c r="Q5" s="394"/>
      <c r="R5" s="394"/>
      <c r="S5" s="394"/>
      <c r="T5" s="394"/>
      <c r="U5" s="394"/>
      <c r="V5" s="394"/>
      <c r="W5" s="394"/>
      <c r="X5" s="394"/>
      <c r="Y5" s="394"/>
      <c r="Z5" s="394"/>
      <c r="AA5" s="394"/>
      <c r="AB5" s="394"/>
      <c r="AC5" s="394"/>
      <c r="AD5" s="394"/>
      <c r="AE5" s="394"/>
      <c r="AF5" s="394"/>
      <c r="AG5" s="394"/>
      <c r="AH5" s="394"/>
      <c r="AI5" s="394"/>
      <c r="AJ5" s="394"/>
      <c r="AK5" s="394"/>
      <c r="AL5" s="394"/>
      <c r="AM5" s="394"/>
      <c r="AN5" s="394"/>
      <c r="AO5" s="394"/>
      <c r="AP5" s="394"/>
      <c r="AQ5" s="394"/>
      <c r="AR5" s="394"/>
      <c r="AS5" s="394"/>
      <c r="AT5" s="394"/>
      <c r="AU5" s="394"/>
      <c r="AV5" s="394"/>
      <c r="AW5" s="394"/>
      <c r="AX5" s="394"/>
      <c r="AY5" s="394"/>
      <c r="AZ5" s="394"/>
    </row>
    <row r="6" spans="1:52" ht="14.25" customHeight="1" x14ac:dyDescent="0.25">
      <c r="A6" s="392"/>
      <c r="B6" s="404"/>
      <c r="C6" s="406"/>
      <c r="D6" s="52"/>
      <c r="E6" s="52"/>
      <c r="F6" s="52"/>
      <c r="G6" s="52"/>
      <c r="H6" s="407"/>
      <c r="I6" s="408"/>
      <c r="J6" s="405"/>
      <c r="L6" s="394"/>
      <c r="M6" s="394"/>
      <c r="N6" s="394"/>
      <c r="O6" s="394"/>
      <c r="P6" s="394"/>
      <c r="Q6" s="394"/>
      <c r="R6" s="394"/>
      <c r="S6" s="394"/>
      <c r="T6" s="394"/>
      <c r="U6" s="394"/>
      <c r="V6" s="394"/>
      <c r="W6" s="394"/>
      <c r="X6" s="394"/>
      <c r="Y6" s="394"/>
      <c r="Z6" s="394"/>
      <c r="AA6" s="394"/>
      <c r="AB6" s="394"/>
      <c r="AC6" s="394"/>
      <c r="AD6" s="394"/>
      <c r="AE6" s="394"/>
      <c r="AF6" s="394"/>
      <c r="AG6" s="394"/>
      <c r="AH6" s="394"/>
      <c r="AI6" s="394"/>
      <c r="AJ6" s="394"/>
      <c r="AK6" s="394"/>
      <c r="AL6" s="394"/>
      <c r="AM6" s="394"/>
      <c r="AN6" s="394"/>
      <c r="AO6" s="394"/>
      <c r="AP6" s="394"/>
      <c r="AQ6" s="394"/>
      <c r="AR6" s="394"/>
      <c r="AS6" s="394"/>
      <c r="AT6" s="394"/>
      <c r="AU6" s="394"/>
      <c r="AV6" s="394"/>
      <c r="AW6" s="394"/>
      <c r="AX6" s="394"/>
      <c r="AY6" s="394"/>
      <c r="AZ6" s="394"/>
    </row>
    <row r="7" spans="1:52" ht="17.25" customHeight="1" thickBot="1" x14ac:dyDescent="0.3">
      <c r="A7" s="392"/>
      <c r="B7" s="404"/>
      <c r="C7" s="406"/>
      <c r="D7" s="557" t="s">
        <v>64</v>
      </c>
      <c r="E7" s="557"/>
      <c r="F7" s="557" t="s">
        <v>68</v>
      </c>
      <c r="G7" s="557"/>
      <c r="H7" s="409" t="s">
        <v>69</v>
      </c>
      <c r="I7" s="409" t="s">
        <v>37</v>
      </c>
      <c r="J7" s="405"/>
      <c r="L7" s="394"/>
      <c r="M7" s="394"/>
      <c r="N7" s="394"/>
      <c r="O7" s="394"/>
      <c r="P7" s="394"/>
      <c r="Q7" s="394"/>
      <c r="R7" s="394"/>
      <c r="S7" s="394"/>
      <c r="T7" s="394"/>
      <c r="U7" s="394"/>
      <c r="V7" s="394"/>
      <c r="W7" s="394"/>
      <c r="X7" s="394"/>
      <c r="Y7" s="394"/>
      <c r="Z7" s="394"/>
      <c r="AA7" s="394"/>
      <c r="AB7" s="394"/>
      <c r="AC7" s="394"/>
      <c r="AD7" s="394"/>
      <c r="AE7" s="394"/>
      <c r="AF7" s="394"/>
      <c r="AG7" s="394"/>
      <c r="AH7" s="394"/>
      <c r="AI7" s="394"/>
      <c r="AJ7" s="394"/>
      <c r="AK7" s="394"/>
      <c r="AL7" s="394"/>
      <c r="AM7" s="394"/>
      <c r="AN7" s="394"/>
      <c r="AO7" s="394"/>
      <c r="AP7" s="394"/>
      <c r="AQ7" s="394"/>
      <c r="AR7" s="394"/>
      <c r="AS7" s="394"/>
      <c r="AT7" s="394"/>
      <c r="AU7" s="394"/>
      <c r="AV7" s="394"/>
      <c r="AW7" s="394"/>
      <c r="AX7" s="394"/>
      <c r="AY7" s="394"/>
      <c r="AZ7" s="394"/>
    </row>
    <row r="8" spans="1:52" s="414" customFormat="1" ht="39.950000000000003" customHeight="1" thickBot="1" x14ac:dyDescent="0.3">
      <c r="A8" s="393"/>
      <c r="B8" s="410"/>
      <c r="C8" s="411" t="s">
        <v>61</v>
      </c>
      <c r="D8" s="558" t="s">
        <v>163</v>
      </c>
      <c r="E8" s="559"/>
      <c r="F8" s="560"/>
      <c r="G8" s="560"/>
      <c r="H8" s="561"/>
      <c r="I8" s="412"/>
      <c r="J8" s="413"/>
      <c r="L8" s="394"/>
      <c r="M8" s="394"/>
      <c r="N8" s="394"/>
      <c r="O8" s="394"/>
      <c r="P8" s="394"/>
      <c r="Q8" s="394"/>
      <c r="R8" s="394"/>
      <c r="S8" s="394"/>
      <c r="T8" s="394"/>
      <c r="U8" s="394"/>
      <c r="V8" s="394"/>
      <c r="W8" s="394"/>
      <c r="X8" s="394"/>
      <c r="Y8" s="394"/>
      <c r="Z8" s="394"/>
      <c r="AA8" s="394"/>
      <c r="AB8" s="394"/>
      <c r="AC8" s="394"/>
      <c r="AD8" s="394"/>
      <c r="AE8" s="394"/>
      <c r="AF8" s="394"/>
      <c r="AG8" s="394"/>
      <c r="AH8" s="394"/>
      <c r="AI8" s="394"/>
      <c r="AJ8" s="394"/>
      <c r="AK8" s="394"/>
      <c r="AL8" s="394"/>
      <c r="AM8" s="394"/>
      <c r="AN8" s="394"/>
      <c r="AO8" s="394"/>
      <c r="AP8" s="394"/>
      <c r="AQ8" s="394"/>
      <c r="AR8" s="394"/>
      <c r="AS8" s="394"/>
      <c r="AT8" s="394"/>
      <c r="AU8" s="394"/>
      <c r="AV8" s="394"/>
      <c r="AW8" s="394"/>
      <c r="AX8" s="394"/>
      <c r="AY8" s="394"/>
      <c r="AZ8" s="394"/>
    </row>
    <row r="9" spans="1:52" s="414" customFormat="1" ht="102.75" customHeight="1" thickBot="1" x14ac:dyDescent="0.3">
      <c r="A9" s="393"/>
      <c r="B9" s="410"/>
      <c r="C9" s="411"/>
      <c r="D9" s="562" t="s">
        <v>164</v>
      </c>
      <c r="E9" s="563"/>
      <c r="F9" s="563"/>
      <c r="G9" s="563"/>
      <c r="H9" s="564"/>
      <c r="I9" s="415"/>
      <c r="J9" s="413"/>
      <c r="K9" s="416"/>
      <c r="L9" s="394"/>
      <c r="M9" s="394"/>
      <c r="N9" s="394"/>
      <c r="O9" s="394"/>
      <c r="P9" s="394"/>
      <c r="Q9" s="394"/>
      <c r="R9" s="394"/>
      <c r="S9" s="394"/>
      <c r="T9" s="394"/>
      <c r="U9" s="394"/>
      <c r="V9" s="394"/>
      <c r="W9" s="394"/>
      <c r="X9" s="394"/>
      <c r="Y9" s="394"/>
      <c r="Z9" s="394"/>
      <c r="AA9" s="394"/>
      <c r="AB9" s="394"/>
      <c r="AC9" s="394"/>
      <c r="AD9" s="394"/>
      <c r="AE9" s="394"/>
      <c r="AF9" s="394"/>
      <c r="AG9" s="394"/>
      <c r="AH9" s="394"/>
      <c r="AI9" s="394"/>
      <c r="AJ9" s="394"/>
      <c r="AK9" s="394"/>
      <c r="AL9" s="394"/>
      <c r="AM9" s="394"/>
      <c r="AN9" s="394"/>
      <c r="AO9" s="394"/>
      <c r="AP9" s="394"/>
      <c r="AQ9" s="394"/>
      <c r="AR9" s="394"/>
      <c r="AS9" s="394"/>
      <c r="AT9" s="394"/>
      <c r="AU9" s="394"/>
      <c r="AV9" s="394"/>
      <c r="AW9" s="394"/>
      <c r="AX9" s="394"/>
      <c r="AY9" s="394"/>
      <c r="AZ9" s="394"/>
    </row>
    <row r="10" spans="1:52" s="9" customFormat="1" ht="146.44999999999999" customHeight="1" thickBot="1" x14ac:dyDescent="0.3">
      <c r="A10" s="17"/>
      <c r="B10" s="45"/>
      <c r="C10" s="385"/>
      <c r="D10" s="572" t="s">
        <v>834</v>
      </c>
      <c r="E10" s="572"/>
      <c r="F10" s="580" t="s">
        <v>836</v>
      </c>
      <c r="G10" s="580"/>
      <c r="H10" s="443" t="s">
        <v>835</v>
      </c>
      <c r="I10" s="444" t="s">
        <v>1</v>
      </c>
      <c r="J10" s="46"/>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row>
    <row r="11" spans="1:52" s="414" customFormat="1" ht="102.75" customHeight="1" thickBot="1" x14ac:dyDescent="0.3">
      <c r="A11" s="393"/>
      <c r="B11" s="410"/>
      <c r="C11" s="411"/>
      <c r="D11" s="574" t="s">
        <v>666</v>
      </c>
      <c r="E11" s="575"/>
      <c r="F11" s="569" t="s">
        <v>832</v>
      </c>
      <c r="G11" s="570"/>
      <c r="H11" s="388" t="s">
        <v>822</v>
      </c>
      <c r="I11" s="415" t="s">
        <v>1</v>
      </c>
      <c r="J11" s="413"/>
      <c r="L11" s="394"/>
      <c r="M11" s="394"/>
      <c r="N11" s="394"/>
      <c r="O11" s="394"/>
      <c r="P11" s="394"/>
      <c r="Q11" s="394"/>
      <c r="R11" s="394"/>
      <c r="S11" s="394"/>
      <c r="T11" s="394"/>
      <c r="U11" s="394"/>
      <c r="V11" s="394"/>
      <c r="W11" s="394"/>
      <c r="X11" s="394"/>
      <c r="Y11" s="394"/>
      <c r="Z11" s="394"/>
      <c r="AA11" s="394"/>
      <c r="AB11" s="394"/>
      <c r="AC11" s="394"/>
      <c r="AD11" s="394"/>
      <c r="AE11" s="394"/>
      <c r="AF11" s="394"/>
      <c r="AG11" s="394"/>
      <c r="AH11" s="394"/>
      <c r="AI11" s="394"/>
      <c r="AJ11" s="394"/>
      <c r="AK11" s="394"/>
      <c r="AL11" s="394"/>
      <c r="AM11" s="394"/>
      <c r="AN11" s="394"/>
      <c r="AO11" s="394"/>
      <c r="AP11" s="394"/>
      <c r="AQ11" s="394"/>
      <c r="AR11" s="394"/>
      <c r="AS11" s="394"/>
      <c r="AT11" s="394"/>
      <c r="AU11" s="394"/>
      <c r="AV11" s="394"/>
      <c r="AW11" s="394"/>
      <c r="AX11" s="394"/>
      <c r="AY11" s="394"/>
      <c r="AZ11" s="394"/>
    </row>
    <row r="12" spans="1:52" s="414" customFormat="1" ht="272.45" customHeight="1" thickBot="1" x14ac:dyDescent="0.3">
      <c r="A12" s="393"/>
      <c r="B12" s="410"/>
      <c r="C12" s="411"/>
      <c r="D12" s="571" t="s">
        <v>667</v>
      </c>
      <c r="E12" s="572"/>
      <c r="F12" s="573" t="s">
        <v>833</v>
      </c>
      <c r="G12" s="572"/>
      <c r="H12" s="388" t="s">
        <v>823</v>
      </c>
      <c r="I12" s="415" t="s">
        <v>113</v>
      </c>
      <c r="J12" s="413"/>
      <c r="K12" s="417"/>
      <c r="L12" s="394"/>
      <c r="M12" s="394"/>
      <c r="N12" s="394"/>
      <c r="O12" s="394"/>
      <c r="P12" s="394"/>
      <c r="Q12" s="394"/>
      <c r="R12" s="394"/>
      <c r="S12" s="394"/>
      <c r="T12" s="394"/>
      <c r="U12" s="394"/>
      <c r="V12" s="394"/>
      <c r="W12" s="394"/>
      <c r="X12" s="394"/>
      <c r="Y12" s="394"/>
      <c r="Z12" s="394"/>
      <c r="AA12" s="394"/>
      <c r="AB12" s="394"/>
      <c r="AC12" s="394"/>
      <c r="AD12" s="394"/>
      <c r="AE12" s="394"/>
      <c r="AF12" s="394"/>
      <c r="AG12" s="394"/>
      <c r="AH12" s="394"/>
      <c r="AI12" s="394"/>
      <c r="AJ12" s="394"/>
      <c r="AK12" s="394"/>
      <c r="AL12" s="394"/>
      <c r="AM12" s="394"/>
      <c r="AN12" s="394"/>
      <c r="AO12" s="394"/>
      <c r="AP12" s="394"/>
      <c r="AQ12" s="394"/>
      <c r="AR12" s="394"/>
      <c r="AS12" s="394"/>
      <c r="AT12" s="394"/>
      <c r="AU12" s="394"/>
      <c r="AV12" s="394"/>
      <c r="AW12" s="394"/>
      <c r="AX12" s="394"/>
      <c r="AY12" s="394"/>
      <c r="AZ12" s="394"/>
    </row>
    <row r="13" spans="1:52" s="414" customFormat="1" ht="260.45" customHeight="1" thickBot="1" x14ac:dyDescent="0.3">
      <c r="A13" s="393"/>
      <c r="B13" s="410"/>
      <c r="C13" s="411"/>
      <c r="D13" s="565" t="s">
        <v>668</v>
      </c>
      <c r="E13" s="566"/>
      <c r="F13" s="567" t="s">
        <v>824</v>
      </c>
      <c r="G13" s="568"/>
      <c r="H13" s="388" t="s">
        <v>825</v>
      </c>
      <c r="I13" s="415" t="s">
        <v>113</v>
      </c>
      <c r="J13" s="413"/>
      <c r="K13" s="417"/>
      <c r="L13" s="394"/>
      <c r="M13" s="394"/>
      <c r="N13" s="394"/>
      <c r="O13" s="394"/>
      <c r="P13" s="394"/>
      <c r="Q13" s="394"/>
      <c r="R13" s="394"/>
      <c r="S13" s="394"/>
      <c r="T13" s="394"/>
      <c r="U13" s="394"/>
      <c r="V13" s="394"/>
      <c r="W13" s="394"/>
      <c r="X13" s="394"/>
      <c r="Y13" s="394"/>
      <c r="Z13" s="394"/>
      <c r="AA13" s="394"/>
      <c r="AB13" s="394"/>
      <c r="AC13" s="394"/>
      <c r="AD13" s="394"/>
      <c r="AE13" s="394"/>
      <c r="AF13" s="394"/>
      <c r="AG13" s="394"/>
      <c r="AH13" s="394"/>
      <c r="AI13" s="394"/>
      <c r="AJ13" s="394"/>
      <c r="AK13" s="394"/>
      <c r="AL13" s="394"/>
      <c r="AM13" s="394"/>
      <c r="AN13" s="394"/>
      <c r="AO13" s="394"/>
      <c r="AP13" s="394"/>
      <c r="AQ13" s="394"/>
      <c r="AR13" s="394"/>
      <c r="AS13" s="394"/>
      <c r="AT13" s="394"/>
      <c r="AU13" s="394"/>
      <c r="AV13" s="394"/>
      <c r="AW13" s="394"/>
      <c r="AX13" s="394"/>
      <c r="AY13" s="394"/>
      <c r="AZ13" s="394"/>
    </row>
    <row r="14" spans="1:52" s="414" customFormat="1" ht="39" customHeight="1" thickBot="1" x14ac:dyDescent="0.3">
      <c r="A14" s="393"/>
      <c r="B14" s="410"/>
      <c r="C14" s="411"/>
      <c r="D14" s="576" t="s">
        <v>726</v>
      </c>
      <c r="E14" s="577"/>
      <c r="F14" s="578"/>
      <c r="G14" s="578"/>
      <c r="H14" s="579"/>
      <c r="I14" s="415"/>
      <c r="J14" s="413"/>
      <c r="L14" s="394"/>
      <c r="M14" s="394"/>
      <c r="N14" s="394"/>
      <c r="O14" s="394"/>
      <c r="P14" s="394"/>
      <c r="Q14" s="394"/>
      <c r="R14" s="394"/>
      <c r="S14" s="394"/>
      <c r="T14" s="394"/>
      <c r="U14" s="394"/>
      <c r="V14" s="394"/>
      <c r="W14" s="394"/>
      <c r="X14" s="394"/>
      <c r="Y14" s="394"/>
      <c r="Z14" s="394"/>
      <c r="AA14" s="394"/>
      <c r="AB14" s="394"/>
      <c r="AC14" s="394"/>
      <c r="AD14" s="394"/>
      <c r="AE14" s="394"/>
      <c r="AF14" s="394"/>
      <c r="AG14" s="394"/>
      <c r="AH14" s="394"/>
      <c r="AI14" s="394"/>
      <c r="AJ14" s="394"/>
      <c r="AK14" s="394"/>
      <c r="AL14" s="394"/>
      <c r="AM14" s="394"/>
      <c r="AN14" s="394"/>
      <c r="AO14" s="394"/>
      <c r="AP14" s="394"/>
      <c r="AQ14" s="394"/>
      <c r="AR14" s="394"/>
      <c r="AS14" s="394"/>
      <c r="AT14" s="394"/>
      <c r="AU14" s="394"/>
      <c r="AV14" s="394"/>
      <c r="AW14" s="394"/>
      <c r="AX14" s="394"/>
      <c r="AY14" s="394"/>
      <c r="AZ14" s="394"/>
    </row>
    <row r="15" spans="1:52" s="414" customFormat="1" ht="150" customHeight="1" thickBot="1" x14ac:dyDescent="0.3">
      <c r="A15" s="393"/>
      <c r="B15" s="410"/>
      <c r="C15" s="411"/>
      <c r="D15" s="571" t="s">
        <v>727</v>
      </c>
      <c r="E15" s="572"/>
      <c r="F15" s="583" t="s">
        <v>785</v>
      </c>
      <c r="G15" s="584"/>
      <c r="H15" s="388" t="s">
        <v>826</v>
      </c>
      <c r="I15" s="415" t="s">
        <v>1</v>
      </c>
      <c r="J15" s="413"/>
      <c r="L15" s="394"/>
      <c r="M15" s="394"/>
      <c r="N15" s="394"/>
      <c r="O15" s="394"/>
      <c r="P15" s="394"/>
      <c r="Q15" s="394"/>
      <c r="R15" s="394"/>
      <c r="S15" s="394"/>
      <c r="T15" s="394"/>
      <c r="U15" s="394"/>
      <c r="V15" s="394"/>
      <c r="W15" s="394"/>
      <c r="X15" s="394"/>
      <c r="Y15" s="394"/>
      <c r="Z15" s="394"/>
      <c r="AA15" s="394"/>
      <c r="AB15" s="394"/>
      <c r="AC15" s="394"/>
      <c r="AD15" s="394"/>
      <c r="AE15" s="394"/>
      <c r="AF15" s="394"/>
      <c r="AG15" s="394"/>
      <c r="AH15" s="394"/>
      <c r="AI15" s="394"/>
      <c r="AJ15" s="394"/>
      <c r="AK15" s="394"/>
      <c r="AL15" s="394"/>
      <c r="AM15" s="394"/>
      <c r="AN15" s="394"/>
      <c r="AO15" s="394"/>
      <c r="AP15" s="394"/>
      <c r="AQ15" s="394"/>
      <c r="AR15" s="394"/>
      <c r="AS15" s="394"/>
      <c r="AT15" s="394"/>
      <c r="AU15" s="394"/>
      <c r="AV15" s="394"/>
      <c r="AW15" s="394"/>
      <c r="AX15" s="394"/>
      <c r="AY15" s="394"/>
      <c r="AZ15" s="394"/>
    </row>
    <row r="16" spans="1:52" s="414" customFormat="1" ht="150" customHeight="1" thickBot="1" x14ac:dyDescent="0.3">
      <c r="A16" s="393"/>
      <c r="B16" s="410"/>
      <c r="C16" s="411"/>
      <c r="D16" s="585" t="s">
        <v>669</v>
      </c>
      <c r="E16" s="566"/>
      <c r="F16" s="586" t="s">
        <v>728</v>
      </c>
      <c r="G16" s="587"/>
      <c r="H16" s="389" t="s">
        <v>729</v>
      </c>
      <c r="I16" s="415" t="s">
        <v>1</v>
      </c>
      <c r="J16" s="413"/>
      <c r="L16" s="394"/>
      <c r="M16" s="394"/>
      <c r="N16" s="394"/>
      <c r="O16" s="394"/>
      <c r="P16" s="394"/>
      <c r="Q16" s="394"/>
      <c r="R16" s="394"/>
      <c r="S16" s="394"/>
      <c r="T16" s="394"/>
      <c r="U16" s="394"/>
      <c r="V16" s="394"/>
      <c r="W16" s="394"/>
      <c r="X16" s="394"/>
      <c r="Y16" s="394"/>
      <c r="Z16" s="394"/>
      <c r="AA16" s="394"/>
      <c r="AB16" s="394"/>
      <c r="AC16" s="394"/>
      <c r="AD16" s="394"/>
      <c r="AE16" s="394"/>
      <c r="AF16" s="394"/>
      <c r="AG16" s="394"/>
      <c r="AH16" s="394"/>
      <c r="AI16" s="394"/>
      <c r="AJ16" s="394"/>
      <c r="AK16" s="394"/>
      <c r="AL16" s="394"/>
      <c r="AM16" s="394"/>
      <c r="AN16" s="394"/>
      <c r="AO16" s="394"/>
      <c r="AP16" s="394"/>
      <c r="AQ16" s="394"/>
      <c r="AR16" s="394"/>
      <c r="AS16" s="394"/>
      <c r="AT16" s="394"/>
      <c r="AU16" s="394"/>
      <c r="AV16" s="394"/>
      <c r="AW16" s="394"/>
      <c r="AX16" s="394"/>
      <c r="AY16" s="394"/>
      <c r="AZ16" s="394"/>
    </row>
    <row r="17" spans="1:52" s="414" customFormat="1" ht="135" customHeight="1" thickBot="1" x14ac:dyDescent="0.3">
      <c r="A17" s="393"/>
      <c r="B17" s="410"/>
      <c r="C17" s="411"/>
      <c r="D17" s="588" t="s">
        <v>762</v>
      </c>
      <c r="E17" s="589"/>
      <c r="F17" s="573" t="s">
        <v>827</v>
      </c>
      <c r="G17" s="572"/>
      <c r="H17" s="388" t="s">
        <v>786</v>
      </c>
      <c r="I17" s="415" t="s">
        <v>113</v>
      </c>
      <c r="J17" s="413"/>
      <c r="K17" s="417"/>
      <c r="L17" s="394"/>
      <c r="M17" s="394"/>
      <c r="N17" s="394"/>
      <c r="O17" s="394"/>
      <c r="P17" s="394"/>
      <c r="Q17" s="394"/>
      <c r="R17" s="394"/>
      <c r="S17" s="394"/>
      <c r="T17" s="394"/>
      <c r="U17" s="394"/>
      <c r="V17" s="394"/>
      <c r="W17" s="394"/>
      <c r="X17" s="394"/>
      <c r="Y17" s="394"/>
      <c r="Z17" s="394"/>
      <c r="AA17" s="394"/>
      <c r="AB17" s="394"/>
      <c r="AC17" s="394"/>
      <c r="AD17" s="394"/>
      <c r="AE17" s="394"/>
      <c r="AF17" s="394"/>
      <c r="AG17" s="394"/>
      <c r="AH17" s="394"/>
      <c r="AI17" s="394"/>
      <c r="AJ17" s="394"/>
      <c r="AK17" s="394"/>
      <c r="AL17" s="394"/>
      <c r="AM17" s="394"/>
      <c r="AN17" s="394"/>
      <c r="AO17" s="394"/>
      <c r="AP17" s="394"/>
      <c r="AQ17" s="394"/>
      <c r="AR17" s="394"/>
      <c r="AS17" s="394"/>
      <c r="AT17" s="394"/>
      <c r="AU17" s="394"/>
      <c r="AV17" s="394"/>
      <c r="AW17" s="394"/>
      <c r="AX17" s="394"/>
      <c r="AY17" s="394"/>
      <c r="AZ17" s="394"/>
    </row>
    <row r="18" spans="1:52" s="414" customFormat="1" ht="335.45" customHeight="1" thickBot="1" x14ac:dyDescent="0.3">
      <c r="A18" s="393"/>
      <c r="B18" s="410"/>
      <c r="C18" s="411"/>
      <c r="D18" s="565" t="s">
        <v>763</v>
      </c>
      <c r="E18" s="566"/>
      <c r="F18" s="569" t="s">
        <v>828</v>
      </c>
      <c r="G18" s="570"/>
      <c r="H18" s="388" t="s">
        <v>787</v>
      </c>
      <c r="I18" s="415" t="s">
        <v>113</v>
      </c>
      <c r="J18" s="413"/>
      <c r="K18" s="417"/>
      <c r="L18" s="394"/>
      <c r="M18" s="394"/>
      <c r="N18" s="394"/>
      <c r="O18" s="394"/>
      <c r="P18" s="394"/>
      <c r="Q18" s="394"/>
      <c r="R18" s="394"/>
      <c r="S18" s="394"/>
      <c r="T18" s="394"/>
      <c r="U18" s="394"/>
      <c r="V18" s="394"/>
      <c r="W18" s="394"/>
      <c r="X18" s="394"/>
      <c r="Y18" s="394"/>
      <c r="Z18" s="394"/>
      <c r="AA18" s="394"/>
      <c r="AB18" s="394"/>
      <c r="AC18" s="394"/>
      <c r="AD18" s="394"/>
      <c r="AE18" s="394"/>
      <c r="AF18" s="394"/>
      <c r="AG18" s="394"/>
      <c r="AH18" s="394"/>
      <c r="AI18" s="394"/>
      <c r="AJ18" s="394"/>
      <c r="AK18" s="394"/>
      <c r="AL18" s="394"/>
      <c r="AM18" s="394"/>
      <c r="AN18" s="394"/>
      <c r="AO18" s="394"/>
      <c r="AP18" s="394"/>
      <c r="AQ18" s="394"/>
      <c r="AR18" s="394"/>
      <c r="AS18" s="394"/>
      <c r="AT18" s="394"/>
      <c r="AU18" s="394"/>
      <c r="AV18" s="394"/>
      <c r="AW18" s="394"/>
      <c r="AX18" s="394"/>
      <c r="AY18" s="394"/>
      <c r="AZ18" s="394"/>
    </row>
    <row r="19" spans="1:52" s="414" customFormat="1" ht="30.75" customHeight="1" thickBot="1" x14ac:dyDescent="0.3">
      <c r="A19" s="393"/>
      <c r="B19" s="410"/>
      <c r="C19" s="411"/>
      <c r="D19" s="576" t="s">
        <v>115</v>
      </c>
      <c r="E19" s="577"/>
      <c r="F19" s="578"/>
      <c r="G19" s="578"/>
      <c r="H19" s="579"/>
      <c r="I19" s="415"/>
      <c r="J19" s="413"/>
      <c r="L19" s="394"/>
      <c r="M19" s="394"/>
      <c r="N19" s="394"/>
      <c r="O19" s="394"/>
      <c r="P19" s="394"/>
      <c r="Q19" s="394"/>
      <c r="R19" s="394"/>
      <c r="S19" s="394"/>
      <c r="T19" s="394"/>
      <c r="U19" s="394"/>
      <c r="V19" s="394"/>
      <c r="W19" s="394"/>
      <c r="X19" s="394"/>
      <c r="Y19" s="394"/>
      <c r="Z19" s="394"/>
      <c r="AA19" s="394"/>
      <c r="AB19" s="394"/>
      <c r="AC19" s="394"/>
      <c r="AD19" s="394"/>
      <c r="AE19" s="394"/>
      <c r="AF19" s="394"/>
      <c r="AG19" s="394"/>
      <c r="AH19" s="394"/>
      <c r="AI19" s="394"/>
      <c r="AJ19" s="394"/>
      <c r="AK19" s="394"/>
      <c r="AL19" s="394"/>
      <c r="AM19" s="394"/>
      <c r="AN19" s="394"/>
      <c r="AO19" s="394"/>
      <c r="AP19" s="394"/>
      <c r="AQ19" s="394"/>
      <c r="AR19" s="394"/>
      <c r="AS19" s="394"/>
      <c r="AT19" s="394"/>
      <c r="AU19" s="394"/>
      <c r="AV19" s="394"/>
      <c r="AW19" s="394"/>
      <c r="AX19" s="394"/>
      <c r="AY19" s="394"/>
      <c r="AZ19" s="394"/>
    </row>
    <row r="20" spans="1:52" s="414" customFormat="1" ht="108" customHeight="1" thickBot="1" x14ac:dyDescent="0.3">
      <c r="A20" s="393"/>
      <c r="B20" s="410"/>
      <c r="C20" s="411"/>
      <c r="D20" s="585" t="s">
        <v>670</v>
      </c>
      <c r="E20" s="566"/>
      <c r="F20" s="573" t="s">
        <v>829</v>
      </c>
      <c r="G20" s="572"/>
      <c r="H20" s="388" t="s">
        <v>788</v>
      </c>
      <c r="I20" s="415" t="s">
        <v>113</v>
      </c>
      <c r="J20" s="413"/>
      <c r="K20" s="417"/>
      <c r="L20" s="394"/>
      <c r="M20" s="394"/>
      <c r="N20" s="394"/>
      <c r="O20" s="394"/>
      <c r="P20" s="394"/>
      <c r="Q20" s="394"/>
      <c r="R20" s="394"/>
      <c r="S20" s="394"/>
      <c r="T20" s="394"/>
      <c r="U20" s="394"/>
      <c r="V20" s="394"/>
      <c r="W20" s="394"/>
      <c r="X20" s="394"/>
      <c r="Y20" s="394"/>
      <c r="Z20" s="394"/>
      <c r="AA20" s="394"/>
      <c r="AB20" s="394"/>
      <c r="AC20" s="394"/>
      <c r="AD20" s="394"/>
      <c r="AE20" s="394"/>
      <c r="AF20" s="394"/>
      <c r="AG20" s="394"/>
      <c r="AH20" s="394"/>
      <c r="AI20" s="394"/>
      <c r="AJ20" s="394"/>
      <c r="AK20" s="394"/>
      <c r="AL20" s="394"/>
      <c r="AM20" s="394"/>
      <c r="AN20" s="394"/>
      <c r="AO20" s="394"/>
      <c r="AP20" s="394"/>
      <c r="AQ20" s="394"/>
      <c r="AR20" s="394"/>
      <c r="AS20" s="394"/>
      <c r="AT20" s="394"/>
      <c r="AU20" s="394"/>
      <c r="AV20" s="394"/>
      <c r="AW20" s="394"/>
      <c r="AX20" s="394"/>
      <c r="AY20" s="394"/>
      <c r="AZ20" s="394"/>
    </row>
    <row r="21" spans="1:52" s="414" customFormat="1" ht="316.5" customHeight="1" thickBot="1" x14ac:dyDescent="0.3">
      <c r="A21" s="393"/>
      <c r="B21" s="410"/>
      <c r="C21" s="411"/>
      <c r="D21" s="571" t="s">
        <v>764</v>
      </c>
      <c r="E21" s="572"/>
      <c r="F21" s="573" t="s">
        <v>830</v>
      </c>
      <c r="G21" s="572"/>
      <c r="H21" s="388" t="s">
        <v>831</v>
      </c>
      <c r="I21" s="415" t="s">
        <v>1</v>
      </c>
      <c r="J21" s="413"/>
      <c r="K21" s="417"/>
      <c r="L21" s="394"/>
      <c r="M21" s="394"/>
      <c r="N21" s="394"/>
      <c r="O21" s="394"/>
      <c r="P21" s="394"/>
      <c r="Q21" s="394"/>
      <c r="R21" s="394"/>
      <c r="S21" s="394"/>
      <c r="T21" s="394"/>
      <c r="U21" s="394"/>
      <c r="V21" s="394"/>
      <c r="W21" s="394"/>
      <c r="X21" s="394"/>
      <c r="Y21" s="394"/>
      <c r="Z21" s="394"/>
      <c r="AA21" s="394"/>
      <c r="AB21" s="394"/>
      <c r="AC21" s="394"/>
      <c r="AD21" s="394"/>
      <c r="AE21" s="394"/>
      <c r="AF21" s="394"/>
      <c r="AG21" s="394"/>
      <c r="AH21" s="394"/>
      <c r="AI21" s="394"/>
      <c r="AJ21" s="394"/>
      <c r="AK21" s="394"/>
      <c r="AL21" s="394"/>
      <c r="AM21" s="394"/>
      <c r="AN21" s="394"/>
      <c r="AO21" s="394"/>
      <c r="AP21" s="394"/>
      <c r="AQ21" s="394"/>
      <c r="AR21" s="394"/>
      <c r="AS21" s="394"/>
      <c r="AT21" s="394"/>
      <c r="AU21" s="394"/>
      <c r="AV21" s="394"/>
      <c r="AW21" s="394"/>
      <c r="AX21" s="394"/>
      <c r="AY21" s="394"/>
      <c r="AZ21" s="394"/>
    </row>
    <row r="22" spans="1:52" s="414" customFormat="1" ht="99.95" customHeight="1" thickBot="1" x14ac:dyDescent="0.3">
      <c r="A22" s="393"/>
      <c r="B22" s="410"/>
      <c r="C22" s="411"/>
      <c r="D22" s="590" t="s">
        <v>671</v>
      </c>
      <c r="E22" s="582"/>
      <c r="F22" s="581" t="s">
        <v>789</v>
      </c>
      <c r="G22" s="582"/>
      <c r="H22" s="390" t="s">
        <v>790</v>
      </c>
      <c r="I22" s="415" t="s">
        <v>113</v>
      </c>
      <c r="J22" s="413"/>
      <c r="K22" s="417"/>
      <c r="L22" s="394"/>
      <c r="M22" s="394"/>
      <c r="N22" s="394"/>
      <c r="O22" s="394"/>
      <c r="P22" s="394"/>
      <c r="Q22" s="394"/>
      <c r="R22" s="394"/>
      <c r="S22" s="394"/>
      <c r="T22" s="394"/>
      <c r="U22" s="394"/>
      <c r="V22" s="394"/>
      <c r="W22" s="394"/>
      <c r="X22" s="394"/>
      <c r="Y22" s="394"/>
      <c r="Z22" s="394"/>
      <c r="AA22" s="394"/>
      <c r="AB22" s="394"/>
      <c r="AC22" s="394"/>
      <c r="AD22" s="394"/>
      <c r="AE22" s="394"/>
      <c r="AF22" s="394"/>
      <c r="AG22" s="394"/>
      <c r="AH22" s="394"/>
      <c r="AI22" s="394"/>
      <c r="AJ22" s="394"/>
      <c r="AK22" s="394"/>
      <c r="AL22" s="394"/>
      <c r="AM22" s="394"/>
      <c r="AN22" s="394"/>
      <c r="AO22" s="394"/>
      <c r="AP22" s="394"/>
      <c r="AQ22" s="394"/>
      <c r="AR22" s="394"/>
      <c r="AS22" s="394"/>
      <c r="AT22" s="394"/>
      <c r="AU22" s="394"/>
      <c r="AV22" s="394"/>
      <c r="AW22" s="394"/>
      <c r="AX22" s="394"/>
      <c r="AY22" s="394"/>
      <c r="AZ22" s="394"/>
    </row>
    <row r="23" spans="1:52" s="414" customFormat="1" ht="18.75" customHeight="1" thickBot="1" x14ac:dyDescent="0.3">
      <c r="A23" s="393"/>
      <c r="B23" s="410"/>
      <c r="C23" s="411"/>
      <c r="D23" s="418"/>
      <c r="E23" s="418"/>
      <c r="F23" s="418"/>
      <c r="G23" s="418"/>
      <c r="H23" s="419" t="s">
        <v>65</v>
      </c>
      <c r="I23" s="420" t="s">
        <v>113</v>
      </c>
      <c r="J23" s="413"/>
      <c r="L23" s="394"/>
      <c r="M23" s="394"/>
      <c r="N23" s="394"/>
      <c r="O23" s="394"/>
      <c r="P23" s="394"/>
      <c r="Q23" s="394"/>
      <c r="R23" s="394"/>
      <c r="S23" s="394"/>
      <c r="T23" s="394"/>
      <c r="U23" s="394"/>
      <c r="V23" s="394"/>
      <c r="W23" s="394"/>
      <c r="X23" s="394"/>
      <c r="Y23" s="394"/>
      <c r="Z23" s="394"/>
      <c r="AA23" s="394"/>
      <c r="AB23" s="394"/>
      <c r="AC23" s="394"/>
      <c r="AD23" s="394"/>
      <c r="AE23" s="394"/>
      <c r="AF23" s="394"/>
      <c r="AG23" s="394"/>
      <c r="AH23" s="394"/>
      <c r="AI23" s="394"/>
      <c r="AJ23" s="394"/>
      <c r="AK23" s="394"/>
      <c r="AL23" s="394"/>
      <c r="AM23" s="394"/>
      <c r="AN23" s="394"/>
      <c r="AO23" s="394"/>
      <c r="AP23" s="394"/>
      <c r="AQ23" s="394"/>
      <c r="AR23" s="394"/>
      <c r="AS23" s="394"/>
      <c r="AT23" s="394"/>
      <c r="AU23" s="394"/>
      <c r="AV23" s="394"/>
      <c r="AW23" s="394"/>
      <c r="AX23" s="394"/>
      <c r="AY23" s="394"/>
      <c r="AZ23" s="394"/>
    </row>
    <row r="24" spans="1:52" s="414" customFormat="1" ht="18.75" customHeight="1" x14ac:dyDescent="0.25">
      <c r="A24" s="393"/>
      <c r="B24" s="410"/>
      <c r="C24" s="411"/>
      <c r="D24" s="418"/>
      <c r="E24" s="418"/>
      <c r="F24" s="418"/>
      <c r="G24" s="418"/>
      <c r="H24" s="421"/>
      <c r="I24" s="422"/>
      <c r="J24" s="413"/>
      <c r="L24" s="394"/>
      <c r="M24" s="394"/>
      <c r="N24" s="394"/>
      <c r="O24" s="394"/>
      <c r="P24" s="394"/>
      <c r="Q24" s="394"/>
      <c r="R24" s="394"/>
      <c r="S24" s="394"/>
      <c r="T24" s="394"/>
      <c r="U24" s="394"/>
      <c r="V24" s="394"/>
      <c r="W24" s="394"/>
      <c r="X24" s="394"/>
      <c r="Y24" s="394"/>
      <c r="Z24" s="394"/>
      <c r="AA24" s="394"/>
      <c r="AB24" s="394"/>
      <c r="AC24" s="394"/>
      <c r="AD24" s="394"/>
      <c r="AE24" s="394"/>
      <c r="AF24" s="394"/>
      <c r="AG24" s="394"/>
      <c r="AH24" s="394"/>
      <c r="AI24" s="394"/>
      <c r="AJ24" s="394"/>
      <c r="AK24" s="394"/>
      <c r="AL24" s="394"/>
      <c r="AM24" s="394"/>
      <c r="AN24" s="394"/>
      <c r="AO24" s="394"/>
      <c r="AP24" s="394"/>
      <c r="AQ24" s="394"/>
      <c r="AR24" s="394"/>
      <c r="AS24" s="394"/>
      <c r="AT24" s="394"/>
      <c r="AU24" s="394"/>
      <c r="AV24" s="394"/>
      <c r="AW24" s="394"/>
      <c r="AX24" s="394"/>
      <c r="AY24" s="394"/>
      <c r="AZ24" s="394"/>
    </row>
    <row r="25" spans="1:52" s="414" customFormat="1" ht="15.75" thickBot="1" x14ac:dyDescent="0.3">
      <c r="A25" s="393"/>
      <c r="B25" s="410"/>
      <c r="C25" s="411"/>
      <c r="D25" s="610" t="s">
        <v>190</v>
      </c>
      <c r="E25" s="610"/>
      <c r="F25" s="610"/>
      <c r="G25" s="610"/>
      <c r="H25" s="610"/>
      <c r="I25" s="610"/>
      <c r="J25" s="413"/>
      <c r="L25" s="394"/>
      <c r="M25" s="394"/>
      <c r="N25" s="394"/>
      <c r="O25" s="394"/>
      <c r="P25" s="394"/>
      <c r="Q25" s="394"/>
      <c r="R25" s="394"/>
      <c r="S25" s="394"/>
      <c r="T25" s="394"/>
      <c r="U25" s="394"/>
      <c r="V25" s="394"/>
      <c r="W25" s="394"/>
      <c r="X25" s="394"/>
      <c r="Y25" s="394"/>
      <c r="Z25" s="394"/>
      <c r="AA25" s="394"/>
      <c r="AB25" s="394"/>
      <c r="AC25" s="394"/>
      <c r="AD25" s="394"/>
      <c r="AE25" s="394"/>
      <c r="AF25" s="394"/>
      <c r="AG25" s="394"/>
      <c r="AH25" s="394"/>
      <c r="AI25" s="394"/>
      <c r="AJ25" s="394"/>
      <c r="AK25" s="394"/>
      <c r="AL25" s="394"/>
      <c r="AM25" s="394"/>
      <c r="AN25" s="394"/>
      <c r="AO25" s="394"/>
      <c r="AP25" s="394"/>
      <c r="AQ25" s="394"/>
      <c r="AR25" s="394"/>
      <c r="AS25" s="394"/>
      <c r="AT25" s="394"/>
      <c r="AU25" s="394"/>
      <c r="AV25" s="394"/>
      <c r="AW25" s="394"/>
      <c r="AX25" s="394"/>
      <c r="AY25" s="394"/>
      <c r="AZ25" s="394"/>
    </row>
    <row r="26" spans="1:52" s="414" customFormat="1" ht="15.75" thickBot="1" x14ac:dyDescent="0.3">
      <c r="A26" s="393"/>
      <c r="B26" s="410"/>
      <c r="C26" s="411"/>
      <c r="D26" s="423" t="s">
        <v>6</v>
      </c>
      <c r="E26" s="603" t="s">
        <v>792</v>
      </c>
      <c r="F26" s="604"/>
      <c r="G26" s="604"/>
      <c r="H26" s="605"/>
      <c r="I26" s="424"/>
      <c r="J26" s="413"/>
      <c r="L26" s="394"/>
      <c r="M26" s="394"/>
      <c r="N26" s="394"/>
      <c r="O26" s="394"/>
      <c r="P26" s="394"/>
      <c r="Q26" s="394"/>
      <c r="R26" s="394"/>
      <c r="S26" s="394"/>
      <c r="T26" s="394"/>
      <c r="U26" s="394"/>
      <c r="V26" s="394"/>
      <c r="W26" s="394"/>
      <c r="X26" s="394"/>
      <c r="Y26" s="394"/>
      <c r="Z26" s="394"/>
      <c r="AA26" s="394"/>
      <c r="AB26" s="394"/>
      <c r="AC26" s="394"/>
      <c r="AD26" s="394"/>
      <c r="AE26" s="394"/>
      <c r="AF26" s="394"/>
      <c r="AG26" s="394"/>
      <c r="AH26" s="394"/>
      <c r="AI26" s="394"/>
      <c r="AJ26" s="394"/>
      <c r="AK26" s="394"/>
      <c r="AL26" s="394"/>
      <c r="AM26" s="394"/>
      <c r="AN26" s="394"/>
      <c r="AO26" s="394"/>
      <c r="AP26" s="394"/>
      <c r="AQ26" s="394"/>
      <c r="AR26" s="394"/>
      <c r="AS26" s="394"/>
      <c r="AT26" s="394"/>
      <c r="AU26" s="394"/>
      <c r="AV26" s="394"/>
      <c r="AW26" s="394"/>
      <c r="AX26" s="394"/>
      <c r="AY26" s="394"/>
      <c r="AZ26" s="394"/>
    </row>
    <row r="27" spans="1:52" s="414" customFormat="1" ht="15.75" thickBot="1" x14ac:dyDescent="0.3">
      <c r="A27" s="393"/>
      <c r="B27" s="410"/>
      <c r="C27" s="411"/>
      <c r="D27" s="423" t="s">
        <v>7</v>
      </c>
      <c r="E27" s="608" t="s">
        <v>129</v>
      </c>
      <c r="F27" s="604"/>
      <c r="G27" s="604"/>
      <c r="H27" s="605"/>
      <c r="I27" s="424"/>
      <c r="J27" s="413"/>
      <c r="L27" s="394"/>
      <c r="M27" s="394"/>
      <c r="N27" s="394"/>
      <c r="O27" s="394"/>
      <c r="P27" s="394"/>
      <c r="Q27" s="394"/>
      <c r="R27" s="394"/>
      <c r="S27" s="394"/>
      <c r="T27" s="394"/>
      <c r="U27" s="394"/>
      <c r="V27" s="394"/>
      <c r="W27" s="394"/>
      <c r="X27" s="394"/>
      <c r="Y27" s="394"/>
      <c r="Z27" s="394"/>
      <c r="AA27" s="394"/>
      <c r="AB27" s="394"/>
      <c r="AC27" s="394"/>
      <c r="AD27" s="394"/>
      <c r="AE27" s="394"/>
      <c r="AF27" s="394"/>
      <c r="AG27" s="394"/>
      <c r="AH27" s="394"/>
      <c r="AI27" s="394"/>
      <c r="AJ27" s="394"/>
      <c r="AK27" s="394"/>
      <c r="AL27" s="394"/>
      <c r="AM27" s="394"/>
      <c r="AN27" s="394"/>
      <c r="AO27" s="394"/>
      <c r="AP27" s="394"/>
      <c r="AQ27" s="394"/>
      <c r="AR27" s="394"/>
      <c r="AS27" s="394"/>
      <c r="AT27" s="394"/>
      <c r="AU27" s="394"/>
      <c r="AV27" s="394"/>
      <c r="AW27" s="394"/>
      <c r="AX27" s="394"/>
      <c r="AY27" s="394"/>
      <c r="AZ27" s="394"/>
    </row>
    <row r="28" spans="1:52" s="414" customFormat="1" ht="13.5" customHeight="1" x14ac:dyDescent="0.25">
      <c r="A28" s="393"/>
      <c r="B28" s="410"/>
      <c r="C28" s="411"/>
      <c r="D28" s="418"/>
      <c r="E28" s="418"/>
      <c r="F28" s="418"/>
      <c r="G28" s="418"/>
      <c r="H28" s="418"/>
      <c r="I28" s="424"/>
      <c r="J28" s="413"/>
      <c r="L28" s="394"/>
      <c r="M28" s="394"/>
      <c r="N28" s="394"/>
      <c r="O28" s="394"/>
      <c r="P28" s="394"/>
      <c r="Q28" s="394"/>
      <c r="R28" s="394"/>
      <c r="S28" s="394"/>
      <c r="T28" s="394"/>
      <c r="U28" s="394"/>
      <c r="V28" s="394"/>
      <c r="W28" s="394"/>
      <c r="X28" s="394"/>
      <c r="Y28" s="394"/>
      <c r="Z28" s="394"/>
      <c r="AA28" s="394"/>
      <c r="AB28" s="394"/>
      <c r="AC28" s="394"/>
      <c r="AD28" s="394"/>
      <c r="AE28" s="394"/>
      <c r="AF28" s="394"/>
      <c r="AG28" s="394"/>
      <c r="AH28" s="394"/>
      <c r="AI28" s="394"/>
      <c r="AJ28" s="394"/>
      <c r="AK28" s="394"/>
      <c r="AL28" s="394"/>
      <c r="AM28" s="394"/>
      <c r="AN28" s="394"/>
      <c r="AO28" s="394"/>
      <c r="AP28" s="394"/>
      <c r="AQ28" s="394"/>
      <c r="AR28" s="394"/>
      <c r="AS28" s="394"/>
      <c r="AT28" s="394"/>
      <c r="AU28" s="394"/>
      <c r="AV28" s="394"/>
      <c r="AW28" s="394"/>
      <c r="AX28" s="394"/>
      <c r="AY28" s="394"/>
      <c r="AZ28" s="394"/>
    </row>
    <row r="29" spans="1:52" s="414" customFormat="1" ht="30.75" customHeight="1" thickBot="1" x14ac:dyDescent="0.3">
      <c r="A29" s="393"/>
      <c r="B29" s="410"/>
      <c r="C29" s="517" t="s">
        <v>30</v>
      </c>
      <c r="D29" s="517"/>
      <c r="E29" s="517"/>
      <c r="F29" s="517"/>
      <c r="G29" s="517"/>
      <c r="H29" s="517"/>
      <c r="I29" s="408"/>
      <c r="J29" s="413"/>
      <c r="L29" s="394"/>
      <c r="M29" s="394"/>
      <c r="N29" s="394"/>
      <c r="O29" s="394"/>
      <c r="P29" s="394"/>
      <c r="Q29" s="394"/>
      <c r="R29" s="394"/>
      <c r="S29" s="394"/>
      <c r="T29" s="394"/>
      <c r="U29" s="394"/>
      <c r="V29" s="394"/>
      <c r="W29" s="394"/>
      <c r="X29" s="394"/>
      <c r="Y29" s="394"/>
      <c r="Z29" s="394"/>
      <c r="AA29" s="394"/>
      <c r="AB29" s="394"/>
      <c r="AC29" s="394"/>
      <c r="AD29" s="394"/>
      <c r="AE29" s="394"/>
      <c r="AF29" s="394"/>
      <c r="AG29" s="394"/>
      <c r="AH29" s="394"/>
      <c r="AI29" s="394"/>
      <c r="AJ29" s="394"/>
      <c r="AK29" s="394"/>
      <c r="AL29" s="394"/>
      <c r="AM29" s="394"/>
      <c r="AN29" s="394"/>
      <c r="AO29" s="394"/>
      <c r="AP29" s="394"/>
      <c r="AQ29" s="394"/>
      <c r="AR29" s="394"/>
      <c r="AS29" s="394"/>
      <c r="AT29" s="394"/>
      <c r="AU29" s="394"/>
      <c r="AV29" s="394"/>
      <c r="AW29" s="394"/>
      <c r="AX29" s="394"/>
      <c r="AY29" s="394"/>
      <c r="AZ29" s="394"/>
    </row>
    <row r="30" spans="1:52" s="414" customFormat="1" ht="30.75" customHeight="1" x14ac:dyDescent="0.25">
      <c r="A30" s="393"/>
      <c r="B30" s="410"/>
      <c r="C30" s="386"/>
      <c r="D30" s="591" t="s">
        <v>853</v>
      </c>
      <c r="E30" s="592"/>
      <c r="F30" s="592"/>
      <c r="G30" s="592"/>
      <c r="H30" s="592"/>
      <c r="I30" s="593"/>
      <c r="J30" s="413"/>
      <c r="L30" s="394"/>
      <c r="M30" s="394"/>
      <c r="N30" s="394"/>
      <c r="O30" s="394"/>
      <c r="P30" s="394"/>
      <c r="Q30" s="394"/>
      <c r="R30" s="394"/>
      <c r="S30" s="394"/>
      <c r="T30" s="394"/>
      <c r="U30" s="394"/>
      <c r="V30" s="394"/>
      <c r="W30" s="394"/>
      <c r="X30" s="394"/>
      <c r="Y30" s="394"/>
      <c r="Z30" s="394"/>
      <c r="AA30" s="394"/>
      <c r="AB30" s="394"/>
      <c r="AC30" s="394"/>
      <c r="AD30" s="394"/>
      <c r="AE30" s="394"/>
      <c r="AF30" s="394"/>
      <c r="AG30" s="394"/>
      <c r="AH30" s="394"/>
      <c r="AI30" s="394"/>
      <c r="AJ30" s="394"/>
      <c r="AK30" s="394"/>
      <c r="AL30" s="394"/>
      <c r="AM30" s="394"/>
      <c r="AN30" s="394"/>
      <c r="AO30" s="394"/>
      <c r="AP30" s="394"/>
      <c r="AQ30" s="394"/>
      <c r="AR30" s="394"/>
      <c r="AS30" s="394"/>
      <c r="AT30" s="394"/>
      <c r="AU30" s="394"/>
      <c r="AV30" s="394"/>
      <c r="AW30" s="394"/>
      <c r="AX30" s="394"/>
      <c r="AY30" s="394"/>
      <c r="AZ30" s="394"/>
    </row>
    <row r="31" spans="1:52" s="414" customFormat="1" ht="30.75" customHeight="1" x14ac:dyDescent="0.25">
      <c r="A31" s="393"/>
      <c r="B31" s="410"/>
      <c r="C31" s="386"/>
      <c r="D31" s="594"/>
      <c r="E31" s="595"/>
      <c r="F31" s="595"/>
      <c r="G31" s="595"/>
      <c r="H31" s="595"/>
      <c r="I31" s="596"/>
      <c r="J31" s="413"/>
      <c r="L31" s="394"/>
      <c r="M31" s="394"/>
      <c r="N31" s="394"/>
      <c r="O31" s="394"/>
      <c r="P31" s="394"/>
      <c r="Q31" s="394"/>
      <c r="R31" s="394"/>
      <c r="S31" s="394"/>
      <c r="T31" s="394"/>
      <c r="U31" s="394"/>
      <c r="V31" s="394"/>
      <c r="W31" s="394"/>
      <c r="X31" s="394"/>
      <c r="Y31" s="394"/>
      <c r="Z31" s="394"/>
      <c r="AA31" s="394"/>
      <c r="AB31" s="394"/>
      <c r="AC31" s="394"/>
      <c r="AD31" s="394"/>
      <c r="AE31" s="394"/>
      <c r="AF31" s="394"/>
      <c r="AG31" s="394"/>
      <c r="AH31" s="394"/>
      <c r="AI31" s="394"/>
      <c r="AJ31" s="394"/>
      <c r="AK31" s="394"/>
      <c r="AL31" s="394"/>
      <c r="AM31" s="394"/>
      <c r="AN31" s="394"/>
      <c r="AO31" s="394"/>
      <c r="AP31" s="394"/>
      <c r="AQ31" s="394"/>
      <c r="AR31" s="394"/>
      <c r="AS31" s="394"/>
      <c r="AT31" s="394"/>
      <c r="AU31" s="394"/>
      <c r="AV31" s="394"/>
      <c r="AW31" s="394"/>
      <c r="AX31" s="394"/>
      <c r="AY31" s="394"/>
      <c r="AZ31" s="394"/>
    </row>
    <row r="32" spans="1:52" s="414" customFormat="1" ht="30.75" customHeight="1" x14ac:dyDescent="0.25">
      <c r="A32" s="393"/>
      <c r="B32" s="410"/>
      <c r="C32" s="386"/>
      <c r="D32" s="594"/>
      <c r="E32" s="595"/>
      <c r="F32" s="595"/>
      <c r="G32" s="595"/>
      <c r="H32" s="595"/>
      <c r="I32" s="596"/>
      <c r="J32" s="413"/>
      <c r="L32" s="394"/>
      <c r="M32" s="394"/>
      <c r="N32" s="394"/>
      <c r="O32" s="394"/>
      <c r="P32" s="394"/>
      <c r="Q32" s="394"/>
      <c r="R32" s="394"/>
      <c r="S32" s="394"/>
      <c r="T32" s="394"/>
      <c r="U32" s="394"/>
      <c r="V32" s="394"/>
      <c r="W32" s="394"/>
      <c r="X32" s="394"/>
      <c r="Y32" s="394"/>
      <c r="Z32" s="394"/>
      <c r="AA32" s="394"/>
      <c r="AB32" s="394"/>
      <c r="AC32" s="394"/>
      <c r="AD32" s="394"/>
      <c r="AE32" s="394"/>
      <c r="AF32" s="394"/>
      <c r="AG32" s="394"/>
      <c r="AH32" s="394"/>
      <c r="AI32" s="394"/>
      <c r="AJ32" s="394"/>
      <c r="AK32" s="394"/>
      <c r="AL32" s="394"/>
      <c r="AM32" s="394"/>
      <c r="AN32" s="394"/>
      <c r="AO32" s="394"/>
      <c r="AP32" s="394"/>
      <c r="AQ32" s="394"/>
      <c r="AR32" s="394"/>
      <c r="AS32" s="394"/>
      <c r="AT32" s="394"/>
      <c r="AU32" s="394"/>
      <c r="AV32" s="394"/>
      <c r="AW32" s="394"/>
      <c r="AX32" s="394"/>
      <c r="AY32" s="394"/>
      <c r="AZ32" s="394"/>
    </row>
    <row r="33" spans="1:52" s="414" customFormat="1" ht="30.75" customHeight="1" thickBot="1" x14ac:dyDescent="0.3">
      <c r="A33" s="393"/>
      <c r="B33" s="410"/>
      <c r="C33" s="386"/>
      <c r="D33" s="597"/>
      <c r="E33" s="598"/>
      <c r="F33" s="598"/>
      <c r="G33" s="598"/>
      <c r="H33" s="598"/>
      <c r="I33" s="599"/>
      <c r="J33" s="413"/>
      <c r="L33" s="394"/>
      <c r="M33" s="394"/>
      <c r="N33" s="394"/>
      <c r="O33" s="394"/>
      <c r="P33" s="394"/>
      <c r="Q33" s="394"/>
      <c r="R33" s="394"/>
      <c r="S33" s="394"/>
      <c r="T33" s="394"/>
      <c r="U33" s="394"/>
      <c r="V33" s="394"/>
      <c r="W33" s="394"/>
      <c r="X33" s="394"/>
      <c r="Y33" s="394"/>
      <c r="Z33" s="394"/>
      <c r="AA33" s="394"/>
      <c r="AB33" s="394"/>
      <c r="AC33" s="394"/>
      <c r="AD33" s="394"/>
      <c r="AE33" s="394"/>
      <c r="AF33" s="394"/>
      <c r="AG33" s="394"/>
      <c r="AH33" s="394"/>
      <c r="AI33" s="394"/>
      <c r="AJ33" s="394"/>
      <c r="AK33" s="394"/>
      <c r="AL33" s="394"/>
      <c r="AM33" s="394"/>
      <c r="AN33" s="394"/>
      <c r="AO33" s="394"/>
      <c r="AP33" s="394"/>
      <c r="AQ33" s="394"/>
      <c r="AR33" s="394"/>
      <c r="AS33" s="394"/>
      <c r="AT33" s="394"/>
      <c r="AU33" s="394"/>
      <c r="AV33" s="394"/>
      <c r="AW33" s="394"/>
      <c r="AX33" s="394"/>
      <c r="AY33" s="394"/>
      <c r="AZ33" s="394"/>
    </row>
    <row r="34" spans="1:52" s="414" customFormat="1" x14ac:dyDescent="0.25">
      <c r="A34" s="393"/>
      <c r="B34" s="410"/>
      <c r="C34" s="386"/>
      <c r="D34" s="386"/>
      <c r="E34" s="386"/>
      <c r="F34" s="386"/>
      <c r="G34" s="386"/>
      <c r="H34" s="407"/>
      <c r="I34" s="408"/>
      <c r="J34" s="413"/>
      <c r="L34" s="394"/>
      <c r="M34" s="394"/>
      <c r="N34" s="394"/>
      <c r="O34" s="394"/>
      <c r="P34" s="394"/>
      <c r="Q34" s="394"/>
      <c r="R34" s="394"/>
      <c r="S34" s="394"/>
      <c r="T34" s="394"/>
      <c r="U34" s="394"/>
      <c r="V34" s="394"/>
      <c r="W34" s="394"/>
      <c r="X34" s="394"/>
      <c r="Y34" s="394"/>
      <c r="Z34" s="394"/>
      <c r="AA34" s="394"/>
      <c r="AB34" s="394"/>
      <c r="AC34" s="394"/>
      <c r="AD34" s="394"/>
      <c r="AE34" s="394"/>
      <c r="AF34" s="394"/>
      <c r="AG34" s="394"/>
      <c r="AH34" s="394"/>
      <c r="AI34" s="394"/>
      <c r="AJ34" s="394"/>
      <c r="AK34" s="394"/>
      <c r="AL34" s="394"/>
      <c r="AM34" s="394"/>
      <c r="AN34" s="394"/>
      <c r="AO34" s="394"/>
      <c r="AP34" s="394"/>
      <c r="AQ34" s="394"/>
      <c r="AR34" s="394"/>
      <c r="AS34" s="394"/>
      <c r="AT34" s="394"/>
      <c r="AU34" s="394"/>
      <c r="AV34" s="394"/>
      <c r="AW34" s="394"/>
      <c r="AX34" s="394"/>
      <c r="AY34" s="394"/>
      <c r="AZ34" s="394"/>
    </row>
    <row r="35" spans="1:52" ht="15.75" customHeight="1" thickBot="1" x14ac:dyDescent="0.3">
      <c r="A35" s="392"/>
      <c r="B35" s="410"/>
      <c r="C35" s="406"/>
      <c r="D35" s="557" t="s">
        <v>64</v>
      </c>
      <c r="E35" s="557"/>
      <c r="F35" s="557" t="s">
        <v>68</v>
      </c>
      <c r="G35" s="557"/>
      <c r="H35" s="409" t="s">
        <v>69</v>
      </c>
      <c r="I35" s="409" t="s">
        <v>37</v>
      </c>
      <c r="J35" s="413"/>
      <c r="K35" s="425"/>
      <c r="L35" s="394"/>
      <c r="M35" s="394"/>
      <c r="N35" s="394"/>
      <c r="O35" s="394"/>
      <c r="P35" s="394"/>
      <c r="Q35" s="394"/>
      <c r="R35" s="394"/>
      <c r="S35" s="394"/>
      <c r="T35" s="394"/>
      <c r="U35" s="394"/>
      <c r="V35" s="394"/>
      <c r="W35" s="394"/>
      <c r="X35" s="394"/>
      <c r="Y35" s="394"/>
      <c r="Z35" s="394"/>
      <c r="AA35" s="394"/>
      <c r="AB35" s="394"/>
      <c r="AC35" s="394"/>
      <c r="AD35" s="394"/>
      <c r="AE35" s="394"/>
      <c r="AF35" s="394"/>
      <c r="AG35" s="394"/>
      <c r="AH35" s="394"/>
      <c r="AI35" s="394"/>
      <c r="AJ35" s="394"/>
      <c r="AK35" s="394"/>
      <c r="AL35" s="394"/>
      <c r="AM35" s="394"/>
      <c r="AN35" s="394"/>
      <c r="AO35" s="394"/>
      <c r="AP35" s="394"/>
      <c r="AQ35" s="394"/>
      <c r="AR35" s="394"/>
      <c r="AS35" s="394"/>
      <c r="AT35" s="394"/>
      <c r="AU35" s="394"/>
      <c r="AV35" s="394"/>
      <c r="AW35" s="394"/>
      <c r="AX35" s="394"/>
      <c r="AY35" s="394"/>
      <c r="AZ35" s="394"/>
    </row>
    <row r="36" spans="1:52" ht="15.75" thickBot="1" x14ac:dyDescent="0.3">
      <c r="A36" s="392"/>
      <c r="B36" s="410"/>
      <c r="C36" s="426" t="s">
        <v>62</v>
      </c>
      <c r="D36" s="558" t="s">
        <v>163</v>
      </c>
      <c r="E36" s="559"/>
      <c r="F36" s="560"/>
      <c r="G36" s="560"/>
      <c r="H36" s="561"/>
      <c r="I36" s="427"/>
      <c r="J36" s="413"/>
      <c r="K36" s="425"/>
      <c r="L36" s="394"/>
      <c r="M36" s="394"/>
      <c r="N36" s="394"/>
      <c r="O36" s="394"/>
      <c r="P36" s="394"/>
      <c r="Q36" s="394"/>
      <c r="R36" s="394"/>
      <c r="S36" s="394"/>
      <c r="T36" s="394"/>
      <c r="U36" s="394"/>
      <c r="V36" s="394"/>
      <c r="W36" s="394"/>
      <c r="X36" s="394"/>
      <c r="Y36" s="394"/>
      <c r="Z36" s="394"/>
      <c r="AA36" s="394"/>
      <c r="AB36" s="394"/>
      <c r="AC36" s="394"/>
      <c r="AD36" s="394"/>
      <c r="AE36" s="394"/>
      <c r="AF36" s="394"/>
      <c r="AG36" s="394"/>
      <c r="AH36" s="394"/>
      <c r="AI36" s="394"/>
      <c r="AJ36" s="394"/>
      <c r="AK36" s="394"/>
      <c r="AL36" s="394"/>
      <c r="AM36" s="394"/>
      <c r="AN36" s="394"/>
      <c r="AO36" s="394"/>
      <c r="AP36" s="394"/>
      <c r="AQ36" s="394"/>
      <c r="AR36" s="394"/>
      <c r="AS36" s="394"/>
      <c r="AT36" s="394"/>
      <c r="AU36" s="394"/>
      <c r="AV36" s="394"/>
      <c r="AW36" s="394"/>
      <c r="AX36" s="394"/>
      <c r="AY36" s="394"/>
      <c r="AZ36" s="394"/>
    </row>
    <row r="37" spans="1:52" ht="28.9" customHeight="1" thickBot="1" x14ac:dyDescent="0.3">
      <c r="A37" s="392"/>
      <c r="B37" s="410"/>
      <c r="C37" s="426"/>
      <c r="D37" s="600" t="s">
        <v>164</v>
      </c>
      <c r="E37" s="601"/>
      <c r="F37" s="602"/>
      <c r="G37" s="602"/>
      <c r="H37" s="602"/>
      <c r="I37" s="428"/>
      <c r="J37" s="413"/>
      <c r="K37" s="425"/>
      <c r="L37" s="394"/>
      <c r="M37" s="394"/>
      <c r="N37" s="394"/>
      <c r="O37" s="394"/>
      <c r="P37" s="394"/>
      <c r="Q37" s="394"/>
      <c r="R37" s="394"/>
      <c r="S37" s="394"/>
      <c r="T37" s="394"/>
      <c r="U37" s="394"/>
      <c r="V37" s="394"/>
      <c r="W37" s="394"/>
      <c r="X37" s="394"/>
      <c r="Y37" s="394"/>
      <c r="Z37" s="394"/>
      <c r="AA37" s="394"/>
      <c r="AB37" s="394"/>
      <c r="AC37" s="394"/>
      <c r="AD37" s="394"/>
      <c r="AE37" s="394"/>
      <c r="AF37" s="394"/>
      <c r="AG37" s="394"/>
      <c r="AH37" s="394"/>
      <c r="AI37" s="394"/>
      <c r="AJ37" s="394"/>
      <c r="AK37" s="394"/>
      <c r="AL37" s="394"/>
      <c r="AM37" s="394"/>
      <c r="AN37" s="394"/>
      <c r="AO37" s="394"/>
      <c r="AP37" s="394"/>
      <c r="AQ37" s="394"/>
      <c r="AR37" s="394"/>
      <c r="AS37" s="394"/>
      <c r="AT37" s="394"/>
      <c r="AU37" s="394"/>
      <c r="AV37" s="394"/>
      <c r="AW37" s="394"/>
      <c r="AX37" s="394"/>
      <c r="AY37" s="394"/>
      <c r="AZ37" s="394"/>
    </row>
    <row r="38" spans="1:52" ht="214.15" customHeight="1" thickBot="1" x14ac:dyDescent="0.3">
      <c r="A38" s="392"/>
      <c r="B38" s="410"/>
      <c r="C38" s="411"/>
      <c r="D38" s="574" t="s">
        <v>791</v>
      </c>
      <c r="E38" s="575"/>
      <c r="F38" s="569" t="s">
        <v>837</v>
      </c>
      <c r="G38" s="568"/>
      <c r="H38" s="445" t="s">
        <v>838</v>
      </c>
      <c r="I38" s="446" t="s">
        <v>1</v>
      </c>
      <c r="J38" s="413"/>
      <c r="K38" s="425"/>
      <c r="L38" s="394"/>
      <c r="M38" s="394"/>
      <c r="N38" s="394"/>
      <c r="O38" s="394"/>
      <c r="P38" s="394"/>
      <c r="Q38" s="394"/>
      <c r="R38" s="394"/>
      <c r="S38" s="394"/>
      <c r="T38" s="394"/>
      <c r="U38" s="394"/>
      <c r="V38" s="394"/>
      <c r="W38" s="394"/>
      <c r="X38" s="394"/>
      <c r="Y38" s="394"/>
      <c r="Z38" s="394"/>
      <c r="AA38" s="394"/>
      <c r="AB38" s="394"/>
      <c r="AC38" s="394"/>
      <c r="AD38" s="394"/>
      <c r="AE38" s="394"/>
      <c r="AF38" s="394"/>
      <c r="AG38" s="394"/>
      <c r="AH38" s="394"/>
      <c r="AI38" s="394"/>
      <c r="AJ38" s="394"/>
      <c r="AK38" s="394"/>
      <c r="AL38" s="394"/>
      <c r="AM38" s="394"/>
      <c r="AN38" s="394"/>
      <c r="AO38" s="394"/>
      <c r="AP38" s="394"/>
      <c r="AQ38" s="394"/>
      <c r="AR38" s="394"/>
      <c r="AS38" s="394"/>
      <c r="AT38" s="394"/>
      <c r="AU38" s="394"/>
      <c r="AV38" s="394"/>
      <c r="AW38" s="394"/>
      <c r="AX38" s="394"/>
      <c r="AY38" s="394"/>
      <c r="AZ38" s="394"/>
    </row>
    <row r="39" spans="1:52" ht="255.75" customHeight="1" thickBot="1" x14ac:dyDescent="0.3">
      <c r="A39" s="392"/>
      <c r="B39" s="410"/>
      <c r="C39" s="426"/>
      <c r="D39" s="574" t="s">
        <v>666</v>
      </c>
      <c r="E39" s="575"/>
      <c r="F39" s="569" t="s">
        <v>793</v>
      </c>
      <c r="G39" s="568"/>
      <c r="H39" s="388" t="s">
        <v>801</v>
      </c>
      <c r="I39" s="429" t="s">
        <v>794</v>
      </c>
      <c r="J39" s="413"/>
      <c r="K39" s="425"/>
      <c r="L39" s="394"/>
      <c r="M39" s="394"/>
      <c r="N39" s="394"/>
      <c r="O39" s="394"/>
      <c r="P39" s="394"/>
      <c r="Q39" s="394"/>
      <c r="R39" s="394"/>
      <c r="S39" s="394"/>
      <c r="T39" s="394"/>
      <c r="U39" s="394"/>
      <c r="V39" s="394"/>
      <c r="W39" s="394"/>
      <c r="X39" s="394"/>
      <c r="Y39" s="394"/>
      <c r="Z39" s="394"/>
      <c r="AA39" s="394"/>
      <c r="AB39" s="394"/>
      <c r="AC39" s="394"/>
      <c r="AD39" s="394"/>
      <c r="AE39" s="394"/>
      <c r="AF39" s="394"/>
      <c r="AG39" s="394"/>
      <c r="AH39" s="394"/>
      <c r="AI39" s="394"/>
      <c r="AJ39" s="394"/>
      <c r="AK39" s="394"/>
      <c r="AL39" s="394"/>
      <c r="AM39" s="394"/>
      <c r="AN39" s="394"/>
      <c r="AO39" s="394"/>
      <c r="AP39" s="394"/>
      <c r="AQ39" s="394"/>
      <c r="AR39" s="394"/>
      <c r="AS39" s="394"/>
      <c r="AT39" s="394"/>
      <c r="AU39" s="394"/>
      <c r="AV39" s="394"/>
      <c r="AW39" s="394"/>
      <c r="AX39" s="394"/>
      <c r="AY39" s="394"/>
      <c r="AZ39" s="394"/>
    </row>
    <row r="40" spans="1:52" ht="247.5" customHeight="1" thickBot="1" x14ac:dyDescent="0.3">
      <c r="A40" s="392"/>
      <c r="B40" s="410"/>
      <c r="C40" s="426"/>
      <c r="D40" s="585" t="s">
        <v>667</v>
      </c>
      <c r="E40" s="566"/>
      <c r="F40" s="567" t="s">
        <v>802</v>
      </c>
      <c r="G40" s="568"/>
      <c r="H40" s="388" t="s">
        <v>795</v>
      </c>
      <c r="I40" s="415" t="s">
        <v>794</v>
      </c>
      <c r="J40" s="413"/>
      <c r="K40" s="425"/>
      <c r="L40" s="394"/>
      <c r="M40" s="394"/>
      <c r="N40" s="394"/>
      <c r="O40" s="394"/>
      <c r="P40" s="394"/>
      <c r="Q40" s="394"/>
      <c r="R40" s="394"/>
      <c r="S40" s="394"/>
      <c r="T40" s="394"/>
      <c r="U40" s="394"/>
      <c r="V40" s="394"/>
      <c r="W40" s="394"/>
      <c r="X40" s="394"/>
      <c r="Y40" s="394"/>
      <c r="Z40" s="394"/>
      <c r="AA40" s="394"/>
      <c r="AB40" s="394"/>
      <c r="AC40" s="394"/>
      <c r="AD40" s="394"/>
      <c r="AE40" s="394"/>
      <c r="AF40" s="394"/>
      <c r="AG40" s="394"/>
      <c r="AH40" s="394"/>
      <c r="AI40" s="394"/>
      <c r="AJ40" s="394"/>
      <c r="AK40" s="394"/>
      <c r="AL40" s="394"/>
      <c r="AM40" s="394"/>
      <c r="AN40" s="394"/>
      <c r="AO40" s="394"/>
      <c r="AP40" s="394"/>
      <c r="AQ40" s="394"/>
      <c r="AR40" s="394"/>
      <c r="AS40" s="394"/>
      <c r="AT40" s="394"/>
      <c r="AU40" s="394"/>
      <c r="AV40" s="394"/>
      <c r="AW40" s="394"/>
      <c r="AX40" s="394"/>
      <c r="AY40" s="394"/>
      <c r="AZ40" s="394"/>
    </row>
    <row r="41" spans="1:52" ht="146.25" customHeight="1" thickBot="1" x14ac:dyDescent="0.3">
      <c r="A41" s="392"/>
      <c r="B41" s="410"/>
      <c r="C41" s="426"/>
      <c r="D41" s="565" t="s">
        <v>668</v>
      </c>
      <c r="E41" s="611"/>
      <c r="F41" s="567" t="s">
        <v>796</v>
      </c>
      <c r="G41" s="568"/>
      <c r="H41" s="388" t="s">
        <v>803</v>
      </c>
      <c r="I41" s="415" t="s">
        <v>1</v>
      </c>
      <c r="J41" s="413"/>
      <c r="K41" s="425"/>
      <c r="L41" s="394"/>
      <c r="M41" s="394"/>
      <c r="N41" s="394"/>
      <c r="O41" s="394"/>
      <c r="P41" s="394"/>
      <c r="Q41" s="394"/>
      <c r="R41" s="394"/>
      <c r="S41" s="394"/>
      <c r="T41" s="394"/>
      <c r="U41" s="394"/>
      <c r="V41" s="394"/>
      <c r="W41" s="394"/>
      <c r="X41" s="394"/>
      <c r="Y41" s="394"/>
      <c r="Z41" s="394"/>
      <c r="AA41" s="394"/>
      <c r="AB41" s="394"/>
      <c r="AC41" s="394"/>
      <c r="AD41" s="394"/>
      <c r="AE41" s="394"/>
      <c r="AF41" s="394"/>
      <c r="AG41" s="394"/>
      <c r="AH41" s="394"/>
      <c r="AI41" s="394"/>
      <c r="AJ41" s="394"/>
      <c r="AK41" s="394"/>
      <c r="AL41" s="394"/>
      <c r="AM41" s="394"/>
      <c r="AN41" s="394"/>
      <c r="AO41" s="394"/>
      <c r="AP41" s="394"/>
      <c r="AQ41" s="394"/>
      <c r="AR41" s="394"/>
      <c r="AS41" s="394"/>
      <c r="AT41" s="394"/>
      <c r="AU41" s="394"/>
      <c r="AV41" s="394"/>
      <c r="AW41" s="394"/>
      <c r="AX41" s="394"/>
      <c r="AY41" s="394"/>
      <c r="AZ41" s="394"/>
    </row>
    <row r="42" spans="1:52" ht="15.75" thickBot="1" x14ac:dyDescent="0.3">
      <c r="A42" s="392"/>
      <c r="B42" s="410"/>
      <c r="C42" s="426"/>
      <c r="D42" s="576" t="s">
        <v>726</v>
      </c>
      <c r="E42" s="577"/>
      <c r="F42" s="578"/>
      <c r="G42" s="578"/>
      <c r="H42" s="579"/>
      <c r="I42" s="415"/>
      <c r="J42" s="413"/>
      <c r="K42" s="425"/>
      <c r="L42" s="394"/>
      <c r="M42" s="394"/>
      <c r="N42" s="394"/>
      <c r="O42" s="394"/>
      <c r="P42" s="394"/>
      <c r="Q42" s="394"/>
      <c r="R42" s="394"/>
      <c r="S42" s="394"/>
      <c r="T42" s="394"/>
      <c r="U42" s="394"/>
      <c r="V42" s="394"/>
      <c r="W42" s="394"/>
      <c r="X42" s="394"/>
      <c r="Y42" s="394"/>
      <c r="Z42" s="394"/>
      <c r="AA42" s="394"/>
      <c r="AB42" s="394"/>
      <c r="AC42" s="394"/>
      <c r="AD42" s="394"/>
      <c r="AE42" s="394"/>
      <c r="AF42" s="394"/>
      <c r="AG42" s="394"/>
      <c r="AH42" s="394"/>
      <c r="AI42" s="394"/>
      <c r="AJ42" s="394"/>
      <c r="AK42" s="394"/>
      <c r="AL42" s="394"/>
      <c r="AM42" s="394"/>
      <c r="AN42" s="394"/>
      <c r="AO42" s="394"/>
      <c r="AP42" s="394"/>
      <c r="AQ42" s="394"/>
      <c r="AR42" s="394"/>
      <c r="AS42" s="394"/>
      <c r="AT42" s="394"/>
      <c r="AU42" s="394"/>
      <c r="AV42" s="394"/>
      <c r="AW42" s="394"/>
      <c r="AX42" s="394"/>
      <c r="AY42" s="394"/>
      <c r="AZ42" s="394"/>
    </row>
    <row r="43" spans="1:52" ht="146.25" customHeight="1" thickBot="1" x14ac:dyDescent="0.3">
      <c r="A43" s="392"/>
      <c r="B43" s="410"/>
      <c r="C43" s="426"/>
      <c r="D43" s="571" t="s">
        <v>727</v>
      </c>
      <c r="E43" s="572"/>
      <c r="F43" s="612" t="s">
        <v>797</v>
      </c>
      <c r="G43" s="612"/>
      <c r="H43" s="388" t="s">
        <v>804</v>
      </c>
      <c r="I43" s="415" t="s">
        <v>1</v>
      </c>
      <c r="J43" s="413"/>
      <c r="K43" s="425"/>
      <c r="L43" s="394"/>
      <c r="M43" s="394"/>
      <c r="N43" s="394"/>
      <c r="O43" s="394"/>
      <c r="P43" s="394"/>
      <c r="Q43" s="394"/>
      <c r="R43" s="394"/>
      <c r="S43" s="394"/>
      <c r="T43" s="394"/>
      <c r="U43" s="394"/>
      <c r="V43" s="394"/>
      <c r="W43" s="394"/>
      <c r="X43" s="394"/>
      <c r="Y43" s="394"/>
      <c r="Z43" s="394"/>
      <c r="AA43" s="394"/>
      <c r="AB43" s="394"/>
      <c r="AC43" s="394"/>
      <c r="AD43" s="394"/>
      <c r="AE43" s="394"/>
      <c r="AF43" s="394"/>
      <c r="AG43" s="394"/>
      <c r="AH43" s="394"/>
      <c r="AI43" s="394"/>
      <c r="AJ43" s="394"/>
      <c r="AK43" s="394"/>
      <c r="AL43" s="394"/>
      <c r="AM43" s="394"/>
      <c r="AN43" s="394"/>
      <c r="AO43" s="394"/>
      <c r="AP43" s="394"/>
      <c r="AQ43" s="394"/>
      <c r="AR43" s="394"/>
      <c r="AS43" s="394"/>
      <c r="AT43" s="394"/>
      <c r="AU43" s="394"/>
      <c r="AV43" s="394"/>
      <c r="AW43" s="394"/>
      <c r="AX43" s="394"/>
      <c r="AY43" s="394"/>
      <c r="AZ43" s="394"/>
    </row>
    <row r="44" spans="1:52" ht="146.25" customHeight="1" thickBot="1" x14ac:dyDescent="0.3">
      <c r="A44" s="392"/>
      <c r="B44" s="410"/>
      <c r="C44" s="426"/>
      <c r="D44" s="585" t="s">
        <v>669</v>
      </c>
      <c r="E44" s="566"/>
      <c r="F44" s="609" t="s">
        <v>728</v>
      </c>
      <c r="G44" s="566"/>
      <c r="H44" s="389" t="s">
        <v>805</v>
      </c>
      <c r="I44" s="415" t="s">
        <v>794</v>
      </c>
      <c r="J44" s="413"/>
      <c r="K44" s="425"/>
      <c r="L44" s="394"/>
      <c r="M44" s="394"/>
      <c r="N44" s="394"/>
      <c r="O44" s="394"/>
      <c r="P44" s="394"/>
      <c r="Q44" s="394"/>
      <c r="R44" s="394"/>
      <c r="S44" s="394"/>
      <c r="T44" s="394"/>
      <c r="U44" s="394"/>
      <c r="V44" s="394"/>
      <c r="W44" s="394"/>
      <c r="X44" s="394"/>
      <c r="Y44" s="394"/>
      <c r="Z44" s="394"/>
      <c r="AA44" s="394"/>
      <c r="AB44" s="394"/>
      <c r="AC44" s="394"/>
      <c r="AD44" s="394"/>
      <c r="AE44" s="394"/>
      <c r="AF44" s="394"/>
      <c r="AG44" s="394"/>
      <c r="AH44" s="394"/>
      <c r="AI44" s="394"/>
      <c r="AJ44" s="394"/>
      <c r="AK44" s="394"/>
      <c r="AL44" s="394"/>
      <c r="AM44" s="394"/>
      <c r="AN44" s="394"/>
      <c r="AO44" s="394"/>
      <c r="AP44" s="394"/>
      <c r="AQ44" s="394"/>
      <c r="AR44" s="394"/>
      <c r="AS44" s="394"/>
      <c r="AT44" s="394"/>
      <c r="AU44" s="394"/>
      <c r="AV44" s="394"/>
      <c r="AW44" s="394"/>
      <c r="AX44" s="394"/>
      <c r="AY44" s="394"/>
      <c r="AZ44" s="394"/>
    </row>
    <row r="45" spans="1:52" ht="146.25" customHeight="1" thickBot="1" x14ac:dyDescent="0.3">
      <c r="A45" s="392"/>
      <c r="B45" s="410"/>
      <c r="C45" s="426"/>
      <c r="D45" s="588" t="s">
        <v>762</v>
      </c>
      <c r="E45" s="589"/>
      <c r="F45" s="573" t="s">
        <v>798</v>
      </c>
      <c r="G45" s="572"/>
      <c r="H45" s="388" t="s">
        <v>806</v>
      </c>
      <c r="I45" s="415" t="s">
        <v>113</v>
      </c>
      <c r="J45" s="413"/>
      <c r="K45" s="425"/>
      <c r="L45" s="394"/>
      <c r="M45" s="394"/>
      <c r="N45" s="394"/>
      <c r="O45" s="394"/>
      <c r="P45" s="394"/>
      <c r="Q45" s="394"/>
      <c r="R45" s="394"/>
      <c r="S45" s="394"/>
      <c r="T45" s="394"/>
      <c r="U45" s="394"/>
      <c r="V45" s="394"/>
      <c r="W45" s="394"/>
      <c r="X45" s="394"/>
      <c r="Y45" s="394"/>
      <c r="Z45" s="394"/>
      <c r="AA45" s="394"/>
      <c r="AB45" s="394"/>
      <c r="AC45" s="394"/>
      <c r="AD45" s="394"/>
      <c r="AE45" s="394"/>
      <c r="AF45" s="394"/>
      <c r="AG45" s="394"/>
      <c r="AH45" s="394"/>
      <c r="AI45" s="394"/>
      <c r="AJ45" s="394"/>
      <c r="AK45" s="394"/>
      <c r="AL45" s="394"/>
      <c r="AM45" s="394"/>
      <c r="AN45" s="394"/>
      <c r="AO45" s="394"/>
      <c r="AP45" s="394"/>
      <c r="AQ45" s="394"/>
      <c r="AR45" s="394"/>
      <c r="AS45" s="394"/>
      <c r="AT45" s="394"/>
      <c r="AU45" s="394"/>
      <c r="AV45" s="394"/>
      <c r="AW45" s="394"/>
      <c r="AX45" s="394"/>
      <c r="AY45" s="394"/>
      <c r="AZ45" s="394"/>
    </row>
    <row r="46" spans="1:52" ht="240.75" customHeight="1" thickBot="1" x14ac:dyDescent="0.3">
      <c r="A46" s="392"/>
      <c r="B46" s="410"/>
      <c r="C46" s="426"/>
      <c r="D46" s="565" t="s">
        <v>763</v>
      </c>
      <c r="E46" s="566"/>
      <c r="F46" s="569" t="s">
        <v>730</v>
      </c>
      <c r="G46" s="570"/>
      <c r="H46" s="388" t="s">
        <v>807</v>
      </c>
      <c r="I46" s="415" t="s">
        <v>1</v>
      </c>
      <c r="J46" s="413"/>
      <c r="K46" s="425"/>
      <c r="L46" s="394"/>
      <c r="M46" s="394"/>
      <c r="N46" s="394"/>
      <c r="O46" s="394"/>
      <c r="P46" s="394"/>
      <c r="Q46" s="394"/>
      <c r="R46" s="394"/>
      <c r="S46" s="394"/>
      <c r="T46" s="394"/>
      <c r="U46" s="394"/>
      <c r="V46" s="394"/>
      <c r="W46" s="394"/>
      <c r="X46" s="394"/>
      <c r="Y46" s="394"/>
      <c r="Z46" s="394"/>
      <c r="AA46" s="394"/>
      <c r="AB46" s="394"/>
      <c r="AC46" s="394"/>
      <c r="AD46" s="394"/>
      <c r="AE46" s="394"/>
      <c r="AF46" s="394"/>
      <c r="AG46" s="394"/>
      <c r="AH46" s="394"/>
      <c r="AI46" s="394"/>
      <c r="AJ46" s="394"/>
      <c r="AK46" s="394"/>
      <c r="AL46" s="394"/>
      <c r="AM46" s="394"/>
      <c r="AN46" s="394"/>
      <c r="AO46" s="394"/>
      <c r="AP46" s="394"/>
      <c r="AQ46" s="394"/>
      <c r="AR46" s="394"/>
      <c r="AS46" s="394"/>
      <c r="AT46" s="394"/>
      <c r="AU46" s="394"/>
      <c r="AV46" s="394"/>
      <c r="AW46" s="394"/>
      <c r="AX46" s="394"/>
      <c r="AY46" s="394"/>
      <c r="AZ46" s="394"/>
    </row>
    <row r="47" spans="1:52" ht="15.75" customHeight="1" thickBot="1" x14ac:dyDescent="0.3">
      <c r="A47" s="392"/>
      <c r="B47" s="410"/>
      <c r="C47" s="426"/>
      <c r="D47" s="576" t="s">
        <v>115</v>
      </c>
      <c r="E47" s="577"/>
      <c r="F47" s="578"/>
      <c r="G47" s="578"/>
      <c r="H47" s="579"/>
      <c r="I47" s="415"/>
      <c r="J47" s="413"/>
      <c r="K47" s="425"/>
      <c r="L47" s="394"/>
      <c r="M47" s="394"/>
      <c r="N47" s="394"/>
      <c r="O47" s="394"/>
      <c r="P47" s="394"/>
      <c r="Q47" s="394"/>
      <c r="R47" s="394"/>
      <c r="S47" s="394"/>
      <c r="T47" s="394"/>
      <c r="U47" s="394"/>
      <c r="V47" s="394"/>
      <c r="W47" s="394"/>
      <c r="X47" s="394"/>
      <c r="Y47" s="394"/>
      <c r="Z47" s="394"/>
      <c r="AA47" s="394"/>
      <c r="AB47" s="394"/>
      <c r="AC47" s="394"/>
      <c r="AD47" s="394"/>
      <c r="AE47" s="394"/>
      <c r="AF47" s="394"/>
      <c r="AG47" s="394"/>
      <c r="AH47" s="394"/>
      <c r="AI47" s="394"/>
      <c r="AJ47" s="394"/>
      <c r="AK47" s="394"/>
      <c r="AL47" s="394"/>
      <c r="AM47" s="394"/>
      <c r="AN47" s="394"/>
      <c r="AO47" s="394"/>
      <c r="AP47" s="394"/>
      <c r="AQ47" s="394"/>
      <c r="AR47" s="394"/>
      <c r="AS47" s="394"/>
      <c r="AT47" s="394"/>
      <c r="AU47" s="394"/>
      <c r="AV47" s="394"/>
      <c r="AW47" s="394"/>
      <c r="AX47" s="394"/>
      <c r="AY47" s="394"/>
      <c r="AZ47" s="394"/>
    </row>
    <row r="48" spans="1:52" ht="146.25" customHeight="1" thickBot="1" x14ac:dyDescent="0.3">
      <c r="A48" s="392"/>
      <c r="B48" s="410"/>
      <c r="C48" s="426"/>
      <c r="D48" s="585" t="s">
        <v>670</v>
      </c>
      <c r="E48" s="566"/>
      <c r="F48" s="573" t="s">
        <v>799</v>
      </c>
      <c r="G48" s="572"/>
      <c r="H48" s="388" t="s">
        <v>808</v>
      </c>
      <c r="I48" s="415" t="s">
        <v>113</v>
      </c>
      <c r="J48" s="413"/>
      <c r="K48" s="425"/>
      <c r="L48" s="394"/>
      <c r="M48" s="394"/>
      <c r="N48" s="394"/>
      <c r="O48" s="394"/>
      <c r="P48" s="394"/>
      <c r="Q48" s="394"/>
      <c r="R48" s="394"/>
      <c r="S48" s="394"/>
      <c r="T48" s="394"/>
      <c r="U48" s="394"/>
      <c r="V48" s="394"/>
      <c r="W48" s="394"/>
      <c r="X48" s="394"/>
      <c r="Y48" s="394"/>
      <c r="Z48" s="394"/>
      <c r="AA48" s="394"/>
      <c r="AB48" s="394"/>
      <c r="AC48" s="394"/>
      <c r="AD48" s="394"/>
      <c r="AE48" s="394"/>
      <c r="AF48" s="394"/>
      <c r="AG48" s="394"/>
      <c r="AH48" s="394"/>
      <c r="AI48" s="394"/>
      <c r="AJ48" s="394"/>
      <c r="AK48" s="394"/>
      <c r="AL48" s="394"/>
      <c r="AM48" s="394"/>
      <c r="AN48" s="394"/>
      <c r="AO48" s="394"/>
      <c r="AP48" s="394"/>
      <c r="AQ48" s="394"/>
      <c r="AR48" s="394"/>
      <c r="AS48" s="394"/>
      <c r="AT48" s="394"/>
      <c r="AU48" s="394"/>
      <c r="AV48" s="394"/>
      <c r="AW48" s="394"/>
      <c r="AX48" s="394"/>
      <c r="AY48" s="394"/>
      <c r="AZ48" s="394"/>
    </row>
    <row r="49" spans="1:52" ht="173.25" customHeight="1" thickBot="1" x14ac:dyDescent="0.3">
      <c r="A49" s="392"/>
      <c r="B49" s="410"/>
      <c r="C49" s="426"/>
      <c r="D49" s="571" t="s">
        <v>764</v>
      </c>
      <c r="E49" s="572"/>
      <c r="F49" s="573" t="s">
        <v>809</v>
      </c>
      <c r="G49" s="572"/>
      <c r="H49" s="388" t="s">
        <v>800</v>
      </c>
      <c r="I49" s="415" t="s">
        <v>1</v>
      </c>
      <c r="J49" s="413"/>
      <c r="K49" s="425"/>
      <c r="L49" s="394"/>
      <c r="M49" s="394"/>
      <c r="N49" s="394"/>
      <c r="O49" s="394"/>
      <c r="P49" s="394"/>
      <c r="Q49" s="394"/>
      <c r="R49" s="394"/>
      <c r="S49" s="394"/>
      <c r="T49" s="394"/>
      <c r="U49" s="394"/>
      <c r="V49" s="394"/>
      <c r="W49" s="394"/>
      <c r="X49" s="394"/>
      <c r="Y49" s="394"/>
      <c r="Z49" s="394"/>
      <c r="AA49" s="394"/>
      <c r="AB49" s="394"/>
      <c r="AC49" s="394"/>
      <c r="AD49" s="394"/>
      <c r="AE49" s="394"/>
      <c r="AF49" s="394"/>
      <c r="AG49" s="394"/>
      <c r="AH49" s="394"/>
      <c r="AI49" s="394"/>
      <c r="AJ49" s="394"/>
      <c r="AK49" s="394"/>
      <c r="AL49" s="394"/>
      <c r="AM49" s="394"/>
      <c r="AN49" s="394"/>
      <c r="AO49" s="394"/>
      <c r="AP49" s="394"/>
      <c r="AQ49" s="394"/>
      <c r="AR49" s="394"/>
      <c r="AS49" s="394"/>
      <c r="AT49" s="394"/>
      <c r="AU49" s="394"/>
      <c r="AV49" s="394"/>
      <c r="AW49" s="394"/>
      <c r="AX49" s="394"/>
      <c r="AY49" s="394"/>
      <c r="AZ49" s="394"/>
    </row>
    <row r="50" spans="1:52" ht="144" customHeight="1" thickBot="1" x14ac:dyDescent="0.3">
      <c r="A50" s="392"/>
      <c r="B50" s="410"/>
      <c r="C50" s="426"/>
      <c r="D50" s="590" t="s">
        <v>671</v>
      </c>
      <c r="E50" s="582"/>
      <c r="F50" s="581" t="s">
        <v>811</v>
      </c>
      <c r="G50" s="582"/>
      <c r="H50" s="390" t="s">
        <v>810</v>
      </c>
      <c r="I50" s="415" t="s">
        <v>1</v>
      </c>
      <c r="J50" s="413"/>
      <c r="L50" s="394"/>
      <c r="M50" s="394"/>
      <c r="N50" s="394"/>
      <c r="O50" s="394"/>
      <c r="P50" s="394"/>
      <c r="Q50" s="394"/>
      <c r="R50" s="394"/>
      <c r="S50" s="394"/>
      <c r="T50" s="394"/>
      <c r="U50" s="394"/>
      <c r="V50" s="394"/>
      <c r="W50" s="394"/>
      <c r="X50" s="394"/>
      <c r="Y50" s="394"/>
      <c r="Z50" s="394"/>
      <c r="AA50" s="394"/>
      <c r="AB50" s="394"/>
      <c r="AC50" s="394"/>
      <c r="AD50" s="394"/>
      <c r="AE50" s="394"/>
      <c r="AF50" s="394"/>
      <c r="AG50" s="394"/>
      <c r="AH50" s="394"/>
      <c r="AI50" s="394"/>
      <c r="AJ50" s="394"/>
      <c r="AK50" s="394"/>
      <c r="AL50" s="394"/>
      <c r="AM50" s="394"/>
      <c r="AN50" s="394"/>
      <c r="AO50" s="394"/>
      <c r="AP50" s="394"/>
      <c r="AQ50" s="394"/>
      <c r="AR50" s="394"/>
      <c r="AS50" s="394"/>
      <c r="AT50" s="394"/>
      <c r="AU50" s="394"/>
      <c r="AV50" s="394"/>
      <c r="AW50" s="394"/>
      <c r="AX50" s="394"/>
      <c r="AY50" s="394"/>
      <c r="AZ50" s="394"/>
    </row>
    <row r="51" spans="1:52" ht="18.75" customHeight="1" thickBot="1" x14ac:dyDescent="0.3">
      <c r="A51" s="392"/>
      <c r="B51" s="410"/>
      <c r="C51" s="406"/>
      <c r="D51" s="406"/>
      <c r="E51" s="406"/>
      <c r="F51" s="406"/>
      <c r="G51" s="406"/>
      <c r="H51" s="419" t="s">
        <v>65</v>
      </c>
      <c r="I51" s="420" t="s">
        <v>1</v>
      </c>
      <c r="J51" s="413"/>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row>
    <row r="52" spans="1:52" ht="15.75" thickBot="1" x14ac:dyDescent="0.3">
      <c r="A52" s="392"/>
      <c r="B52" s="410"/>
      <c r="C52" s="406"/>
      <c r="D52" s="430" t="s">
        <v>190</v>
      </c>
      <c r="E52" s="431"/>
      <c r="F52" s="406"/>
      <c r="G52" s="406"/>
      <c r="H52" s="421"/>
      <c r="I52" s="422"/>
      <c r="J52" s="413"/>
      <c r="L52" s="394"/>
      <c r="M52" s="394"/>
      <c r="N52" s="394"/>
      <c r="O52" s="394"/>
      <c r="P52" s="394"/>
      <c r="Q52" s="394"/>
      <c r="R52" s="394"/>
      <c r="S52" s="394"/>
      <c r="T52" s="394"/>
      <c r="U52" s="394"/>
      <c r="V52" s="394"/>
      <c r="W52" s="394"/>
      <c r="X52" s="394"/>
      <c r="Y52" s="394"/>
      <c r="Z52" s="394"/>
      <c r="AA52" s="394"/>
      <c r="AB52" s="394"/>
      <c r="AC52" s="394"/>
      <c r="AD52" s="394"/>
      <c r="AE52" s="394"/>
      <c r="AF52" s="394"/>
      <c r="AG52" s="394"/>
      <c r="AH52" s="394"/>
      <c r="AI52" s="394"/>
      <c r="AJ52" s="394"/>
      <c r="AK52" s="394"/>
      <c r="AL52" s="394"/>
      <c r="AM52" s="394"/>
      <c r="AN52" s="394"/>
      <c r="AO52" s="394"/>
      <c r="AP52" s="394"/>
      <c r="AQ52" s="394"/>
      <c r="AR52" s="394"/>
      <c r="AS52" s="394"/>
      <c r="AT52" s="394"/>
      <c r="AU52" s="394"/>
      <c r="AV52" s="394"/>
      <c r="AW52" s="394"/>
      <c r="AX52" s="394"/>
      <c r="AY52" s="394"/>
      <c r="AZ52" s="394"/>
    </row>
    <row r="53" spans="1:52" ht="15.75" thickBot="1" x14ac:dyDescent="0.3">
      <c r="A53" s="392"/>
      <c r="B53" s="410"/>
      <c r="C53" s="406"/>
      <c r="D53" s="423" t="s">
        <v>6</v>
      </c>
      <c r="E53" s="603" t="s">
        <v>781</v>
      </c>
      <c r="F53" s="604"/>
      <c r="G53" s="604"/>
      <c r="H53" s="605"/>
      <c r="I53" s="422"/>
      <c r="J53" s="413"/>
      <c r="L53" s="394"/>
      <c r="M53" s="394"/>
      <c r="N53" s="394"/>
      <c r="O53" s="394"/>
      <c r="P53" s="394"/>
      <c r="Q53" s="394"/>
      <c r="R53" s="394"/>
      <c r="S53" s="394"/>
      <c r="T53" s="394"/>
      <c r="U53" s="394"/>
      <c r="V53" s="394"/>
      <c r="W53" s="394"/>
      <c r="X53" s="394"/>
      <c r="Y53" s="394"/>
      <c r="Z53" s="394"/>
      <c r="AA53" s="394"/>
      <c r="AB53" s="394"/>
      <c r="AC53" s="394"/>
      <c r="AD53" s="394"/>
      <c r="AE53" s="394"/>
      <c r="AF53" s="394"/>
      <c r="AG53" s="394"/>
      <c r="AH53" s="394"/>
      <c r="AI53" s="394"/>
      <c r="AJ53" s="394"/>
      <c r="AK53" s="394"/>
      <c r="AL53" s="394"/>
      <c r="AM53" s="394"/>
      <c r="AN53" s="394"/>
      <c r="AO53" s="394"/>
      <c r="AP53" s="394"/>
      <c r="AQ53" s="394"/>
      <c r="AR53" s="394"/>
      <c r="AS53" s="394"/>
      <c r="AT53" s="394"/>
      <c r="AU53" s="394"/>
      <c r="AV53" s="394"/>
      <c r="AW53" s="394"/>
      <c r="AX53" s="394"/>
      <c r="AY53" s="394"/>
      <c r="AZ53" s="394"/>
    </row>
    <row r="54" spans="1:52" ht="15.75" thickBot="1" x14ac:dyDescent="0.3">
      <c r="A54" s="392"/>
      <c r="B54" s="410"/>
      <c r="C54" s="406"/>
      <c r="D54" s="423" t="s">
        <v>7</v>
      </c>
      <c r="E54" s="608" t="s">
        <v>782</v>
      </c>
      <c r="F54" s="604"/>
      <c r="G54" s="604"/>
      <c r="H54" s="605"/>
      <c r="I54" s="422"/>
      <c r="J54" s="413"/>
      <c r="L54" s="394"/>
      <c r="M54" s="394"/>
      <c r="N54" s="394"/>
      <c r="O54" s="394"/>
      <c r="P54" s="394"/>
      <c r="Q54" s="394"/>
      <c r="R54" s="394"/>
      <c r="S54" s="394"/>
      <c r="T54" s="394"/>
      <c r="U54" s="394"/>
      <c r="V54" s="394"/>
      <c r="W54" s="394"/>
      <c r="X54" s="394"/>
      <c r="Y54" s="394"/>
      <c r="Z54" s="394"/>
      <c r="AA54" s="394"/>
      <c r="AB54" s="394"/>
      <c r="AC54" s="394"/>
      <c r="AD54" s="394"/>
      <c r="AE54" s="394"/>
      <c r="AF54" s="394"/>
      <c r="AG54" s="394"/>
      <c r="AH54" s="394"/>
      <c r="AI54" s="394"/>
      <c r="AJ54" s="394"/>
      <c r="AK54" s="394"/>
      <c r="AL54" s="394"/>
      <c r="AM54" s="394"/>
      <c r="AN54" s="394"/>
      <c r="AO54" s="394"/>
      <c r="AP54" s="394"/>
      <c r="AQ54" s="394"/>
      <c r="AR54" s="394"/>
      <c r="AS54" s="394"/>
      <c r="AT54" s="394"/>
      <c r="AU54" s="394"/>
      <c r="AV54" s="394"/>
      <c r="AW54" s="394"/>
      <c r="AX54" s="394"/>
      <c r="AY54" s="394"/>
      <c r="AZ54" s="394"/>
    </row>
    <row r="55" spans="1:52" x14ac:dyDescent="0.25">
      <c r="A55" s="392"/>
      <c r="B55" s="410"/>
      <c r="C55" s="406"/>
      <c r="D55" s="406"/>
      <c r="E55" s="406"/>
      <c r="F55" s="406"/>
      <c r="G55" s="406"/>
      <c r="H55" s="421"/>
      <c r="I55" s="422"/>
      <c r="J55" s="413"/>
      <c r="L55" s="394"/>
      <c r="M55" s="394"/>
      <c r="N55" s="394"/>
      <c r="O55" s="394"/>
      <c r="P55" s="394"/>
      <c r="Q55" s="394"/>
      <c r="R55" s="394"/>
      <c r="S55" s="394"/>
      <c r="T55" s="394"/>
      <c r="U55" s="394"/>
      <c r="V55" s="394"/>
      <c r="W55" s="394"/>
      <c r="X55" s="394"/>
      <c r="Y55" s="394"/>
      <c r="Z55" s="394"/>
      <c r="AA55" s="394"/>
      <c r="AB55" s="394"/>
      <c r="AC55" s="394"/>
      <c r="AD55" s="394"/>
      <c r="AE55" s="394"/>
      <c r="AF55" s="394"/>
      <c r="AG55" s="394"/>
      <c r="AH55" s="394"/>
      <c r="AI55" s="394"/>
      <c r="AJ55" s="394"/>
      <c r="AK55" s="394"/>
      <c r="AL55" s="394"/>
      <c r="AM55" s="394"/>
      <c r="AN55" s="394"/>
      <c r="AO55" s="394"/>
      <c r="AP55" s="394"/>
      <c r="AQ55" s="394"/>
      <c r="AR55" s="394"/>
      <c r="AS55" s="394"/>
      <c r="AT55" s="394"/>
      <c r="AU55" s="394"/>
      <c r="AV55" s="394"/>
      <c r="AW55" s="394"/>
      <c r="AX55" s="394"/>
      <c r="AY55" s="394"/>
      <c r="AZ55" s="394"/>
    </row>
    <row r="56" spans="1:52" ht="15.75" customHeight="1" thickBot="1" x14ac:dyDescent="0.3">
      <c r="A56" s="392"/>
      <c r="B56" s="410"/>
      <c r="C56" s="406"/>
      <c r="D56" s="557" t="s">
        <v>64</v>
      </c>
      <c r="E56" s="557"/>
      <c r="F56" s="557" t="s">
        <v>68</v>
      </c>
      <c r="G56" s="557"/>
      <c r="H56" s="409" t="s">
        <v>69</v>
      </c>
      <c r="I56" s="409" t="s">
        <v>37</v>
      </c>
      <c r="J56" s="413"/>
      <c r="K56" s="425"/>
      <c r="L56" s="394"/>
      <c r="M56" s="394"/>
      <c r="N56" s="394"/>
      <c r="O56" s="394"/>
      <c r="P56" s="394"/>
      <c r="Q56" s="394"/>
      <c r="R56" s="394"/>
      <c r="S56" s="394"/>
      <c r="T56" s="394"/>
      <c r="U56" s="394"/>
      <c r="V56" s="394"/>
      <c r="W56" s="394"/>
      <c r="X56" s="394"/>
      <c r="Y56" s="394"/>
      <c r="Z56" s="394"/>
      <c r="AA56" s="394"/>
      <c r="AB56" s="394"/>
      <c r="AC56" s="394"/>
      <c r="AD56" s="394"/>
      <c r="AE56" s="394"/>
      <c r="AF56" s="394"/>
      <c r="AG56" s="394"/>
      <c r="AH56" s="394"/>
      <c r="AI56" s="394"/>
      <c r="AJ56" s="394"/>
      <c r="AK56" s="394"/>
      <c r="AL56" s="394"/>
      <c r="AM56" s="394"/>
      <c r="AN56" s="394"/>
      <c r="AO56" s="394"/>
      <c r="AP56" s="394"/>
      <c r="AQ56" s="394"/>
      <c r="AR56" s="394"/>
      <c r="AS56" s="394"/>
      <c r="AT56" s="394"/>
      <c r="AU56" s="394"/>
      <c r="AV56" s="394"/>
      <c r="AW56" s="394"/>
      <c r="AX56" s="394"/>
      <c r="AY56" s="394"/>
      <c r="AZ56" s="394"/>
    </row>
    <row r="57" spans="1:52" ht="39.950000000000003" customHeight="1" thickBot="1" x14ac:dyDescent="0.3">
      <c r="A57" s="392"/>
      <c r="B57" s="410"/>
      <c r="C57" s="426" t="s">
        <v>102</v>
      </c>
      <c r="D57" s="606"/>
      <c r="E57" s="607"/>
      <c r="F57" s="606"/>
      <c r="G57" s="607"/>
      <c r="H57" s="432"/>
      <c r="I57" s="427"/>
      <c r="J57" s="413"/>
      <c r="K57" s="425"/>
      <c r="L57" s="394"/>
      <c r="M57" s="394"/>
      <c r="N57" s="394"/>
      <c r="O57" s="394"/>
      <c r="P57" s="394"/>
      <c r="Q57" s="394"/>
      <c r="R57" s="394"/>
      <c r="S57" s="394"/>
      <c r="T57" s="394"/>
      <c r="U57" s="394"/>
      <c r="V57" s="394"/>
      <c r="W57" s="394"/>
      <c r="X57" s="394"/>
      <c r="Y57" s="394"/>
      <c r="Z57" s="394"/>
      <c r="AA57" s="394"/>
      <c r="AB57" s="394"/>
      <c r="AC57" s="394"/>
      <c r="AD57" s="394"/>
      <c r="AE57" s="394"/>
      <c r="AF57" s="394"/>
      <c r="AG57" s="394"/>
      <c r="AH57" s="394"/>
      <c r="AI57" s="394"/>
      <c r="AJ57" s="394"/>
      <c r="AK57" s="394"/>
      <c r="AL57" s="394"/>
      <c r="AM57" s="394"/>
      <c r="AN57" s="394"/>
      <c r="AO57" s="394"/>
      <c r="AP57" s="394"/>
      <c r="AQ57" s="394"/>
      <c r="AR57" s="394"/>
      <c r="AS57" s="394"/>
      <c r="AT57" s="394"/>
      <c r="AU57" s="394"/>
      <c r="AV57" s="394"/>
      <c r="AW57" s="394"/>
      <c r="AX57" s="394"/>
      <c r="AY57" s="394"/>
      <c r="AZ57" s="394"/>
    </row>
    <row r="58" spans="1:52" ht="39.950000000000003" customHeight="1" thickBot="1" x14ac:dyDescent="0.3">
      <c r="A58" s="392"/>
      <c r="B58" s="410"/>
      <c r="C58" s="426"/>
      <c r="D58" s="606"/>
      <c r="E58" s="607"/>
      <c r="F58" s="606"/>
      <c r="G58" s="607"/>
      <c r="H58" s="432"/>
      <c r="I58" s="427"/>
      <c r="J58" s="413"/>
      <c r="L58" s="394"/>
      <c r="M58" s="394"/>
      <c r="N58" s="394"/>
      <c r="O58" s="394"/>
      <c r="P58" s="394"/>
      <c r="Q58" s="394"/>
      <c r="R58" s="394"/>
      <c r="S58" s="394"/>
      <c r="T58" s="394"/>
      <c r="U58" s="394"/>
      <c r="V58" s="394"/>
      <c r="W58" s="394"/>
      <c r="X58" s="394"/>
      <c r="Y58" s="394"/>
      <c r="Z58" s="394"/>
      <c r="AA58" s="394"/>
      <c r="AB58" s="394"/>
      <c r="AC58" s="394"/>
      <c r="AD58" s="394"/>
      <c r="AE58" s="394"/>
      <c r="AF58" s="394"/>
      <c r="AG58" s="394"/>
      <c r="AH58" s="394"/>
      <c r="AI58" s="394"/>
      <c r="AJ58" s="394"/>
      <c r="AK58" s="394"/>
      <c r="AL58" s="394"/>
      <c r="AM58" s="394"/>
      <c r="AN58" s="394"/>
      <c r="AO58" s="394"/>
      <c r="AP58" s="394"/>
      <c r="AQ58" s="394"/>
      <c r="AR58" s="394"/>
      <c r="AS58" s="394"/>
      <c r="AT58" s="394"/>
      <c r="AU58" s="394"/>
      <c r="AV58" s="394"/>
      <c r="AW58" s="394"/>
      <c r="AX58" s="394"/>
      <c r="AY58" s="394"/>
      <c r="AZ58" s="394"/>
    </row>
    <row r="59" spans="1:52" ht="177" customHeight="1" thickBot="1" x14ac:dyDescent="0.3">
      <c r="A59" s="392"/>
      <c r="B59" s="410"/>
      <c r="C59" s="426"/>
      <c r="D59" s="606"/>
      <c r="E59" s="607"/>
      <c r="F59" s="606"/>
      <c r="G59" s="607"/>
      <c r="I59" s="427"/>
      <c r="J59" s="413"/>
      <c r="L59" s="394"/>
      <c r="M59" s="394"/>
      <c r="N59" s="394"/>
      <c r="O59" s="394"/>
      <c r="P59" s="394"/>
      <c r="Q59" s="394"/>
      <c r="R59" s="394"/>
      <c r="S59" s="394"/>
      <c r="T59" s="394"/>
      <c r="U59" s="394"/>
      <c r="V59" s="394"/>
      <c r="W59" s="394"/>
      <c r="X59" s="394"/>
      <c r="Y59" s="394"/>
      <c r="Z59" s="394"/>
      <c r="AA59" s="394"/>
      <c r="AB59" s="394"/>
      <c r="AC59" s="394"/>
      <c r="AD59" s="394"/>
      <c r="AE59" s="394"/>
      <c r="AF59" s="394"/>
      <c r="AG59" s="394"/>
      <c r="AH59" s="394"/>
      <c r="AI59" s="394"/>
      <c r="AJ59" s="394"/>
      <c r="AK59" s="394"/>
      <c r="AL59" s="394"/>
      <c r="AM59" s="394"/>
      <c r="AN59" s="394"/>
      <c r="AO59" s="394"/>
      <c r="AP59" s="394"/>
      <c r="AQ59" s="394"/>
      <c r="AR59" s="394"/>
      <c r="AS59" s="394"/>
      <c r="AT59" s="394"/>
      <c r="AU59" s="394"/>
      <c r="AV59" s="394"/>
      <c r="AW59" s="394"/>
      <c r="AX59" s="394"/>
      <c r="AY59" s="394"/>
      <c r="AZ59" s="394"/>
    </row>
    <row r="60" spans="1:52" ht="21.75" customHeight="1" thickBot="1" x14ac:dyDescent="0.3">
      <c r="A60" s="392"/>
      <c r="B60" s="410"/>
      <c r="C60" s="406"/>
      <c r="D60" s="406"/>
      <c r="E60" s="406"/>
      <c r="F60" s="406"/>
      <c r="G60" s="406"/>
      <c r="H60" s="419" t="s">
        <v>65</v>
      </c>
      <c r="I60" s="420"/>
      <c r="J60" s="413"/>
      <c r="L60" s="394"/>
      <c r="M60" s="394"/>
      <c r="N60" s="394"/>
      <c r="O60" s="394"/>
      <c r="P60" s="394"/>
      <c r="Q60" s="394"/>
      <c r="R60" s="394"/>
      <c r="S60" s="394"/>
      <c r="T60" s="394"/>
      <c r="U60" s="394"/>
      <c r="V60" s="394"/>
      <c r="W60" s="394"/>
      <c r="X60" s="394"/>
      <c r="Y60" s="394"/>
      <c r="Z60" s="394"/>
      <c r="AA60" s="394"/>
      <c r="AB60" s="394"/>
      <c r="AC60" s="394"/>
      <c r="AD60" s="394"/>
      <c r="AE60" s="394"/>
      <c r="AF60" s="394"/>
      <c r="AG60" s="394"/>
      <c r="AH60" s="394"/>
      <c r="AI60" s="394"/>
      <c r="AJ60" s="394"/>
      <c r="AK60" s="394"/>
      <c r="AL60" s="394"/>
      <c r="AM60" s="394"/>
      <c r="AN60" s="394"/>
      <c r="AO60" s="394"/>
      <c r="AP60" s="394"/>
      <c r="AQ60" s="394"/>
      <c r="AR60" s="394"/>
      <c r="AS60" s="394"/>
      <c r="AT60" s="394"/>
      <c r="AU60" s="394"/>
      <c r="AV60" s="394"/>
      <c r="AW60" s="394"/>
      <c r="AX60" s="394"/>
      <c r="AY60" s="394"/>
      <c r="AZ60" s="394"/>
    </row>
    <row r="61" spans="1:52" ht="15.75" thickBot="1" x14ac:dyDescent="0.3">
      <c r="A61" s="392"/>
      <c r="B61" s="410"/>
      <c r="C61" s="406"/>
      <c r="D61" s="430" t="s">
        <v>190</v>
      </c>
      <c r="E61" s="431"/>
      <c r="F61" s="406"/>
      <c r="G61" s="406"/>
      <c r="H61" s="421"/>
      <c r="I61" s="422"/>
      <c r="J61" s="413"/>
      <c r="L61" s="394"/>
      <c r="M61" s="394"/>
      <c r="N61" s="394"/>
      <c r="O61" s="394"/>
      <c r="P61" s="394"/>
      <c r="Q61" s="394"/>
      <c r="R61" s="394"/>
      <c r="S61" s="394"/>
      <c r="T61" s="394"/>
      <c r="U61" s="394"/>
      <c r="V61" s="394"/>
      <c r="W61" s="394"/>
      <c r="X61" s="394"/>
      <c r="Y61" s="394"/>
      <c r="Z61" s="394"/>
      <c r="AA61" s="394"/>
      <c r="AB61" s="394"/>
      <c r="AC61" s="394"/>
      <c r="AD61" s="394"/>
      <c r="AE61" s="394"/>
      <c r="AF61" s="394"/>
      <c r="AG61" s="394"/>
      <c r="AH61" s="394"/>
      <c r="AI61" s="394"/>
      <c r="AJ61" s="394"/>
      <c r="AK61" s="394"/>
      <c r="AL61" s="394"/>
      <c r="AM61" s="394"/>
      <c r="AN61" s="394"/>
      <c r="AO61" s="394"/>
      <c r="AP61" s="394"/>
      <c r="AQ61" s="394"/>
      <c r="AR61" s="394"/>
      <c r="AS61" s="394"/>
      <c r="AT61" s="394"/>
      <c r="AU61" s="394"/>
      <c r="AV61" s="394"/>
      <c r="AW61" s="394"/>
      <c r="AX61" s="394"/>
      <c r="AY61" s="394"/>
      <c r="AZ61" s="394"/>
    </row>
    <row r="62" spans="1:52" ht="15.75" thickBot="1" x14ac:dyDescent="0.3">
      <c r="A62" s="392"/>
      <c r="B62" s="410"/>
      <c r="C62" s="406"/>
      <c r="D62" s="423" t="s">
        <v>6</v>
      </c>
      <c r="E62" s="616"/>
      <c r="F62" s="617"/>
      <c r="G62" s="617"/>
      <c r="H62" s="618"/>
      <c r="I62" s="422"/>
      <c r="J62" s="413"/>
      <c r="L62" s="394"/>
      <c r="M62" s="394"/>
      <c r="N62" s="394"/>
      <c r="O62" s="394"/>
      <c r="P62" s="394"/>
      <c r="Q62" s="394"/>
      <c r="R62" s="394"/>
      <c r="S62" s="394"/>
      <c r="T62" s="394"/>
      <c r="U62" s="394"/>
      <c r="V62" s="394"/>
      <c r="W62" s="394"/>
      <c r="X62" s="394"/>
      <c r="Y62" s="394"/>
      <c r="Z62" s="394"/>
      <c r="AA62" s="394"/>
      <c r="AB62" s="394"/>
      <c r="AC62" s="394"/>
      <c r="AD62" s="394"/>
      <c r="AE62" s="394"/>
      <c r="AF62" s="394"/>
      <c r="AG62" s="394"/>
      <c r="AH62" s="394"/>
      <c r="AI62" s="394"/>
      <c r="AJ62" s="394"/>
      <c r="AK62" s="394"/>
      <c r="AL62" s="394"/>
      <c r="AM62" s="394"/>
      <c r="AN62" s="394"/>
      <c r="AO62" s="394"/>
      <c r="AP62" s="394"/>
      <c r="AQ62" s="394"/>
      <c r="AR62" s="394"/>
      <c r="AS62" s="394"/>
      <c r="AT62" s="394"/>
      <c r="AU62" s="394"/>
      <c r="AV62" s="394"/>
      <c r="AW62" s="394"/>
      <c r="AX62" s="394"/>
      <c r="AY62" s="394"/>
      <c r="AZ62" s="394"/>
    </row>
    <row r="63" spans="1:52" ht="15.75" thickBot="1" x14ac:dyDescent="0.3">
      <c r="A63" s="392"/>
      <c r="B63" s="410"/>
      <c r="C63" s="406"/>
      <c r="D63" s="423" t="s">
        <v>7</v>
      </c>
      <c r="E63" s="616"/>
      <c r="F63" s="617"/>
      <c r="G63" s="617"/>
      <c r="H63" s="618"/>
      <c r="I63" s="422"/>
      <c r="J63" s="413"/>
      <c r="L63" s="394"/>
      <c r="M63" s="394"/>
      <c r="N63" s="394"/>
      <c r="O63" s="394"/>
      <c r="P63" s="394"/>
      <c r="Q63" s="394"/>
      <c r="R63" s="394"/>
      <c r="S63" s="394"/>
      <c r="T63" s="394"/>
      <c r="U63" s="394"/>
      <c r="V63" s="394"/>
      <c r="W63" s="394"/>
      <c r="X63" s="394"/>
      <c r="Y63" s="394"/>
      <c r="Z63" s="394"/>
      <c r="AA63" s="394"/>
      <c r="AB63" s="394"/>
      <c r="AC63" s="394"/>
      <c r="AD63" s="394"/>
      <c r="AE63" s="394"/>
      <c r="AF63" s="394"/>
      <c r="AG63" s="394"/>
      <c r="AH63" s="394"/>
      <c r="AI63" s="394"/>
      <c r="AJ63" s="394"/>
      <c r="AK63" s="394"/>
      <c r="AL63" s="394"/>
      <c r="AM63" s="394"/>
      <c r="AN63" s="394"/>
      <c r="AO63" s="394"/>
      <c r="AP63" s="394"/>
      <c r="AQ63" s="394"/>
      <c r="AR63" s="394"/>
      <c r="AS63" s="394"/>
      <c r="AT63" s="394"/>
      <c r="AU63" s="394"/>
      <c r="AV63" s="394"/>
      <c r="AW63" s="394"/>
      <c r="AX63" s="394"/>
      <c r="AY63" s="394"/>
      <c r="AZ63" s="394"/>
    </row>
    <row r="64" spans="1:52" ht="15.75" thickBot="1" x14ac:dyDescent="0.3">
      <c r="A64" s="392"/>
      <c r="B64" s="410"/>
      <c r="C64" s="406"/>
      <c r="D64" s="423"/>
      <c r="E64" s="406"/>
      <c r="F64" s="406"/>
      <c r="G64" s="406"/>
      <c r="H64" s="406"/>
      <c r="I64" s="422"/>
      <c r="J64" s="413"/>
      <c r="L64" s="394"/>
      <c r="M64" s="394"/>
      <c r="N64" s="394"/>
      <c r="O64" s="394"/>
      <c r="P64" s="394"/>
      <c r="Q64" s="394"/>
      <c r="R64" s="394"/>
      <c r="S64" s="394"/>
      <c r="T64" s="394"/>
      <c r="U64" s="394"/>
      <c r="V64" s="394"/>
      <c r="W64" s="394"/>
      <c r="X64" s="394"/>
      <c r="Y64" s="394"/>
      <c r="Z64" s="394"/>
      <c r="AA64" s="394"/>
      <c r="AB64" s="394"/>
      <c r="AC64" s="394"/>
      <c r="AD64" s="394"/>
      <c r="AE64" s="394"/>
      <c r="AF64" s="394"/>
      <c r="AG64" s="394"/>
      <c r="AH64" s="394"/>
      <c r="AI64" s="394"/>
      <c r="AJ64" s="394"/>
      <c r="AK64" s="394"/>
      <c r="AL64" s="394"/>
      <c r="AM64" s="394"/>
      <c r="AN64" s="394"/>
      <c r="AO64" s="394"/>
      <c r="AP64" s="394"/>
      <c r="AQ64" s="394"/>
      <c r="AR64" s="394"/>
      <c r="AS64" s="394"/>
      <c r="AT64" s="394"/>
      <c r="AU64" s="394"/>
      <c r="AV64" s="394"/>
      <c r="AW64" s="394"/>
      <c r="AX64" s="394"/>
      <c r="AY64" s="394"/>
      <c r="AZ64" s="394"/>
    </row>
    <row r="65" spans="1:52" ht="198" customHeight="1" x14ac:dyDescent="0.25">
      <c r="A65" s="392"/>
      <c r="B65" s="410"/>
      <c r="C65" s="433"/>
      <c r="D65" s="619" t="s">
        <v>70</v>
      </c>
      <c r="E65" s="619"/>
      <c r="F65" s="591" t="s">
        <v>812</v>
      </c>
      <c r="G65" s="592"/>
      <c r="H65" s="592"/>
      <c r="I65" s="592"/>
      <c r="J65" s="413"/>
      <c r="L65" s="394"/>
      <c r="M65" s="394"/>
      <c r="N65" s="394"/>
      <c r="O65" s="394"/>
      <c r="P65" s="394"/>
      <c r="Q65" s="394"/>
      <c r="R65" s="394"/>
      <c r="S65" s="394"/>
      <c r="T65" s="394"/>
      <c r="U65" s="394"/>
      <c r="V65" s="394"/>
      <c r="W65" s="394"/>
      <c r="X65" s="394"/>
      <c r="Y65" s="394"/>
      <c r="Z65" s="394"/>
      <c r="AA65" s="394"/>
      <c r="AB65" s="394"/>
      <c r="AC65" s="394"/>
      <c r="AD65" s="394"/>
      <c r="AE65" s="394"/>
      <c r="AF65" s="394"/>
      <c r="AG65" s="394"/>
      <c r="AH65" s="394"/>
      <c r="AI65" s="394"/>
      <c r="AJ65" s="394"/>
      <c r="AK65" s="394"/>
      <c r="AL65" s="394"/>
      <c r="AM65" s="394"/>
      <c r="AN65" s="394"/>
      <c r="AO65" s="394"/>
      <c r="AP65" s="394"/>
      <c r="AQ65" s="394"/>
      <c r="AR65" s="394"/>
      <c r="AS65" s="394"/>
      <c r="AT65" s="394"/>
      <c r="AU65" s="394"/>
      <c r="AV65" s="394"/>
      <c r="AW65" s="394"/>
      <c r="AX65" s="394"/>
      <c r="AY65" s="394"/>
      <c r="AZ65" s="394"/>
    </row>
    <row r="66" spans="1:52" s="414" customFormat="1" ht="18.75" customHeight="1" x14ac:dyDescent="0.25">
      <c r="A66" s="393"/>
      <c r="B66" s="410"/>
      <c r="C66" s="53"/>
      <c r="D66" s="53"/>
      <c r="E66" s="53"/>
      <c r="F66" s="53"/>
      <c r="G66" s="53"/>
      <c r="H66" s="407"/>
      <c r="I66" s="408"/>
      <c r="J66" s="413"/>
      <c r="L66" s="394"/>
      <c r="M66" s="394"/>
      <c r="N66" s="394"/>
      <c r="O66" s="394"/>
      <c r="P66" s="394"/>
      <c r="Q66" s="394"/>
      <c r="R66" s="394"/>
      <c r="S66" s="394"/>
      <c r="T66" s="394"/>
      <c r="U66" s="394"/>
      <c r="V66" s="394"/>
      <c r="W66" s="394"/>
      <c r="X66" s="394"/>
      <c r="Y66" s="394"/>
      <c r="Z66" s="394"/>
      <c r="AA66" s="394"/>
      <c r="AB66" s="394"/>
      <c r="AC66" s="394"/>
      <c r="AD66" s="394"/>
      <c r="AE66" s="394"/>
      <c r="AF66" s="394"/>
      <c r="AG66" s="394"/>
      <c r="AH66" s="394"/>
      <c r="AI66" s="394"/>
      <c r="AJ66" s="394"/>
      <c r="AK66" s="394"/>
      <c r="AL66" s="394"/>
      <c r="AM66" s="394"/>
      <c r="AN66" s="394"/>
      <c r="AO66" s="394"/>
      <c r="AP66" s="394"/>
      <c r="AQ66" s="394"/>
      <c r="AR66" s="394"/>
      <c r="AS66" s="394"/>
      <c r="AT66" s="394"/>
      <c r="AU66" s="394"/>
      <c r="AV66" s="394"/>
      <c r="AW66" s="394"/>
      <c r="AX66" s="394"/>
      <c r="AY66" s="394"/>
      <c r="AZ66" s="394"/>
    </row>
    <row r="67" spans="1:52" s="414" customFormat="1" ht="15.75" customHeight="1" thickBot="1" x14ac:dyDescent="0.3">
      <c r="A67" s="393"/>
      <c r="B67" s="410"/>
      <c r="C67" s="406"/>
      <c r="D67" s="52"/>
      <c r="E67" s="52"/>
      <c r="F67" s="52"/>
      <c r="G67" s="434" t="s">
        <v>31</v>
      </c>
      <c r="H67" s="407"/>
      <c r="I67" s="408"/>
      <c r="J67" s="413"/>
      <c r="L67" s="394"/>
      <c r="M67" s="394"/>
      <c r="N67" s="394"/>
      <c r="O67" s="394"/>
      <c r="P67" s="394"/>
      <c r="Q67" s="394"/>
      <c r="R67" s="394"/>
      <c r="S67" s="394"/>
      <c r="T67" s="394"/>
      <c r="U67" s="394"/>
      <c r="V67" s="394"/>
      <c r="W67" s="394"/>
      <c r="X67" s="394"/>
      <c r="Y67" s="394"/>
      <c r="Z67" s="394"/>
      <c r="AA67" s="394"/>
      <c r="AB67" s="394"/>
      <c r="AC67" s="394"/>
      <c r="AD67" s="394"/>
      <c r="AE67" s="394"/>
      <c r="AF67" s="394"/>
      <c r="AG67" s="394"/>
      <c r="AH67" s="394"/>
      <c r="AI67" s="394"/>
      <c r="AJ67" s="394"/>
      <c r="AK67" s="394"/>
      <c r="AL67" s="394"/>
      <c r="AM67" s="394"/>
      <c r="AN67" s="394"/>
      <c r="AO67" s="394"/>
      <c r="AP67" s="394"/>
      <c r="AQ67" s="394"/>
      <c r="AR67" s="394"/>
      <c r="AS67" s="394"/>
      <c r="AT67" s="394"/>
      <c r="AU67" s="394"/>
      <c r="AV67" s="394"/>
      <c r="AW67" s="394"/>
      <c r="AX67" s="394"/>
      <c r="AY67" s="394"/>
      <c r="AZ67" s="394"/>
    </row>
    <row r="68" spans="1:52" s="414" customFormat="1" ht="78" customHeight="1" x14ac:dyDescent="0.25">
      <c r="A68" s="393"/>
      <c r="B68" s="410"/>
      <c r="C68" s="406"/>
      <c r="D68" s="52"/>
      <c r="E68" s="52"/>
      <c r="F68" s="435" t="s">
        <v>783</v>
      </c>
      <c r="G68" s="620" t="s">
        <v>189</v>
      </c>
      <c r="H68" s="621"/>
      <c r="I68" s="622"/>
      <c r="J68" s="413"/>
      <c r="L68" s="394"/>
      <c r="M68" s="394"/>
      <c r="N68" s="394"/>
      <c r="O68" s="394"/>
      <c r="P68" s="394"/>
      <c r="Q68" s="394"/>
      <c r="R68" s="394"/>
      <c r="S68" s="394"/>
      <c r="T68" s="394"/>
      <c r="U68" s="394"/>
      <c r="V68" s="394"/>
      <c r="W68" s="394"/>
      <c r="X68" s="394"/>
      <c r="Y68" s="394"/>
      <c r="Z68" s="394"/>
      <c r="AA68" s="394"/>
      <c r="AB68" s="394"/>
      <c r="AC68" s="394"/>
      <c r="AD68" s="394"/>
      <c r="AE68" s="394"/>
      <c r="AF68" s="394"/>
      <c r="AG68" s="394"/>
      <c r="AH68" s="394"/>
      <c r="AI68" s="394"/>
      <c r="AJ68" s="394"/>
      <c r="AK68" s="394"/>
      <c r="AL68" s="394"/>
      <c r="AM68" s="394"/>
      <c r="AN68" s="394"/>
      <c r="AO68" s="394"/>
      <c r="AP68" s="394"/>
      <c r="AQ68" s="394"/>
      <c r="AR68" s="394"/>
      <c r="AS68" s="394"/>
      <c r="AT68" s="394"/>
      <c r="AU68" s="394"/>
      <c r="AV68" s="394"/>
      <c r="AW68" s="394"/>
      <c r="AX68" s="394"/>
      <c r="AY68" s="394"/>
      <c r="AZ68" s="394"/>
    </row>
    <row r="69" spans="1:52" s="414" customFormat="1" ht="54.75" customHeight="1" x14ac:dyDescent="0.25">
      <c r="A69" s="393"/>
      <c r="B69" s="410"/>
      <c r="C69" s="406"/>
      <c r="D69" s="52"/>
      <c r="E69" s="52"/>
      <c r="F69" s="436" t="s">
        <v>32</v>
      </c>
      <c r="G69" s="623" t="s">
        <v>116</v>
      </c>
      <c r="H69" s="624"/>
      <c r="I69" s="625"/>
      <c r="J69" s="413"/>
      <c r="L69" s="394"/>
      <c r="M69" s="394"/>
      <c r="N69" s="394"/>
      <c r="O69" s="394"/>
      <c r="P69" s="394"/>
      <c r="Q69" s="394"/>
      <c r="R69" s="394"/>
      <c r="S69" s="394"/>
      <c r="T69" s="394"/>
      <c r="U69" s="394"/>
      <c r="V69" s="394"/>
      <c r="W69" s="394"/>
      <c r="X69" s="394"/>
      <c r="Y69" s="394"/>
      <c r="Z69" s="394"/>
      <c r="AA69" s="394"/>
      <c r="AB69" s="394"/>
      <c r="AC69" s="394"/>
      <c r="AD69" s="394"/>
      <c r="AE69" s="394"/>
      <c r="AF69" s="394"/>
      <c r="AG69" s="394"/>
      <c r="AH69" s="394"/>
      <c r="AI69" s="394"/>
      <c r="AJ69" s="394"/>
      <c r="AK69" s="394"/>
      <c r="AL69" s="394"/>
      <c r="AM69" s="394"/>
      <c r="AN69" s="394"/>
      <c r="AO69" s="394"/>
      <c r="AP69" s="394"/>
      <c r="AQ69" s="394"/>
      <c r="AR69" s="394"/>
      <c r="AS69" s="394"/>
      <c r="AT69" s="394"/>
      <c r="AU69" s="394"/>
      <c r="AV69" s="394"/>
      <c r="AW69" s="394"/>
      <c r="AX69" s="394"/>
      <c r="AY69" s="394"/>
      <c r="AZ69" s="394"/>
    </row>
    <row r="70" spans="1:52" s="414" customFormat="1" ht="58.5" customHeight="1" x14ac:dyDescent="0.25">
      <c r="A70" s="393"/>
      <c r="B70" s="410"/>
      <c r="C70" s="406"/>
      <c r="D70" s="52"/>
      <c r="E70" s="52"/>
      <c r="F70" s="436" t="s">
        <v>33</v>
      </c>
      <c r="G70" s="623" t="s">
        <v>117</v>
      </c>
      <c r="H70" s="624"/>
      <c r="I70" s="625"/>
      <c r="J70" s="413"/>
      <c r="L70" s="394"/>
      <c r="M70" s="394"/>
      <c r="N70" s="394"/>
      <c r="O70" s="394"/>
      <c r="P70" s="394"/>
      <c r="Q70" s="394"/>
      <c r="R70" s="394"/>
      <c r="S70" s="394"/>
      <c r="T70" s="394"/>
      <c r="U70" s="394"/>
      <c r="V70" s="394"/>
      <c r="W70" s="394"/>
      <c r="X70" s="394"/>
      <c r="Y70" s="394"/>
      <c r="Z70" s="394"/>
      <c r="AA70" s="394"/>
      <c r="AB70" s="394"/>
      <c r="AC70" s="394"/>
      <c r="AD70" s="394"/>
      <c r="AE70" s="394"/>
      <c r="AF70" s="394"/>
      <c r="AG70" s="394"/>
      <c r="AH70" s="394"/>
      <c r="AI70" s="394"/>
      <c r="AJ70" s="394"/>
      <c r="AK70" s="394"/>
      <c r="AL70" s="394"/>
      <c r="AM70" s="394"/>
      <c r="AN70" s="394"/>
      <c r="AO70" s="394"/>
      <c r="AP70" s="394"/>
      <c r="AQ70" s="394"/>
      <c r="AR70" s="394"/>
      <c r="AS70" s="394"/>
      <c r="AT70" s="394"/>
      <c r="AU70" s="394"/>
      <c r="AV70" s="394"/>
      <c r="AW70" s="394"/>
      <c r="AX70" s="394"/>
      <c r="AY70" s="394"/>
      <c r="AZ70" s="394"/>
    </row>
    <row r="71" spans="1:52" ht="60" customHeight="1" x14ac:dyDescent="0.25">
      <c r="A71" s="392"/>
      <c r="B71" s="410"/>
      <c r="C71" s="406"/>
      <c r="D71" s="52"/>
      <c r="E71" s="52"/>
      <c r="F71" s="436" t="s">
        <v>34</v>
      </c>
      <c r="G71" s="623" t="s">
        <v>118</v>
      </c>
      <c r="H71" s="624"/>
      <c r="I71" s="625"/>
      <c r="J71" s="413"/>
      <c r="L71" s="394"/>
      <c r="M71" s="394"/>
      <c r="N71" s="394"/>
      <c r="O71" s="394"/>
      <c r="P71" s="394"/>
      <c r="Q71" s="394"/>
      <c r="R71" s="394"/>
      <c r="S71" s="394"/>
      <c r="T71" s="394"/>
      <c r="U71" s="394"/>
      <c r="V71" s="394"/>
      <c r="W71" s="394"/>
      <c r="X71" s="394"/>
      <c r="Y71" s="394"/>
      <c r="Z71" s="394"/>
      <c r="AA71" s="394"/>
      <c r="AB71" s="394"/>
      <c r="AC71" s="394"/>
      <c r="AD71" s="394"/>
      <c r="AE71" s="394"/>
      <c r="AF71" s="394"/>
      <c r="AG71" s="394"/>
      <c r="AH71" s="394"/>
      <c r="AI71" s="394"/>
      <c r="AJ71" s="394"/>
      <c r="AK71" s="394"/>
      <c r="AL71" s="394"/>
      <c r="AM71" s="394"/>
      <c r="AN71" s="394"/>
      <c r="AO71" s="394"/>
      <c r="AP71" s="394"/>
      <c r="AQ71" s="394"/>
      <c r="AR71" s="394"/>
      <c r="AS71" s="394"/>
      <c r="AT71" s="394"/>
      <c r="AU71" s="394"/>
      <c r="AV71" s="394"/>
      <c r="AW71" s="394"/>
      <c r="AX71" s="394"/>
      <c r="AY71" s="394"/>
      <c r="AZ71" s="394"/>
    </row>
    <row r="72" spans="1:52" ht="54" customHeight="1" x14ac:dyDescent="0.25">
      <c r="A72" s="392"/>
      <c r="B72" s="404"/>
      <c r="C72" s="406"/>
      <c r="D72" s="52"/>
      <c r="E72" s="52"/>
      <c r="F72" s="436" t="s">
        <v>35</v>
      </c>
      <c r="G72" s="623" t="s">
        <v>119</v>
      </c>
      <c r="H72" s="624"/>
      <c r="I72" s="625"/>
      <c r="J72" s="405"/>
      <c r="L72" s="394"/>
      <c r="M72" s="394"/>
      <c r="N72" s="394"/>
      <c r="O72" s="394"/>
      <c r="P72" s="394"/>
      <c r="Q72" s="394"/>
      <c r="R72" s="394"/>
      <c r="S72" s="394"/>
      <c r="T72" s="394"/>
      <c r="U72" s="394"/>
      <c r="V72" s="394"/>
      <c r="W72" s="394"/>
      <c r="X72" s="394"/>
      <c r="Y72" s="394"/>
      <c r="Z72" s="394"/>
      <c r="AA72" s="394"/>
      <c r="AB72" s="394"/>
      <c r="AC72" s="394"/>
      <c r="AD72" s="394"/>
      <c r="AE72" s="394"/>
      <c r="AF72" s="394"/>
      <c r="AG72" s="394"/>
      <c r="AH72" s="394"/>
      <c r="AI72" s="394"/>
      <c r="AJ72" s="394"/>
      <c r="AK72" s="394"/>
      <c r="AL72" s="394"/>
      <c r="AM72" s="394"/>
      <c r="AN72" s="394"/>
      <c r="AO72" s="394"/>
      <c r="AP72" s="394"/>
      <c r="AQ72" s="394"/>
      <c r="AR72" s="394"/>
      <c r="AS72" s="394"/>
      <c r="AT72" s="394"/>
      <c r="AU72" s="394"/>
      <c r="AV72" s="394"/>
      <c r="AW72" s="394"/>
      <c r="AX72" s="394"/>
      <c r="AY72" s="394"/>
      <c r="AZ72" s="394"/>
    </row>
    <row r="73" spans="1:52" ht="61.5" customHeight="1" thickBot="1" x14ac:dyDescent="0.3">
      <c r="A73" s="392"/>
      <c r="B73" s="404"/>
      <c r="C73" s="406"/>
      <c r="D73" s="52"/>
      <c r="E73" s="52"/>
      <c r="F73" s="437" t="s">
        <v>36</v>
      </c>
      <c r="G73" s="613" t="s">
        <v>120</v>
      </c>
      <c r="H73" s="614"/>
      <c r="I73" s="615"/>
      <c r="J73" s="405"/>
      <c r="L73" s="394"/>
      <c r="M73" s="394"/>
      <c r="N73" s="394"/>
      <c r="O73" s="394"/>
      <c r="P73" s="394"/>
      <c r="Q73" s="394"/>
      <c r="R73" s="394"/>
      <c r="S73" s="394"/>
      <c r="T73" s="394"/>
      <c r="U73" s="394"/>
      <c r="V73" s="394"/>
      <c r="W73" s="394"/>
      <c r="X73" s="394"/>
      <c r="Y73" s="394"/>
      <c r="Z73" s="394"/>
      <c r="AA73" s="394"/>
      <c r="AB73" s="394"/>
      <c r="AC73" s="394"/>
      <c r="AD73" s="394"/>
      <c r="AE73" s="394"/>
      <c r="AF73" s="394"/>
      <c r="AG73" s="394"/>
      <c r="AH73" s="394"/>
      <c r="AI73" s="394"/>
      <c r="AJ73" s="394"/>
      <c r="AK73" s="394"/>
      <c r="AL73" s="394"/>
      <c r="AM73" s="394"/>
      <c r="AN73" s="394"/>
      <c r="AO73" s="394"/>
      <c r="AP73" s="394"/>
      <c r="AQ73" s="394"/>
      <c r="AR73" s="394"/>
      <c r="AS73" s="394"/>
      <c r="AT73" s="394"/>
      <c r="AU73" s="394"/>
      <c r="AV73" s="394"/>
      <c r="AW73" s="394"/>
      <c r="AX73" s="394"/>
      <c r="AY73" s="394"/>
      <c r="AZ73" s="394"/>
    </row>
    <row r="74" spans="1:52" ht="15.75" thickBot="1" x14ac:dyDescent="0.3">
      <c r="A74" s="392"/>
      <c r="B74" s="438"/>
      <c r="C74" s="439"/>
      <c r="D74" s="59"/>
      <c r="E74" s="59"/>
      <c r="F74" s="59"/>
      <c r="G74" s="59"/>
      <c r="H74" s="440"/>
      <c r="I74" s="441"/>
      <c r="J74" s="442"/>
      <c r="K74" s="394"/>
      <c r="L74" s="394"/>
      <c r="M74" s="394"/>
      <c r="N74" s="394"/>
      <c r="O74" s="394"/>
      <c r="P74" s="394"/>
      <c r="Q74" s="394"/>
      <c r="R74" s="394"/>
      <c r="S74" s="394"/>
      <c r="T74" s="394"/>
      <c r="U74" s="394"/>
      <c r="V74" s="394"/>
      <c r="W74" s="394"/>
      <c r="X74" s="394"/>
      <c r="Y74" s="394"/>
      <c r="Z74" s="394"/>
      <c r="AA74" s="394"/>
      <c r="AB74" s="394"/>
      <c r="AC74" s="394"/>
      <c r="AD74" s="394"/>
      <c r="AE74" s="394"/>
      <c r="AF74" s="394"/>
      <c r="AG74" s="394"/>
      <c r="AH74" s="394"/>
      <c r="AI74" s="394"/>
      <c r="AJ74" s="394"/>
      <c r="AK74" s="394"/>
      <c r="AL74" s="394"/>
      <c r="AM74" s="394"/>
      <c r="AN74" s="394"/>
      <c r="AO74" s="394"/>
      <c r="AP74" s="394"/>
      <c r="AQ74" s="394"/>
      <c r="AR74" s="394"/>
    </row>
    <row r="75" spans="1:52" ht="50.1" customHeight="1" x14ac:dyDescent="0.25">
      <c r="A75" s="392"/>
      <c r="C75" s="394"/>
      <c r="D75" s="394"/>
      <c r="E75" s="394"/>
      <c r="F75" s="394"/>
      <c r="G75" s="394"/>
      <c r="H75" s="394"/>
      <c r="J75" s="394"/>
      <c r="K75" s="394"/>
      <c r="L75" s="394"/>
      <c r="M75" s="394"/>
      <c r="N75" s="394"/>
      <c r="O75" s="394"/>
      <c r="P75" s="394"/>
      <c r="Q75" s="394"/>
      <c r="R75" s="394"/>
      <c r="S75" s="394"/>
      <c r="T75" s="394"/>
      <c r="U75" s="394"/>
      <c r="V75" s="394"/>
      <c r="W75" s="394"/>
      <c r="X75" s="394"/>
      <c r="Y75" s="394"/>
      <c r="Z75" s="394"/>
      <c r="AA75" s="394"/>
      <c r="AB75" s="394"/>
      <c r="AC75" s="394"/>
      <c r="AD75" s="394"/>
      <c r="AE75" s="394"/>
      <c r="AF75" s="394"/>
      <c r="AG75" s="394"/>
      <c r="AH75" s="394"/>
      <c r="AI75" s="394"/>
      <c r="AJ75" s="394"/>
      <c r="AK75" s="394"/>
      <c r="AL75" s="394"/>
      <c r="AM75" s="394"/>
      <c r="AN75" s="394"/>
      <c r="AO75" s="394"/>
      <c r="AP75" s="394"/>
      <c r="AQ75" s="394"/>
      <c r="AR75" s="394"/>
    </row>
    <row r="76" spans="1:52" ht="50.1" customHeight="1" x14ac:dyDescent="0.25">
      <c r="A76" s="392"/>
      <c r="C76" s="394"/>
      <c r="D76" s="394"/>
      <c r="E76" s="394"/>
      <c r="F76" s="394"/>
      <c r="G76" s="394"/>
      <c r="H76" s="394"/>
      <c r="J76" s="394"/>
      <c r="K76" s="394"/>
      <c r="L76" s="394"/>
      <c r="M76" s="394"/>
      <c r="N76" s="394"/>
      <c r="O76" s="394"/>
      <c r="P76" s="394"/>
      <c r="Q76" s="394"/>
      <c r="R76" s="394"/>
      <c r="S76" s="394"/>
      <c r="T76" s="394"/>
      <c r="U76" s="394"/>
      <c r="V76" s="394"/>
      <c r="W76" s="394"/>
      <c r="X76" s="394"/>
      <c r="Y76" s="394"/>
      <c r="Z76" s="394"/>
      <c r="AA76" s="394"/>
      <c r="AB76" s="394"/>
      <c r="AC76" s="394"/>
      <c r="AD76" s="394"/>
      <c r="AE76" s="394"/>
      <c r="AF76" s="394"/>
      <c r="AG76" s="394"/>
      <c r="AH76" s="394"/>
      <c r="AI76" s="394"/>
      <c r="AJ76" s="394"/>
      <c r="AK76" s="394"/>
      <c r="AL76" s="394"/>
      <c r="AM76" s="394"/>
      <c r="AN76" s="394"/>
      <c r="AO76" s="394"/>
      <c r="AP76" s="394"/>
      <c r="AQ76" s="394"/>
      <c r="AR76" s="394"/>
    </row>
    <row r="77" spans="1:52" ht="49.5" customHeight="1" x14ac:dyDescent="0.25">
      <c r="A77" s="392"/>
      <c r="C77" s="394"/>
      <c r="D77" s="394"/>
      <c r="E77" s="394"/>
      <c r="F77" s="394"/>
      <c r="G77" s="394"/>
      <c r="H77" s="394"/>
      <c r="J77" s="394"/>
      <c r="K77" s="394"/>
      <c r="L77" s="394"/>
      <c r="M77" s="394"/>
      <c r="N77" s="394"/>
      <c r="O77" s="394"/>
      <c r="P77" s="394"/>
      <c r="Q77" s="394"/>
      <c r="R77" s="394"/>
      <c r="S77" s="394"/>
      <c r="T77" s="394"/>
      <c r="U77" s="394"/>
      <c r="V77" s="394"/>
      <c r="W77" s="394"/>
      <c r="X77" s="394"/>
      <c r="Y77" s="394"/>
      <c r="Z77" s="394"/>
      <c r="AA77" s="394"/>
      <c r="AB77" s="394"/>
      <c r="AC77" s="394"/>
      <c r="AD77" s="394"/>
      <c r="AE77" s="394"/>
      <c r="AF77" s="394"/>
      <c r="AG77" s="394"/>
      <c r="AH77" s="394"/>
      <c r="AI77" s="394"/>
      <c r="AJ77" s="394"/>
      <c r="AK77" s="394"/>
      <c r="AL77" s="394"/>
      <c r="AM77" s="394"/>
      <c r="AN77" s="394"/>
      <c r="AO77" s="394"/>
      <c r="AP77" s="394"/>
      <c r="AQ77" s="394"/>
      <c r="AR77" s="394"/>
    </row>
    <row r="78" spans="1:52" ht="50.1" customHeight="1" x14ac:dyDescent="0.25">
      <c r="A78" s="392"/>
      <c r="C78" s="394"/>
      <c r="D78" s="394"/>
      <c r="E78" s="394"/>
      <c r="F78" s="394"/>
      <c r="G78" s="394"/>
      <c r="H78" s="394"/>
      <c r="J78" s="394"/>
      <c r="K78" s="394"/>
      <c r="L78" s="394"/>
      <c r="M78" s="394"/>
      <c r="N78" s="394"/>
      <c r="O78" s="394"/>
      <c r="P78" s="394"/>
      <c r="Q78" s="394"/>
      <c r="R78" s="394"/>
      <c r="S78" s="394"/>
      <c r="T78" s="394"/>
      <c r="U78" s="394"/>
      <c r="V78" s="394"/>
      <c r="W78" s="394"/>
      <c r="X78" s="394"/>
      <c r="Y78" s="394"/>
      <c r="Z78" s="394"/>
      <c r="AA78" s="394"/>
      <c r="AB78" s="394"/>
      <c r="AC78" s="394"/>
      <c r="AD78" s="394"/>
      <c r="AE78" s="394"/>
      <c r="AF78" s="394"/>
      <c r="AG78" s="394"/>
      <c r="AH78" s="394"/>
      <c r="AI78" s="394"/>
      <c r="AJ78" s="394"/>
      <c r="AK78" s="394"/>
      <c r="AL78" s="394"/>
      <c r="AM78" s="394"/>
      <c r="AN78" s="394"/>
      <c r="AO78" s="394"/>
      <c r="AP78" s="394"/>
      <c r="AQ78" s="394"/>
      <c r="AR78" s="394"/>
    </row>
    <row r="79" spans="1:52" ht="50.1" customHeight="1" x14ac:dyDescent="0.25">
      <c r="A79" s="392"/>
      <c r="C79" s="394"/>
      <c r="D79" s="394"/>
      <c r="E79" s="394"/>
      <c r="F79" s="394"/>
      <c r="G79" s="394"/>
      <c r="H79" s="394"/>
      <c r="J79" s="394"/>
      <c r="K79" s="394"/>
      <c r="L79" s="394"/>
      <c r="M79" s="394"/>
      <c r="N79" s="394"/>
      <c r="O79" s="394"/>
      <c r="P79" s="394"/>
      <c r="Q79" s="394"/>
      <c r="R79" s="394"/>
      <c r="S79" s="394"/>
      <c r="T79" s="394"/>
      <c r="U79" s="394"/>
      <c r="V79" s="394"/>
      <c r="W79" s="394"/>
      <c r="X79" s="394"/>
      <c r="Y79" s="394"/>
      <c r="Z79" s="394"/>
      <c r="AA79" s="394"/>
      <c r="AB79" s="394"/>
      <c r="AC79" s="394"/>
      <c r="AD79" s="394"/>
      <c r="AE79" s="394"/>
      <c r="AF79" s="394"/>
      <c r="AG79" s="394"/>
      <c r="AH79" s="394"/>
      <c r="AI79" s="394"/>
      <c r="AJ79" s="394"/>
      <c r="AK79" s="394"/>
      <c r="AL79" s="394"/>
      <c r="AM79" s="394"/>
      <c r="AN79" s="394"/>
      <c r="AO79" s="394"/>
      <c r="AP79" s="394"/>
      <c r="AQ79" s="394"/>
      <c r="AR79" s="394"/>
    </row>
    <row r="80" spans="1:52" ht="50.1" customHeight="1" x14ac:dyDescent="0.25">
      <c r="A80" s="392"/>
      <c r="C80" s="394"/>
      <c r="D80" s="394"/>
      <c r="E80" s="394"/>
      <c r="F80" s="394"/>
      <c r="G80" s="394"/>
      <c r="H80" s="394"/>
      <c r="J80" s="394"/>
      <c r="K80" s="394"/>
      <c r="L80" s="394"/>
      <c r="M80" s="394"/>
      <c r="N80" s="394"/>
      <c r="O80" s="394"/>
      <c r="P80" s="394"/>
      <c r="Q80" s="394"/>
      <c r="R80" s="394"/>
      <c r="S80" s="394"/>
      <c r="T80" s="394"/>
      <c r="U80" s="394"/>
      <c r="V80" s="394"/>
      <c r="W80" s="394"/>
      <c r="X80" s="394"/>
      <c r="Y80" s="394"/>
      <c r="Z80" s="394"/>
      <c r="AA80" s="394"/>
      <c r="AB80" s="394"/>
      <c r="AC80" s="394"/>
      <c r="AD80" s="394"/>
      <c r="AE80" s="394"/>
      <c r="AF80" s="394"/>
      <c r="AG80" s="394"/>
      <c r="AH80" s="394"/>
      <c r="AI80" s="394"/>
      <c r="AJ80" s="394"/>
      <c r="AK80" s="394"/>
      <c r="AL80" s="394"/>
      <c r="AM80" s="394"/>
      <c r="AN80" s="394"/>
      <c r="AO80" s="394"/>
      <c r="AP80" s="394"/>
      <c r="AQ80" s="394"/>
      <c r="AR80" s="394"/>
    </row>
    <row r="81" spans="1:52" x14ac:dyDescent="0.25">
      <c r="A81" s="392"/>
      <c r="C81" s="394"/>
      <c r="D81" s="394"/>
      <c r="E81" s="394"/>
      <c r="F81" s="394"/>
      <c r="G81" s="394"/>
      <c r="H81" s="394"/>
      <c r="J81" s="394"/>
      <c r="K81" s="394"/>
      <c r="L81" s="394"/>
      <c r="M81" s="394"/>
      <c r="N81" s="394"/>
      <c r="O81" s="394"/>
      <c r="P81" s="394"/>
      <c r="Q81" s="394"/>
      <c r="R81" s="394"/>
      <c r="S81" s="394"/>
      <c r="T81" s="394"/>
      <c r="U81" s="394"/>
      <c r="V81" s="394"/>
      <c r="W81" s="394"/>
      <c r="X81" s="394"/>
      <c r="Y81" s="394"/>
      <c r="Z81" s="394"/>
      <c r="AA81" s="394"/>
      <c r="AB81" s="394"/>
      <c r="AC81" s="394"/>
      <c r="AD81" s="394"/>
      <c r="AE81" s="394"/>
      <c r="AF81" s="394"/>
      <c r="AG81" s="394"/>
      <c r="AH81" s="394"/>
      <c r="AI81" s="394"/>
      <c r="AJ81" s="394"/>
      <c r="AK81" s="394"/>
      <c r="AL81" s="394"/>
      <c r="AM81" s="394"/>
      <c r="AN81" s="394"/>
      <c r="AO81" s="394"/>
      <c r="AP81" s="394"/>
      <c r="AQ81" s="394"/>
      <c r="AR81" s="394"/>
    </row>
    <row r="82" spans="1:52" x14ac:dyDescent="0.25">
      <c r="A82" s="392"/>
      <c r="C82" s="394"/>
      <c r="D82" s="394"/>
      <c r="E82" s="394"/>
      <c r="F82" s="394"/>
      <c r="G82" s="394"/>
      <c r="H82" s="394"/>
      <c r="J82" s="394"/>
      <c r="K82" s="394"/>
      <c r="L82" s="394"/>
      <c r="M82" s="394"/>
      <c r="N82" s="394"/>
      <c r="O82" s="394"/>
      <c r="P82" s="394"/>
      <c r="Q82" s="394"/>
      <c r="R82" s="394"/>
      <c r="S82" s="394"/>
      <c r="T82" s="394"/>
      <c r="U82" s="394"/>
      <c r="V82" s="394"/>
      <c r="W82" s="394"/>
      <c r="X82" s="394"/>
      <c r="Y82" s="394"/>
      <c r="Z82" s="394"/>
      <c r="AA82" s="394"/>
      <c r="AB82" s="394"/>
      <c r="AC82" s="394"/>
      <c r="AD82" s="394"/>
      <c r="AE82" s="394"/>
      <c r="AF82" s="394"/>
      <c r="AG82" s="394"/>
      <c r="AH82" s="394"/>
      <c r="AI82" s="394"/>
      <c r="AJ82" s="394"/>
      <c r="AK82" s="394"/>
      <c r="AL82" s="394"/>
      <c r="AM82" s="394"/>
      <c r="AN82" s="394"/>
      <c r="AO82" s="394"/>
      <c r="AP82" s="394"/>
      <c r="AQ82" s="394"/>
      <c r="AR82" s="394"/>
    </row>
    <row r="83" spans="1:52" x14ac:dyDescent="0.25">
      <c r="A83" s="392"/>
      <c r="C83" s="394"/>
      <c r="D83" s="394"/>
      <c r="E83" s="394"/>
      <c r="F83" s="394"/>
      <c r="G83" s="394"/>
      <c r="H83" s="394"/>
      <c r="J83" s="394"/>
      <c r="K83" s="394"/>
      <c r="L83" s="394"/>
      <c r="M83" s="394"/>
      <c r="N83" s="394"/>
      <c r="O83" s="394"/>
      <c r="P83" s="394"/>
      <c r="Q83" s="394"/>
      <c r="R83" s="394"/>
      <c r="S83" s="394"/>
      <c r="T83" s="394"/>
      <c r="U83" s="394"/>
      <c r="V83" s="394"/>
      <c r="W83" s="394"/>
      <c r="X83" s="394"/>
      <c r="Y83" s="394"/>
      <c r="Z83" s="394"/>
      <c r="AA83" s="394"/>
      <c r="AB83" s="394"/>
      <c r="AC83" s="394"/>
      <c r="AD83" s="394"/>
      <c r="AE83" s="394"/>
      <c r="AF83" s="394"/>
      <c r="AG83" s="394"/>
      <c r="AH83" s="394"/>
      <c r="AI83" s="394"/>
      <c r="AJ83" s="394"/>
      <c r="AK83" s="394"/>
      <c r="AL83" s="394"/>
      <c r="AM83" s="394"/>
      <c r="AN83" s="394"/>
      <c r="AO83" s="394"/>
      <c r="AP83" s="394"/>
      <c r="AQ83" s="394"/>
      <c r="AR83" s="394"/>
    </row>
    <row r="84" spans="1:52" x14ac:dyDescent="0.25">
      <c r="A84" s="394"/>
      <c r="C84" s="394"/>
      <c r="D84" s="394"/>
      <c r="E84" s="394"/>
      <c r="F84" s="394"/>
      <c r="G84" s="394"/>
      <c r="H84" s="394"/>
      <c r="J84" s="394"/>
      <c r="K84" s="394"/>
      <c r="L84" s="394"/>
      <c r="M84" s="394"/>
      <c r="N84" s="394"/>
      <c r="O84" s="394"/>
      <c r="P84" s="394"/>
      <c r="Q84" s="394"/>
      <c r="R84" s="394"/>
      <c r="S84" s="394"/>
      <c r="T84" s="394"/>
      <c r="U84" s="394"/>
      <c r="V84" s="394"/>
      <c r="W84" s="394"/>
      <c r="X84" s="394"/>
      <c r="Y84" s="394"/>
      <c r="Z84" s="394"/>
      <c r="AA84" s="394"/>
      <c r="AB84" s="394"/>
      <c r="AC84" s="394"/>
      <c r="AD84" s="394"/>
      <c r="AE84" s="394"/>
      <c r="AF84" s="394"/>
      <c r="AG84" s="394"/>
      <c r="AH84" s="394"/>
      <c r="AI84" s="394"/>
      <c r="AJ84" s="394"/>
      <c r="AK84" s="394"/>
      <c r="AL84" s="394"/>
      <c r="AM84" s="394"/>
      <c r="AN84" s="394"/>
      <c r="AO84" s="394"/>
      <c r="AP84" s="394"/>
      <c r="AQ84" s="394"/>
      <c r="AR84" s="394"/>
      <c r="AS84" s="394"/>
      <c r="AT84" s="394"/>
      <c r="AU84" s="394"/>
      <c r="AV84" s="394"/>
      <c r="AW84" s="394"/>
      <c r="AX84" s="394"/>
      <c r="AY84" s="394"/>
      <c r="AZ84" s="394"/>
    </row>
    <row r="85" spans="1:52" x14ac:dyDescent="0.25">
      <c r="A85" s="394"/>
      <c r="B85" s="394"/>
      <c r="C85" s="394"/>
      <c r="D85" s="394"/>
      <c r="E85" s="394"/>
      <c r="F85" s="394"/>
      <c r="G85" s="394"/>
      <c r="H85" s="394"/>
      <c r="J85" s="394"/>
      <c r="K85" s="394"/>
      <c r="L85" s="394"/>
      <c r="M85" s="394"/>
      <c r="N85" s="394"/>
      <c r="O85" s="394"/>
      <c r="P85" s="394"/>
      <c r="Q85" s="394"/>
      <c r="R85" s="394"/>
      <c r="S85" s="394"/>
      <c r="T85" s="394"/>
      <c r="U85" s="394"/>
      <c r="V85" s="394"/>
      <c r="W85" s="394"/>
      <c r="X85" s="394"/>
      <c r="Y85" s="394"/>
      <c r="Z85" s="394"/>
      <c r="AA85" s="394"/>
      <c r="AB85" s="394"/>
      <c r="AC85" s="394"/>
      <c r="AD85" s="394"/>
      <c r="AE85" s="394"/>
      <c r="AF85" s="394"/>
      <c r="AG85" s="394"/>
      <c r="AH85" s="394"/>
      <c r="AI85" s="394"/>
      <c r="AJ85" s="394"/>
      <c r="AK85" s="394"/>
      <c r="AL85" s="394"/>
      <c r="AM85" s="394"/>
      <c r="AN85" s="394"/>
      <c r="AO85" s="394"/>
      <c r="AP85" s="394"/>
      <c r="AQ85" s="394"/>
      <c r="AR85" s="394"/>
      <c r="AS85" s="394"/>
      <c r="AT85" s="394"/>
      <c r="AU85" s="394"/>
      <c r="AV85" s="394"/>
      <c r="AW85" s="394"/>
      <c r="AX85" s="394"/>
      <c r="AY85" s="394"/>
      <c r="AZ85" s="394"/>
    </row>
    <row r="86" spans="1:52" x14ac:dyDescent="0.25">
      <c r="A86" s="394"/>
      <c r="B86" s="394"/>
      <c r="C86" s="394"/>
      <c r="D86" s="394"/>
      <c r="E86" s="394"/>
      <c r="F86" s="394"/>
      <c r="G86" s="394"/>
      <c r="H86" s="394"/>
      <c r="J86" s="394"/>
      <c r="K86" s="394"/>
      <c r="L86" s="394"/>
      <c r="M86" s="394"/>
      <c r="N86" s="394"/>
      <c r="O86" s="394"/>
      <c r="P86" s="394"/>
      <c r="Q86" s="394"/>
      <c r="R86" s="394"/>
      <c r="S86" s="394"/>
      <c r="T86" s="394"/>
      <c r="U86" s="394"/>
      <c r="V86" s="394"/>
      <c r="W86" s="394"/>
      <c r="X86" s="394"/>
      <c r="Y86" s="394"/>
      <c r="Z86" s="394"/>
      <c r="AA86" s="394"/>
      <c r="AB86" s="394"/>
      <c r="AC86" s="394"/>
      <c r="AD86" s="394"/>
      <c r="AE86" s="394"/>
      <c r="AF86" s="394"/>
      <c r="AG86" s="394"/>
      <c r="AH86" s="394"/>
      <c r="AI86" s="394"/>
      <c r="AJ86" s="394"/>
      <c r="AK86" s="394"/>
      <c r="AL86" s="394"/>
      <c r="AM86" s="394"/>
      <c r="AN86" s="394"/>
      <c r="AO86" s="394"/>
      <c r="AP86" s="394"/>
      <c r="AQ86" s="394"/>
      <c r="AR86" s="394"/>
      <c r="AS86" s="394"/>
      <c r="AT86" s="394"/>
      <c r="AU86" s="394"/>
      <c r="AV86" s="394"/>
      <c r="AW86" s="394"/>
      <c r="AX86" s="394"/>
      <c r="AY86" s="394"/>
      <c r="AZ86" s="394"/>
    </row>
    <row r="87" spans="1:52" x14ac:dyDescent="0.25">
      <c r="A87" s="394"/>
      <c r="B87" s="394"/>
      <c r="C87" s="394"/>
      <c r="D87" s="394"/>
      <c r="E87" s="394"/>
      <c r="F87" s="394"/>
      <c r="G87" s="394"/>
      <c r="H87" s="394"/>
      <c r="J87" s="394"/>
      <c r="K87" s="394"/>
      <c r="L87" s="394"/>
      <c r="M87" s="394"/>
      <c r="N87" s="394"/>
      <c r="O87" s="394"/>
      <c r="P87" s="394"/>
      <c r="Q87" s="394"/>
      <c r="R87" s="394"/>
      <c r="S87" s="394"/>
      <c r="T87" s="394"/>
      <c r="U87" s="394"/>
      <c r="V87" s="394"/>
      <c r="W87" s="394"/>
      <c r="X87" s="394"/>
      <c r="Y87" s="394"/>
      <c r="Z87" s="394"/>
      <c r="AA87" s="394"/>
      <c r="AB87" s="394"/>
      <c r="AC87" s="394"/>
      <c r="AD87" s="394"/>
      <c r="AE87" s="394"/>
      <c r="AF87" s="394"/>
      <c r="AG87" s="394"/>
      <c r="AH87" s="394"/>
      <c r="AI87" s="394"/>
      <c r="AJ87" s="394"/>
      <c r="AK87" s="394"/>
      <c r="AL87" s="394"/>
      <c r="AM87" s="394"/>
      <c r="AN87" s="394"/>
      <c r="AO87" s="394"/>
      <c r="AP87" s="394"/>
      <c r="AQ87" s="394"/>
      <c r="AR87" s="394"/>
      <c r="AS87" s="394"/>
      <c r="AT87" s="394"/>
      <c r="AU87" s="394"/>
      <c r="AV87" s="394"/>
      <c r="AW87" s="394"/>
      <c r="AX87" s="394"/>
      <c r="AY87" s="394"/>
      <c r="AZ87" s="394"/>
    </row>
    <row r="88" spans="1:52" x14ac:dyDescent="0.25">
      <c r="A88" s="394"/>
      <c r="B88" s="394"/>
      <c r="C88" s="394"/>
      <c r="D88" s="394"/>
      <c r="E88" s="394"/>
      <c r="F88" s="394"/>
      <c r="G88" s="394"/>
      <c r="H88" s="394"/>
      <c r="J88" s="394"/>
      <c r="K88" s="394"/>
    </row>
    <row r="89" spans="1:52" x14ac:dyDescent="0.25">
      <c r="A89" s="394"/>
      <c r="B89" s="394"/>
      <c r="C89" s="394"/>
      <c r="D89" s="394"/>
      <c r="E89" s="394"/>
      <c r="F89" s="394"/>
      <c r="G89" s="394"/>
      <c r="H89" s="394"/>
      <c r="J89" s="394"/>
      <c r="K89" s="394"/>
    </row>
    <row r="90" spans="1:52" x14ac:dyDescent="0.25">
      <c r="A90" s="394"/>
      <c r="B90" s="394"/>
      <c r="C90" s="394"/>
      <c r="D90" s="394"/>
      <c r="E90" s="394"/>
      <c r="F90" s="394"/>
      <c r="G90" s="394"/>
      <c r="H90" s="394"/>
      <c r="J90" s="394"/>
      <c r="K90" s="394"/>
    </row>
    <row r="91" spans="1:52" x14ac:dyDescent="0.25">
      <c r="A91" s="394"/>
      <c r="B91" s="394"/>
      <c r="C91" s="394"/>
      <c r="D91" s="394"/>
      <c r="E91" s="394"/>
      <c r="F91" s="394"/>
      <c r="G91" s="394"/>
      <c r="H91" s="394"/>
      <c r="J91" s="394"/>
      <c r="K91" s="394"/>
    </row>
    <row r="92" spans="1:52" x14ac:dyDescent="0.25">
      <c r="A92" s="394"/>
      <c r="B92" s="394"/>
      <c r="C92" s="394"/>
      <c r="D92" s="394"/>
      <c r="E92" s="394"/>
      <c r="F92" s="394"/>
      <c r="G92" s="394"/>
      <c r="H92" s="394"/>
      <c r="J92" s="394"/>
      <c r="K92" s="394"/>
    </row>
    <row r="93" spans="1:52" x14ac:dyDescent="0.25">
      <c r="A93" s="394"/>
      <c r="B93" s="394"/>
      <c r="C93" s="394"/>
      <c r="D93" s="394"/>
      <c r="E93" s="394"/>
      <c r="F93" s="394"/>
      <c r="G93" s="394"/>
      <c r="H93" s="394"/>
      <c r="J93" s="394"/>
      <c r="K93" s="394"/>
    </row>
    <row r="94" spans="1:52" x14ac:dyDescent="0.25">
      <c r="A94" s="394"/>
      <c r="B94" s="394"/>
      <c r="C94" s="394"/>
      <c r="D94" s="394"/>
      <c r="E94" s="394"/>
      <c r="F94" s="394"/>
      <c r="G94" s="394"/>
      <c r="H94" s="394"/>
      <c r="J94" s="394"/>
      <c r="K94" s="394"/>
    </row>
    <row r="95" spans="1:52" x14ac:dyDescent="0.25">
      <c r="A95" s="394"/>
      <c r="B95" s="394"/>
      <c r="C95" s="394"/>
      <c r="D95" s="394"/>
      <c r="E95" s="394"/>
      <c r="F95" s="394"/>
      <c r="G95" s="394"/>
      <c r="H95" s="394"/>
      <c r="J95" s="394"/>
      <c r="K95" s="394"/>
    </row>
    <row r="96" spans="1:52" x14ac:dyDescent="0.25">
      <c r="A96" s="394"/>
      <c r="B96" s="394"/>
      <c r="C96" s="394"/>
      <c r="D96" s="394"/>
      <c r="E96" s="394"/>
      <c r="F96" s="394"/>
      <c r="G96" s="394"/>
      <c r="H96" s="394"/>
      <c r="J96" s="394"/>
      <c r="K96" s="394"/>
    </row>
    <row r="97" spans="1:11" x14ac:dyDescent="0.25">
      <c r="A97" s="394"/>
      <c r="B97" s="394"/>
      <c r="C97" s="394"/>
      <c r="D97" s="394"/>
      <c r="E97" s="394"/>
      <c r="F97" s="394"/>
      <c r="G97" s="394"/>
      <c r="H97" s="394"/>
      <c r="J97" s="394"/>
      <c r="K97" s="394"/>
    </row>
    <row r="98" spans="1:11" x14ac:dyDescent="0.25">
      <c r="A98" s="394"/>
      <c r="B98" s="394"/>
      <c r="C98" s="394"/>
      <c r="D98" s="394"/>
      <c r="E98" s="394"/>
      <c r="F98" s="394"/>
      <c r="G98" s="394"/>
      <c r="H98" s="394"/>
      <c r="J98" s="394"/>
      <c r="K98" s="394"/>
    </row>
    <row r="99" spans="1:11" x14ac:dyDescent="0.25">
      <c r="A99" s="394"/>
      <c r="B99" s="394"/>
      <c r="C99" s="394"/>
      <c r="D99" s="394"/>
      <c r="E99" s="394"/>
      <c r="F99" s="394"/>
      <c r="G99" s="394"/>
      <c r="H99" s="394"/>
      <c r="J99" s="394"/>
      <c r="K99" s="394"/>
    </row>
    <row r="100" spans="1:11" x14ac:dyDescent="0.25">
      <c r="A100" s="394"/>
      <c r="B100" s="394"/>
      <c r="C100" s="394"/>
      <c r="D100" s="394"/>
      <c r="E100" s="394"/>
      <c r="F100" s="394"/>
      <c r="G100" s="394"/>
      <c r="H100" s="394"/>
      <c r="J100" s="394"/>
      <c r="K100" s="394"/>
    </row>
    <row r="101" spans="1:11" x14ac:dyDescent="0.25">
      <c r="A101" s="394"/>
      <c r="B101" s="394"/>
      <c r="C101" s="394"/>
      <c r="D101" s="394"/>
      <c r="E101" s="394"/>
      <c r="F101" s="394"/>
      <c r="G101" s="394"/>
      <c r="H101" s="394"/>
      <c r="J101" s="394"/>
      <c r="K101" s="394"/>
    </row>
    <row r="102" spans="1:11" x14ac:dyDescent="0.25">
      <c r="A102" s="394"/>
      <c r="B102" s="394"/>
      <c r="C102" s="394"/>
      <c r="D102" s="394"/>
      <c r="E102" s="394"/>
      <c r="F102" s="394"/>
      <c r="G102" s="394"/>
      <c r="H102" s="394"/>
      <c r="J102" s="394"/>
      <c r="K102" s="394"/>
    </row>
    <row r="103" spans="1:11" x14ac:dyDescent="0.25">
      <c r="A103" s="394"/>
      <c r="B103" s="394"/>
      <c r="C103" s="394"/>
      <c r="D103" s="394"/>
      <c r="E103" s="394"/>
      <c r="F103" s="394"/>
      <c r="G103" s="394"/>
      <c r="H103" s="394"/>
      <c r="J103" s="394"/>
      <c r="K103" s="394"/>
    </row>
    <row r="104" spans="1:11" x14ac:dyDescent="0.25">
      <c r="A104" s="394"/>
      <c r="B104" s="394"/>
      <c r="C104" s="394"/>
      <c r="D104" s="394"/>
      <c r="E104" s="394"/>
      <c r="F104" s="394"/>
      <c r="G104" s="394"/>
      <c r="H104" s="394"/>
      <c r="J104" s="394"/>
      <c r="K104" s="394"/>
    </row>
    <row r="105" spans="1:11" x14ac:dyDescent="0.25">
      <c r="A105" s="394"/>
      <c r="B105" s="394"/>
      <c r="C105" s="394"/>
      <c r="D105" s="394"/>
      <c r="E105" s="394"/>
      <c r="F105" s="394"/>
      <c r="G105" s="394"/>
      <c r="H105" s="394"/>
      <c r="J105" s="394"/>
      <c r="K105" s="394"/>
    </row>
    <row r="106" spans="1:11" x14ac:dyDescent="0.25">
      <c r="A106" s="394"/>
      <c r="B106" s="394"/>
      <c r="C106" s="394"/>
      <c r="D106" s="394"/>
      <c r="E106" s="394"/>
      <c r="F106" s="394"/>
      <c r="G106" s="394"/>
      <c r="H106" s="394"/>
      <c r="J106" s="394"/>
      <c r="K106" s="394"/>
    </row>
    <row r="107" spans="1:11" x14ac:dyDescent="0.25">
      <c r="A107" s="394"/>
      <c r="B107" s="394"/>
      <c r="C107" s="394"/>
      <c r="D107" s="394"/>
      <c r="E107" s="394"/>
      <c r="F107" s="394"/>
      <c r="G107" s="394"/>
      <c r="H107" s="394"/>
      <c r="J107" s="394"/>
      <c r="K107" s="394"/>
    </row>
    <row r="108" spans="1:11" x14ac:dyDescent="0.25">
      <c r="A108" s="394"/>
      <c r="B108" s="394"/>
      <c r="C108" s="394"/>
      <c r="D108" s="394"/>
      <c r="E108" s="394"/>
      <c r="F108" s="394"/>
      <c r="G108" s="394"/>
      <c r="H108" s="394"/>
      <c r="J108" s="394"/>
      <c r="K108" s="394"/>
    </row>
    <row r="109" spans="1:11" x14ac:dyDescent="0.25">
      <c r="A109" s="394"/>
      <c r="B109" s="394"/>
      <c r="C109" s="394"/>
      <c r="D109" s="394"/>
      <c r="E109" s="394"/>
      <c r="F109" s="394"/>
      <c r="G109" s="394"/>
      <c r="H109" s="394"/>
      <c r="J109" s="394"/>
      <c r="K109" s="394"/>
    </row>
    <row r="110" spans="1:11" x14ac:dyDescent="0.25">
      <c r="A110" s="394"/>
      <c r="B110" s="394"/>
      <c r="C110" s="394"/>
      <c r="D110" s="394"/>
      <c r="E110" s="394"/>
      <c r="F110" s="394"/>
      <c r="G110" s="394"/>
      <c r="H110" s="394"/>
      <c r="J110" s="394"/>
      <c r="K110" s="394"/>
    </row>
    <row r="111" spans="1:11" x14ac:dyDescent="0.25">
      <c r="A111" s="394"/>
      <c r="B111" s="394"/>
      <c r="C111" s="394"/>
      <c r="D111" s="394"/>
      <c r="E111" s="394"/>
      <c r="F111" s="394"/>
      <c r="G111" s="394"/>
      <c r="H111" s="394"/>
      <c r="J111" s="394"/>
      <c r="K111" s="394"/>
    </row>
    <row r="112" spans="1:11" x14ac:dyDescent="0.25">
      <c r="A112" s="394"/>
      <c r="B112" s="394"/>
      <c r="C112" s="394"/>
      <c r="D112" s="394"/>
      <c r="E112" s="394"/>
      <c r="F112" s="394"/>
      <c r="G112" s="394"/>
      <c r="H112" s="394"/>
      <c r="J112" s="394"/>
      <c r="K112" s="394"/>
    </row>
    <row r="113" spans="1:11" x14ac:dyDescent="0.25">
      <c r="A113" s="394"/>
      <c r="B113" s="394"/>
      <c r="C113" s="394"/>
      <c r="D113" s="394"/>
      <c r="E113" s="394"/>
      <c r="F113" s="394"/>
      <c r="G113" s="394"/>
      <c r="H113" s="394"/>
      <c r="J113" s="394"/>
      <c r="K113" s="394"/>
    </row>
    <row r="114" spans="1:11" x14ac:dyDescent="0.25">
      <c r="A114" s="394"/>
      <c r="B114" s="394"/>
      <c r="C114" s="394"/>
      <c r="D114" s="394"/>
      <c r="E114" s="394"/>
      <c r="F114" s="394"/>
      <c r="G114" s="394"/>
      <c r="H114" s="394"/>
      <c r="J114" s="394"/>
      <c r="K114" s="394"/>
    </row>
    <row r="115" spans="1:11" x14ac:dyDescent="0.25">
      <c r="A115" s="394"/>
      <c r="B115" s="394"/>
      <c r="C115" s="394"/>
      <c r="D115" s="394"/>
      <c r="E115" s="394"/>
      <c r="F115" s="394"/>
      <c r="G115" s="394"/>
      <c r="H115" s="394"/>
      <c r="J115" s="394"/>
      <c r="K115" s="394"/>
    </row>
    <row r="116" spans="1:11" x14ac:dyDescent="0.25">
      <c r="A116" s="394"/>
      <c r="B116" s="394"/>
      <c r="C116" s="394"/>
      <c r="D116" s="394"/>
      <c r="E116" s="394"/>
      <c r="F116" s="394"/>
      <c r="G116" s="394"/>
      <c r="H116" s="394"/>
      <c r="J116" s="394"/>
      <c r="K116" s="394"/>
    </row>
    <row r="117" spans="1:11" x14ac:dyDescent="0.25">
      <c r="A117" s="394"/>
      <c r="B117" s="394"/>
      <c r="C117" s="394"/>
      <c r="D117" s="394"/>
      <c r="E117" s="394"/>
      <c r="F117" s="394"/>
      <c r="G117" s="394"/>
      <c r="H117" s="394"/>
      <c r="J117" s="394"/>
      <c r="K117" s="394"/>
    </row>
    <row r="118" spans="1:11" x14ac:dyDescent="0.25">
      <c r="A118" s="394"/>
      <c r="B118" s="394"/>
      <c r="C118" s="394"/>
      <c r="D118" s="394"/>
      <c r="E118" s="394"/>
      <c r="F118" s="394"/>
      <c r="G118" s="394"/>
      <c r="H118" s="394"/>
      <c r="J118" s="394"/>
      <c r="K118" s="394"/>
    </row>
    <row r="119" spans="1:11" x14ac:dyDescent="0.25">
      <c r="A119" s="394"/>
      <c r="B119" s="394"/>
      <c r="C119" s="394"/>
      <c r="D119" s="394"/>
      <c r="E119" s="394"/>
      <c r="F119" s="394"/>
      <c r="G119" s="394"/>
      <c r="H119" s="394"/>
      <c r="J119" s="394"/>
      <c r="K119" s="394"/>
    </row>
    <row r="120" spans="1:11" x14ac:dyDescent="0.25">
      <c r="A120" s="394"/>
      <c r="B120" s="394"/>
      <c r="C120" s="394"/>
      <c r="D120" s="394"/>
      <c r="E120" s="394"/>
      <c r="F120" s="394"/>
      <c r="G120" s="394"/>
      <c r="H120" s="394"/>
      <c r="J120" s="394"/>
      <c r="K120" s="394"/>
    </row>
    <row r="121" spans="1:11" x14ac:dyDescent="0.25">
      <c r="A121" s="394"/>
      <c r="B121" s="394"/>
      <c r="C121" s="394"/>
      <c r="D121" s="394"/>
      <c r="E121" s="394"/>
      <c r="F121" s="394"/>
      <c r="G121" s="394"/>
      <c r="H121" s="394"/>
      <c r="J121" s="394"/>
      <c r="K121" s="394"/>
    </row>
    <row r="122" spans="1:11" x14ac:dyDescent="0.25">
      <c r="A122" s="394"/>
      <c r="B122" s="394"/>
      <c r="C122" s="394"/>
      <c r="D122" s="394"/>
      <c r="E122" s="394"/>
      <c r="F122" s="394"/>
      <c r="G122" s="394"/>
      <c r="H122" s="394"/>
      <c r="J122" s="394"/>
      <c r="K122" s="394"/>
    </row>
    <row r="123" spans="1:11" x14ac:dyDescent="0.25">
      <c r="A123" s="394"/>
      <c r="B123" s="394"/>
      <c r="H123" s="394"/>
      <c r="J123" s="394"/>
      <c r="K123" s="394"/>
    </row>
    <row r="124" spans="1:11" x14ac:dyDescent="0.25">
      <c r="A124" s="394"/>
      <c r="B124" s="394"/>
      <c r="H124" s="394"/>
      <c r="J124" s="394"/>
      <c r="K124" s="394"/>
    </row>
    <row r="125" spans="1:11" x14ac:dyDescent="0.25">
      <c r="A125" s="394"/>
      <c r="B125" s="394"/>
      <c r="H125" s="394"/>
      <c r="J125" s="394"/>
      <c r="K125" s="394"/>
    </row>
    <row r="126" spans="1:11" x14ac:dyDescent="0.25">
      <c r="A126" s="394"/>
      <c r="B126" s="394"/>
      <c r="H126" s="394"/>
      <c r="J126" s="394"/>
      <c r="K126" s="394"/>
    </row>
    <row r="127" spans="1:11" x14ac:dyDescent="0.25">
      <c r="A127" s="394"/>
      <c r="B127" s="394"/>
      <c r="H127" s="394"/>
      <c r="J127" s="394"/>
      <c r="K127" s="394"/>
    </row>
    <row r="128" spans="1:11" x14ac:dyDescent="0.25">
      <c r="A128" s="394"/>
      <c r="B128" s="394"/>
      <c r="H128" s="394"/>
      <c r="J128" s="394"/>
      <c r="K128" s="394"/>
    </row>
    <row r="129" spans="1:11" x14ac:dyDescent="0.25">
      <c r="A129" s="394"/>
      <c r="B129" s="394"/>
      <c r="H129" s="394"/>
      <c r="J129" s="394"/>
      <c r="K129" s="394"/>
    </row>
    <row r="130" spans="1:11" x14ac:dyDescent="0.25">
      <c r="A130" s="394"/>
      <c r="B130" s="394"/>
      <c r="H130" s="394"/>
      <c r="J130" s="394"/>
      <c r="K130" s="394"/>
    </row>
    <row r="131" spans="1:11" x14ac:dyDescent="0.25">
      <c r="A131" s="394"/>
      <c r="B131" s="394"/>
      <c r="H131" s="394"/>
      <c r="J131" s="394"/>
      <c r="K131" s="394"/>
    </row>
    <row r="132" spans="1:11" x14ac:dyDescent="0.25">
      <c r="B132" s="394"/>
      <c r="J132" s="394"/>
    </row>
  </sheetData>
  <mergeCells count="83">
    <mergeCell ref="D58:E58"/>
    <mergeCell ref="G73:I73"/>
    <mergeCell ref="D59:E59"/>
    <mergeCell ref="F59:G59"/>
    <mergeCell ref="E62:H62"/>
    <mergeCell ref="E63:H63"/>
    <mergeCell ref="D65:E65"/>
    <mergeCell ref="F65:I65"/>
    <mergeCell ref="G68:I68"/>
    <mergeCell ref="G72:I72"/>
    <mergeCell ref="G71:I71"/>
    <mergeCell ref="G70:I70"/>
    <mergeCell ref="G69:I69"/>
    <mergeCell ref="F58:G58"/>
    <mergeCell ref="D25:I25"/>
    <mergeCell ref="E26:H26"/>
    <mergeCell ref="D36:H36"/>
    <mergeCell ref="D50:E50"/>
    <mergeCell ref="F50:G50"/>
    <mergeCell ref="D39:E39"/>
    <mergeCell ref="F39:G39"/>
    <mergeCell ref="D40:E40"/>
    <mergeCell ref="F40:G40"/>
    <mergeCell ref="D41:E41"/>
    <mergeCell ref="F41:G41"/>
    <mergeCell ref="D42:H42"/>
    <mergeCell ref="D43:E43"/>
    <mergeCell ref="F43:G43"/>
    <mergeCell ref="E27:H27"/>
    <mergeCell ref="C29:H29"/>
    <mergeCell ref="E53:H53"/>
    <mergeCell ref="F57:G57"/>
    <mergeCell ref="D38:E38"/>
    <mergeCell ref="F38:G38"/>
    <mergeCell ref="E54:H54"/>
    <mergeCell ref="D56:E56"/>
    <mergeCell ref="F56:G56"/>
    <mergeCell ref="D57:E57"/>
    <mergeCell ref="D44:E44"/>
    <mergeCell ref="F44:G44"/>
    <mergeCell ref="D49:E49"/>
    <mergeCell ref="F49:G49"/>
    <mergeCell ref="F45:G45"/>
    <mergeCell ref="D46:E46"/>
    <mergeCell ref="F46:G46"/>
    <mergeCell ref="D47:H47"/>
    <mergeCell ref="D30:I33"/>
    <mergeCell ref="D35:E35"/>
    <mergeCell ref="F35:G35"/>
    <mergeCell ref="D37:H37"/>
    <mergeCell ref="D48:E48"/>
    <mergeCell ref="F48:G48"/>
    <mergeCell ref="D45:E45"/>
    <mergeCell ref="F22:G22"/>
    <mergeCell ref="D15:E15"/>
    <mergeCell ref="F15:G15"/>
    <mergeCell ref="F20:G20"/>
    <mergeCell ref="D16:E16"/>
    <mergeCell ref="F16:G16"/>
    <mergeCell ref="D17:E17"/>
    <mergeCell ref="F17:G17"/>
    <mergeCell ref="D22:E22"/>
    <mergeCell ref="D18:E18"/>
    <mergeCell ref="D19:H19"/>
    <mergeCell ref="D20:E20"/>
    <mergeCell ref="F21:G21"/>
    <mergeCell ref="D9:H9"/>
    <mergeCell ref="D13:E13"/>
    <mergeCell ref="F13:G13"/>
    <mergeCell ref="F18:G18"/>
    <mergeCell ref="D21:E21"/>
    <mergeCell ref="F12:G12"/>
    <mergeCell ref="F11:G11"/>
    <mergeCell ref="D11:E11"/>
    <mergeCell ref="D12:E12"/>
    <mergeCell ref="D14:H14"/>
    <mergeCell ref="D10:E10"/>
    <mergeCell ref="F10:G10"/>
    <mergeCell ref="C3:I3"/>
    <mergeCell ref="C4:I4"/>
    <mergeCell ref="D7:E7"/>
    <mergeCell ref="F7:G7"/>
    <mergeCell ref="D8:H8"/>
  </mergeCells>
  <hyperlinks>
    <hyperlink ref="E27" r:id="rId1"/>
    <hyperlink ref="E54" r:id="rId2" display="dennis.funes@undp.org"/>
  </hyperlinks>
  <pageMargins left="0.2" right="0.21" top="0.17" bottom="0.17" header="0.17" footer="0.17"/>
  <pageSetup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3"/>
  <sheetViews>
    <sheetView topLeftCell="C1" zoomScale="90" zoomScaleNormal="90" workbookViewId="0">
      <pane xSplit="3" ySplit="7" topLeftCell="F22" activePane="bottomRight" state="frozen"/>
      <selection activeCell="C1" sqref="C1"/>
      <selection pane="topRight" activeCell="F1" sqref="F1"/>
      <selection pane="bottomLeft" activeCell="C8" sqref="C8"/>
      <selection pane="bottomRight" activeCell="D22" sqref="D22:E22"/>
    </sheetView>
  </sheetViews>
  <sheetFormatPr defaultColWidth="9.140625" defaultRowHeight="15" x14ac:dyDescent="0.25"/>
  <cols>
    <col min="1" max="1" width="1.42578125" customWidth="1"/>
    <col min="2" max="2" width="1.85546875" customWidth="1"/>
    <col min="3" max="3" width="33.28515625" customWidth="1"/>
    <col min="4" max="4" width="11.5703125" customWidth="1"/>
    <col min="5" max="5" width="22.42578125" customWidth="1"/>
    <col min="6" max="6" width="47.28515625" customWidth="1"/>
    <col min="7" max="7" width="117.7109375" customWidth="1"/>
    <col min="8" max="8" width="50.85546875" customWidth="1"/>
    <col min="9" max="9" width="16.5703125" customWidth="1"/>
    <col min="10" max="10" width="93.7109375" customWidth="1"/>
    <col min="11" max="11" width="13.42578125" customWidth="1"/>
    <col min="12" max="12" width="17.28515625" customWidth="1"/>
  </cols>
  <sheetData>
    <row r="1" spans="2:10" ht="15.75" thickBot="1" x14ac:dyDescent="0.3"/>
    <row r="2" spans="2:10" ht="15.75" thickBot="1" x14ac:dyDescent="0.3">
      <c r="B2" s="36"/>
      <c r="C2" s="37"/>
      <c r="D2" s="38"/>
      <c r="E2" s="38"/>
      <c r="F2" s="38"/>
      <c r="G2" s="38"/>
      <c r="H2" s="38"/>
      <c r="I2" s="39"/>
    </row>
    <row r="3" spans="2:10" ht="21" thickBot="1" x14ac:dyDescent="0.35">
      <c r="B3" s="88"/>
      <c r="C3" s="499" t="s">
        <v>57</v>
      </c>
      <c r="D3" s="636"/>
      <c r="E3" s="636"/>
      <c r="F3" s="636"/>
      <c r="G3" s="636"/>
      <c r="H3" s="637"/>
      <c r="I3" s="90"/>
    </row>
    <row r="4" spans="2:10" x14ac:dyDescent="0.25">
      <c r="B4" s="40"/>
      <c r="C4" s="638" t="s">
        <v>58</v>
      </c>
      <c r="D4" s="638"/>
      <c r="E4" s="638"/>
      <c r="F4" s="638"/>
      <c r="G4" s="638"/>
      <c r="H4" s="638"/>
      <c r="I4" s="41"/>
    </row>
    <row r="5" spans="2:10" x14ac:dyDescent="0.25">
      <c r="B5" s="40"/>
      <c r="C5" s="639"/>
      <c r="D5" s="639"/>
      <c r="E5" s="639"/>
      <c r="F5" s="639"/>
      <c r="G5" s="639"/>
      <c r="H5" s="639"/>
      <c r="I5" s="41"/>
    </row>
    <row r="6" spans="2:10" ht="30.75" customHeight="1" x14ac:dyDescent="0.25">
      <c r="B6" s="40"/>
      <c r="C6" s="640" t="s">
        <v>765</v>
      </c>
      <c r="D6" s="640"/>
      <c r="E6" s="43"/>
      <c r="F6" s="43"/>
      <c r="G6" s="43"/>
      <c r="H6" s="43"/>
      <c r="I6" s="41"/>
    </row>
    <row r="7" spans="2:10" ht="30.75" customHeight="1" x14ac:dyDescent="0.25">
      <c r="B7" s="40"/>
      <c r="C7" s="221" t="s">
        <v>56</v>
      </c>
      <c r="D7" s="649" t="s">
        <v>55</v>
      </c>
      <c r="E7" s="649"/>
      <c r="F7" s="220" t="s">
        <v>53</v>
      </c>
      <c r="G7" s="222" t="s">
        <v>95</v>
      </c>
      <c r="H7" s="222" t="s">
        <v>103</v>
      </c>
      <c r="I7" s="41"/>
    </row>
    <row r="8" spans="2:10" ht="268.14999999999998" customHeight="1" x14ac:dyDescent="0.25">
      <c r="B8" s="40"/>
      <c r="C8" s="641" t="s">
        <v>676</v>
      </c>
      <c r="D8" s="651" t="s">
        <v>672</v>
      </c>
      <c r="E8" s="651"/>
      <c r="F8" s="189" t="s">
        <v>731</v>
      </c>
      <c r="G8" s="313" t="s">
        <v>839</v>
      </c>
      <c r="H8" s="323" t="s">
        <v>732</v>
      </c>
      <c r="I8" s="41"/>
    </row>
    <row r="9" spans="2:10" ht="138" customHeight="1" x14ac:dyDescent="0.25">
      <c r="B9" s="40"/>
      <c r="C9" s="642"/>
      <c r="D9" s="652" t="s">
        <v>673</v>
      </c>
      <c r="E9" s="653"/>
      <c r="F9" s="189" t="s">
        <v>733</v>
      </c>
      <c r="G9" s="313" t="s">
        <v>840</v>
      </c>
      <c r="H9" s="321" t="s">
        <v>734</v>
      </c>
      <c r="I9" s="41"/>
    </row>
    <row r="10" spans="2:10" ht="82.9" customHeight="1" x14ac:dyDescent="0.25">
      <c r="B10" s="40"/>
      <c r="C10" s="642"/>
      <c r="D10" s="650" t="s">
        <v>735</v>
      </c>
      <c r="E10" s="650"/>
      <c r="F10" s="321" t="s">
        <v>674</v>
      </c>
      <c r="G10" s="313" t="s">
        <v>841</v>
      </c>
      <c r="H10" s="324" t="s">
        <v>736</v>
      </c>
      <c r="I10" s="41"/>
    </row>
    <row r="11" spans="2:10" ht="117.75" customHeight="1" thickBot="1" x14ac:dyDescent="0.3">
      <c r="B11" s="40"/>
      <c r="C11" s="643"/>
      <c r="D11" s="650" t="s">
        <v>737</v>
      </c>
      <c r="E11" s="650"/>
      <c r="F11" s="322" t="s">
        <v>675</v>
      </c>
      <c r="G11" s="313" t="s">
        <v>842</v>
      </c>
      <c r="H11" s="321" t="s">
        <v>738</v>
      </c>
      <c r="I11" s="41"/>
    </row>
    <row r="12" spans="2:10" s="10" customFormat="1" ht="126" customHeight="1" x14ac:dyDescent="0.25">
      <c r="B12" s="227"/>
      <c r="C12" s="644" t="s">
        <v>182</v>
      </c>
      <c r="D12" s="647" t="s">
        <v>739</v>
      </c>
      <c r="E12" s="648"/>
      <c r="F12" s="228" t="s">
        <v>740</v>
      </c>
      <c r="G12" s="313" t="s">
        <v>843</v>
      </c>
      <c r="H12" s="228" t="s">
        <v>165</v>
      </c>
      <c r="I12" s="229"/>
    </row>
    <row r="13" spans="2:10" ht="60" customHeight="1" x14ac:dyDescent="0.25">
      <c r="B13" s="45"/>
      <c r="C13" s="645"/>
      <c r="D13" s="628" t="s">
        <v>167</v>
      </c>
      <c r="E13" s="629"/>
      <c r="F13" s="314" t="s">
        <v>166</v>
      </c>
      <c r="G13" s="315" t="s">
        <v>677</v>
      </c>
      <c r="H13" s="127" t="s">
        <v>741</v>
      </c>
      <c r="I13" s="46"/>
    </row>
    <row r="14" spans="2:10" ht="200.45" customHeight="1" x14ac:dyDescent="0.4">
      <c r="B14" s="45"/>
      <c r="C14" s="645"/>
      <c r="D14" s="628" t="s">
        <v>168</v>
      </c>
      <c r="E14" s="629"/>
      <c r="F14" s="318" t="s">
        <v>766</v>
      </c>
      <c r="G14" s="317" t="s">
        <v>850</v>
      </c>
      <c r="H14" s="127" t="s">
        <v>169</v>
      </c>
      <c r="I14" s="46"/>
      <c r="J14" s="380"/>
    </row>
    <row r="15" spans="2:10" ht="109.5" customHeight="1" thickBot="1" x14ac:dyDescent="0.3">
      <c r="B15" s="45"/>
      <c r="C15" s="646"/>
      <c r="D15" s="634" t="s">
        <v>170</v>
      </c>
      <c r="E15" s="635"/>
      <c r="F15" s="135" t="s">
        <v>171</v>
      </c>
      <c r="G15" s="317" t="s">
        <v>767</v>
      </c>
      <c r="H15" s="135" t="s">
        <v>742</v>
      </c>
      <c r="I15" s="46"/>
    </row>
    <row r="16" spans="2:10" ht="324.60000000000002" customHeight="1" x14ac:dyDescent="0.25">
      <c r="B16" s="45"/>
      <c r="C16" s="644" t="s">
        <v>183</v>
      </c>
      <c r="D16" s="626" t="s">
        <v>743</v>
      </c>
      <c r="E16" s="627"/>
      <c r="F16" s="132" t="s">
        <v>172</v>
      </c>
      <c r="G16" s="316" t="s">
        <v>844</v>
      </c>
      <c r="H16" s="133" t="s">
        <v>744</v>
      </c>
      <c r="I16" s="46"/>
    </row>
    <row r="17" spans="2:10" ht="144" customHeight="1" x14ac:dyDescent="0.25">
      <c r="B17" s="45"/>
      <c r="C17" s="645"/>
      <c r="D17" s="628" t="s">
        <v>173</v>
      </c>
      <c r="E17" s="629"/>
      <c r="F17" s="96" t="s">
        <v>174</v>
      </c>
      <c r="G17" s="317" t="s">
        <v>712</v>
      </c>
      <c r="H17" s="96" t="s">
        <v>745</v>
      </c>
      <c r="I17" s="46"/>
    </row>
    <row r="18" spans="2:10" ht="217.5" customHeight="1" x14ac:dyDescent="0.25">
      <c r="B18" s="45"/>
      <c r="C18" s="645"/>
      <c r="D18" s="632" t="s">
        <v>845</v>
      </c>
      <c r="E18" s="633"/>
      <c r="F18" s="312" t="s">
        <v>185</v>
      </c>
      <c r="G18" s="319" t="s">
        <v>846</v>
      </c>
      <c r="H18" s="320" t="s">
        <v>678</v>
      </c>
      <c r="I18" s="46"/>
    </row>
    <row r="19" spans="2:10" ht="195" customHeight="1" thickBot="1" x14ac:dyDescent="0.3">
      <c r="B19" s="45"/>
      <c r="C19" s="646"/>
      <c r="D19" s="634" t="s">
        <v>175</v>
      </c>
      <c r="E19" s="635"/>
      <c r="F19" s="135" t="s">
        <v>176</v>
      </c>
      <c r="G19" s="316" t="s">
        <v>847</v>
      </c>
      <c r="H19" s="135" t="s">
        <v>746</v>
      </c>
      <c r="I19" s="46"/>
    </row>
    <row r="20" spans="2:10" ht="205.5" customHeight="1" x14ac:dyDescent="0.25">
      <c r="B20" s="45"/>
      <c r="C20" s="195" t="s">
        <v>112</v>
      </c>
      <c r="D20" s="626" t="s">
        <v>177</v>
      </c>
      <c r="E20" s="627"/>
      <c r="F20" s="134" t="s">
        <v>178</v>
      </c>
      <c r="G20" s="317" t="s">
        <v>848</v>
      </c>
      <c r="H20" s="134" t="s">
        <v>749</v>
      </c>
      <c r="I20" s="46"/>
    </row>
    <row r="21" spans="2:10" ht="409.15" customHeight="1" x14ac:dyDescent="0.4">
      <c r="B21" s="45"/>
      <c r="C21" s="142"/>
      <c r="D21" s="630" t="s">
        <v>179</v>
      </c>
      <c r="E21" s="631"/>
      <c r="F21" s="127" t="s">
        <v>191</v>
      </c>
      <c r="G21" s="316" t="s">
        <v>849</v>
      </c>
      <c r="H21" s="148" t="s">
        <v>748</v>
      </c>
      <c r="I21" s="46"/>
      <c r="J21" s="381"/>
    </row>
    <row r="22" spans="2:10" ht="107.25" customHeight="1" thickBot="1" x14ac:dyDescent="0.3">
      <c r="B22" s="45"/>
      <c r="C22" s="143"/>
      <c r="D22" s="628" t="s">
        <v>180</v>
      </c>
      <c r="E22" s="629"/>
      <c r="F22" s="127" t="s">
        <v>181</v>
      </c>
      <c r="G22" s="317" t="s">
        <v>851</v>
      </c>
      <c r="H22" s="135" t="s">
        <v>747</v>
      </c>
      <c r="I22" s="46"/>
    </row>
    <row r="23" spans="2:10" ht="15.75" thickBot="1" x14ac:dyDescent="0.3">
      <c r="B23" s="98"/>
      <c r="C23" s="99"/>
      <c r="D23" s="99"/>
      <c r="E23" s="99"/>
      <c r="F23" s="99"/>
      <c r="G23" s="99"/>
      <c r="H23" s="99"/>
      <c r="I23" s="100"/>
    </row>
  </sheetData>
  <mergeCells count="23">
    <mergeCell ref="C3:H3"/>
    <mergeCell ref="C4:H4"/>
    <mergeCell ref="C5:H5"/>
    <mergeCell ref="C6:D6"/>
    <mergeCell ref="D17:E17"/>
    <mergeCell ref="C8:C11"/>
    <mergeCell ref="C16:C19"/>
    <mergeCell ref="D12:E12"/>
    <mergeCell ref="C12:C15"/>
    <mergeCell ref="D7:E7"/>
    <mergeCell ref="D10:E10"/>
    <mergeCell ref="D11:E11"/>
    <mergeCell ref="D8:E8"/>
    <mergeCell ref="D13:E13"/>
    <mergeCell ref="D14:E14"/>
    <mergeCell ref="D9:E9"/>
    <mergeCell ref="D20:E20"/>
    <mergeCell ref="D22:E22"/>
    <mergeCell ref="D21:E21"/>
    <mergeCell ref="D18:E18"/>
    <mergeCell ref="D15:E15"/>
    <mergeCell ref="D16:E16"/>
    <mergeCell ref="D19:E19"/>
  </mergeCells>
  <pageMargins left="0.25" right="0.25" top="0.17" bottom="0.17" header="0.17" footer="0.17"/>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5"/>
  <sheetViews>
    <sheetView topLeftCell="A10" zoomScaleNormal="100" workbookViewId="0">
      <selection activeCell="D11" sqref="D11:D12"/>
    </sheetView>
  </sheetViews>
  <sheetFormatPr defaultColWidth="9.140625" defaultRowHeight="15" x14ac:dyDescent="0.25"/>
  <cols>
    <col min="1" max="2" width="11.42578125" customWidth="1"/>
    <col min="3" max="3" width="43" customWidth="1"/>
    <col min="4" max="4" width="98.5703125" customWidth="1"/>
    <col min="5" max="6" width="11.42578125" customWidth="1"/>
    <col min="7" max="7" width="42.5703125" customWidth="1"/>
  </cols>
  <sheetData>
    <row r="1" spans="2:5" ht="15.75" thickBot="1" x14ac:dyDescent="0.3"/>
    <row r="2" spans="2:5" ht="15.75" thickBot="1" x14ac:dyDescent="0.3">
      <c r="B2" s="101"/>
      <c r="C2" s="63"/>
      <c r="D2" s="63"/>
      <c r="E2" s="64"/>
    </row>
    <row r="3" spans="2:5" ht="19.5" thickBot="1" x14ac:dyDescent="0.35">
      <c r="B3" s="102"/>
      <c r="C3" s="655" t="s">
        <v>71</v>
      </c>
      <c r="D3" s="656"/>
      <c r="E3" s="103"/>
    </row>
    <row r="4" spans="2:5" x14ac:dyDescent="0.25">
      <c r="B4" s="102"/>
      <c r="C4" s="104"/>
      <c r="D4" s="104"/>
      <c r="E4" s="103"/>
    </row>
    <row r="5" spans="2:5" ht="15.75" thickBot="1" x14ac:dyDescent="0.3">
      <c r="B5" s="102"/>
      <c r="C5" s="105" t="s">
        <v>72</v>
      </c>
      <c r="D5" s="104"/>
      <c r="E5" s="103"/>
    </row>
    <row r="6" spans="2:5" ht="32.25" thickBot="1" x14ac:dyDescent="0.3">
      <c r="B6" s="102"/>
      <c r="C6" s="454" t="s">
        <v>73</v>
      </c>
      <c r="D6" s="455" t="s">
        <v>74</v>
      </c>
      <c r="E6" s="103"/>
    </row>
    <row r="7" spans="2:5" ht="125.25" customHeight="1" thickBot="1" x14ac:dyDescent="0.3">
      <c r="B7" s="102"/>
      <c r="C7" s="456" t="s">
        <v>75</v>
      </c>
      <c r="D7" s="457" t="s">
        <v>869</v>
      </c>
      <c r="E7" s="103"/>
    </row>
    <row r="8" spans="2:5" ht="138.75" customHeight="1" thickBot="1" x14ac:dyDescent="0.3">
      <c r="B8" s="102"/>
      <c r="C8" s="458" t="s">
        <v>870</v>
      </c>
      <c r="D8" s="459" t="s">
        <v>871</v>
      </c>
      <c r="E8" s="103"/>
    </row>
    <row r="9" spans="2:5" ht="47.25" customHeight="1" x14ac:dyDescent="0.25">
      <c r="B9" s="102"/>
      <c r="C9" s="658" t="s">
        <v>76</v>
      </c>
      <c r="D9" s="460" t="s">
        <v>872</v>
      </c>
      <c r="E9" s="103"/>
    </row>
    <row r="10" spans="2:5" ht="78" customHeight="1" thickBot="1" x14ac:dyDescent="0.3">
      <c r="B10" s="102"/>
      <c r="C10" s="659"/>
      <c r="D10" s="457" t="s">
        <v>873</v>
      </c>
      <c r="E10" s="103"/>
    </row>
    <row r="11" spans="2:5" ht="121.9" customHeight="1" x14ac:dyDescent="0.25">
      <c r="B11" s="102"/>
      <c r="C11" s="658" t="s">
        <v>874</v>
      </c>
      <c r="D11" s="658" t="s">
        <v>875</v>
      </c>
      <c r="E11" s="103"/>
    </row>
    <row r="12" spans="2:5" ht="15.6" customHeight="1" thickBot="1" x14ac:dyDescent="0.3">
      <c r="B12" s="102"/>
      <c r="C12" s="659"/>
      <c r="D12" s="659"/>
      <c r="E12" s="103"/>
    </row>
    <row r="13" spans="2:5" ht="15.75" thickBot="1" x14ac:dyDescent="0.3">
      <c r="B13" s="102"/>
      <c r="C13" s="657" t="s">
        <v>89</v>
      </c>
      <c r="D13" s="657"/>
      <c r="E13" s="103"/>
    </row>
    <row r="14" spans="2:5" ht="15.75" thickBot="1" x14ac:dyDescent="0.3">
      <c r="B14" s="102"/>
      <c r="C14" s="112" t="s">
        <v>77</v>
      </c>
      <c r="D14" s="112" t="s">
        <v>74</v>
      </c>
      <c r="E14" s="103"/>
    </row>
    <row r="15" spans="2:5" ht="15.75" thickBot="1" x14ac:dyDescent="0.3">
      <c r="B15" s="102"/>
      <c r="C15" s="654" t="s">
        <v>195</v>
      </c>
      <c r="D15" s="654"/>
      <c r="E15" s="103"/>
    </row>
    <row r="16" spans="2:5" ht="120.75" thickBot="1" x14ac:dyDescent="0.3">
      <c r="B16" s="102"/>
      <c r="C16" s="106" t="s">
        <v>813</v>
      </c>
      <c r="D16" s="378" t="s">
        <v>863</v>
      </c>
      <c r="E16" s="103"/>
    </row>
    <row r="17" spans="2:5" ht="30.75" thickBot="1" x14ac:dyDescent="0.3">
      <c r="B17" s="102"/>
      <c r="C17" s="106" t="s">
        <v>192</v>
      </c>
      <c r="D17" s="378" t="s">
        <v>864</v>
      </c>
      <c r="E17" s="103"/>
    </row>
    <row r="18" spans="2:5" ht="60.75" thickBot="1" x14ac:dyDescent="0.3">
      <c r="B18" s="102"/>
      <c r="C18" s="107" t="s">
        <v>78</v>
      </c>
      <c r="D18" s="378" t="s">
        <v>865</v>
      </c>
      <c r="E18" s="103"/>
    </row>
    <row r="19" spans="2:5" ht="15.75" thickBot="1" x14ac:dyDescent="0.3">
      <c r="B19" s="102"/>
      <c r="C19" s="654" t="s">
        <v>193</v>
      </c>
      <c r="D19" s="654"/>
      <c r="E19" s="103"/>
    </row>
    <row r="20" spans="2:5" ht="129" customHeight="1" thickBot="1" x14ac:dyDescent="0.3">
      <c r="B20" s="102"/>
      <c r="C20" s="106" t="s">
        <v>194</v>
      </c>
      <c r="D20" s="378" t="s">
        <v>866</v>
      </c>
      <c r="E20" s="103"/>
    </row>
    <row r="21" spans="2:5" ht="30.75" thickBot="1" x14ac:dyDescent="0.3">
      <c r="B21" s="102"/>
      <c r="C21" s="106" t="s">
        <v>79</v>
      </c>
      <c r="D21" s="378" t="s">
        <v>750</v>
      </c>
      <c r="E21" s="103"/>
    </row>
    <row r="22" spans="2:5" ht="45.75" thickBot="1" x14ac:dyDescent="0.3">
      <c r="B22" s="102"/>
      <c r="C22" s="108" t="s">
        <v>80</v>
      </c>
      <c r="D22" s="378" t="s">
        <v>768</v>
      </c>
      <c r="E22" s="103"/>
    </row>
    <row r="23" spans="2:5" ht="15.75" thickBot="1" x14ac:dyDescent="0.3">
      <c r="B23" s="102"/>
      <c r="C23" s="654" t="s">
        <v>81</v>
      </c>
      <c r="D23" s="654"/>
      <c r="E23" s="103"/>
    </row>
    <row r="24" spans="2:5" ht="90.75" thickBot="1" x14ac:dyDescent="0.3">
      <c r="B24" s="102"/>
      <c r="C24" s="108" t="s">
        <v>82</v>
      </c>
      <c r="D24" s="378" t="s">
        <v>852</v>
      </c>
      <c r="E24" s="103"/>
    </row>
    <row r="25" spans="2:5" ht="165.75" thickBot="1" x14ac:dyDescent="0.3">
      <c r="B25" s="102"/>
      <c r="C25" s="108" t="s">
        <v>83</v>
      </c>
      <c r="D25" s="447" t="s">
        <v>867</v>
      </c>
      <c r="E25" s="103"/>
    </row>
    <row r="26" spans="2:5" ht="75.75" thickBot="1" x14ac:dyDescent="0.3">
      <c r="B26" s="102"/>
      <c r="C26" s="108" t="s">
        <v>84</v>
      </c>
      <c r="D26" s="447" t="s">
        <v>854</v>
      </c>
      <c r="E26" s="103"/>
    </row>
    <row r="27" spans="2:5" ht="15.75" thickBot="1" x14ac:dyDescent="0.3">
      <c r="B27" s="102"/>
      <c r="C27" s="654" t="s">
        <v>85</v>
      </c>
      <c r="D27" s="654"/>
      <c r="E27" s="103"/>
    </row>
    <row r="28" spans="2:5" ht="360.75" thickBot="1" x14ac:dyDescent="0.3">
      <c r="B28" s="102"/>
      <c r="C28" s="106" t="s">
        <v>86</v>
      </c>
      <c r="D28" s="378" t="s">
        <v>855</v>
      </c>
      <c r="E28" s="103"/>
    </row>
    <row r="29" spans="2:5" ht="73.5" customHeight="1" thickBot="1" x14ac:dyDescent="0.3">
      <c r="B29" s="102"/>
      <c r="C29" s="106" t="s">
        <v>105</v>
      </c>
      <c r="D29" s="378" t="s">
        <v>751</v>
      </c>
      <c r="E29" s="103"/>
    </row>
    <row r="30" spans="2:5" ht="105.75" thickBot="1" x14ac:dyDescent="0.3">
      <c r="B30" s="102"/>
      <c r="C30" s="106" t="s">
        <v>87</v>
      </c>
      <c r="D30" s="378" t="s">
        <v>769</v>
      </c>
      <c r="E30" s="103"/>
    </row>
    <row r="31" spans="2:5" ht="132" customHeight="1" thickBot="1" x14ac:dyDescent="0.3">
      <c r="B31" s="102"/>
      <c r="C31" s="106" t="s">
        <v>88</v>
      </c>
      <c r="D31" s="378" t="s">
        <v>752</v>
      </c>
      <c r="E31" s="103"/>
    </row>
    <row r="32" spans="2:5" ht="264.75" customHeight="1" thickBot="1" x14ac:dyDescent="0.3">
      <c r="B32" s="102"/>
      <c r="C32" s="452" t="s">
        <v>96</v>
      </c>
      <c r="D32" s="453" t="s">
        <v>868</v>
      </c>
      <c r="E32" s="103"/>
    </row>
    <row r="33" spans="2:5" x14ac:dyDescent="0.25">
      <c r="B33" s="102"/>
      <c r="C33" s="48"/>
      <c r="D33" s="48"/>
      <c r="E33" s="103"/>
    </row>
    <row r="34" spans="2:5" x14ac:dyDescent="0.25">
      <c r="B34" s="102"/>
      <c r="C34" s="48"/>
      <c r="D34" s="48"/>
      <c r="E34" s="103"/>
    </row>
    <row r="35" spans="2:5" ht="15.75" thickBot="1" x14ac:dyDescent="0.3">
      <c r="B35" s="109"/>
      <c r="C35" s="110"/>
      <c r="D35" s="110"/>
      <c r="E35" s="111"/>
    </row>
  </sheetData>
  <mergeCells count="9">
    <mergeCell ref="C27:D27"/>
    <mergeCell ref="C3:D3"/>
    <mergeCell ref="C13:D13"/>
    <mergeCell ref="C15:D15"/>
    <mergeCell ref="C19:D19"/>
    <mergeCell ref="C23:D23"/>
    <mergeCell ref="C9:C10"/>
    <mergeCell ref="C11:C12"/>
    <mergeCell ref="D11:D1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321"/>
  <sheetViews>
    <sheetView topLeftCell="J1" zoomScale="70" zoomScaleNormal="70" workbookViewId="0">
      <selection activeCell="L22" sqref="L22"/>
    </sheetView>
  </sheetViews>
  <sheetFormatPr defaultColWidth="9.140625" defaultRowHeight="15" outlineLevelRow="1" x14ac:dyDescent="0.25"/>
  <cols>
    <col min="1" max="1" width="3" style="230" customWidth="1"/>
    <col min="2" max="2" width="28.5703125" style="230" customWidth="1"/>
    <col min="3" max="3" width="50.5703125" style="230" customWidth="1"/>
    <col min="4" max="4" width="34.28515625" style="230" customWidth="1"/>
    <col min="5" max="5" width="32" style="230" customWidth="1"/>
    <col min="6" max="6" width="26.7109375" style="230" customWidth="1"/>
    <col min="7" max="7" width="26.42578125" style="230" bestFit="1" customWidth="1"/>
    <col min="8" max="8" width="30" style="230" customWidth="1"/>
    <col min="9" max="9" width="26.140625" style="230" customWidth="1"/>
    <col min="10" max="10" width="25.85546875" style="230" customWidth="1"/>
    <col min="11" max="11" width="31" style="230" bestFit="1" customWidth="1"/>
    <col min="12" max="12" width="30.28515625" style="230" customWidth="1"/>
    <col min="13" max="13" width="27.140625" style="230" bestFit="1" customWidth="1"/>
    <col min="14" max="14" width="25" style="230" customWidth="1"/>
    <col min="15" max="15" width="25.85546875" style="230" bestFit="1" customWidth="1"/>
    <col min="16" max="16" width="30.28515625" style="230" customWidth="1"/>
    <col min="17" max="17" width="27.140625" style="230" bestFit="1" customWidth="1"/>
    <col min="18" max="18" width="24.28515625" style="230" customWidth="1"/>
    <col min="19" max="19" width="23.140625" style="230" bestFit="1" customWidth="1"/>
    <col min="20" max="20" width="27.7109375" style="230" customWidth="1"/>
    <col min="21" max="16384" width="9.140625" style="230"/>
  </cols>
  <sheetData>
    <row r="1" spans="2:19" ht="15.75" thickBot="1" x14ac:dyDescent="0.3"/>
    <row r="2" spans="2:19" ht="26.25" x14ac:dyDescent="0.25">
      <c r="B2" s="92"/>
      <c r="C2" s="766"/>
      <c r="D2" s="766"/>
      <c r="E2" s="766"/>
      <c r="F2" s="766"/>
      <c r="G2" s="766"/>
      <c r="H2" s="86"/>
      <c r="I2" s="86"/>
      <c r="J2" s="86"/>
      <c r="K2" s="86"/>
      <c r="L2" s="86"/>
      <c r="M2" s="86"/>
      <c r="N2" s="86"/>
      <c r="O2" s="86"/>
      <c r="P2" s="86"/>
      <c r="Q2" s="86"/>
      <c r="R2" s="86"/>
      <c r="S2" s="87"/>
    </row>
    <row r="3" spans="2:19" ht="26.25" x14ac:dyDescent="0.25">
      <c r="B3" s="93"/>
      <c r="C3" s="767" t="s">
        <v>121</v>
      </c>
      <c r="D3" s="768"/>
      <c r="E3" s="768"/>
      <c r="F3" s="768"/>
      <c r="G3" s="769"/>
      <c r="H3" s="89"/>
      <c r="I3" s="89"/>
      <c r="J3" s="89"/>
      <c r="K3" s="89"/>
      <c r="L3" s="89"/>
      <c r="M3" s="89"/>
      <c r="N3" s="89"/>
      <c r="O3" s="89"/>
      <c r="P3" s="89"/>
      <c r="Q3" s="89"/>
      <c r="R3" s="89"/>
      <c r="S3" s="91"/>
    </row>
    <row r="4" spans="2:19" ht="26.25" x14ac:dyDescent="0.25">
      <c r="B4" s="93"/>
      <c r="C4" s="94"/>
      <c r="D4" s="94"/>
      <c r="E4" s="94"/>
      <c r="F4" s="94"/>
      <c r="G4" s="94"/>
      <c r="H4" s="89"/>
      <c r="I4" s="89"/>
      <c r="J4" s="89"/>
      <c r="K4" s="89"/>
      <c r="L4" s="89"/>
      <c r="M4" s="89"/>
      <c r="N4" s="89"/>
      <c r="O4" s="89"/>
      <c r="P4" s="89"/>
      <c r="Q4" s="89"/>
      <c r="R4" s="89"/>
      <c r="S4" s="91"/>
    </row>
    <row r="5" spans="2:19" ht="15.75" thickBot="1" x14ac:dyDescent="0.3">
      <c r="B5" s="88"/>
      <c r="C5" s="89"/>
      <c r="D5" s="89"/>
      <c r="E5" s="89"/>
      <c r="F5" s="89"/>
      <c r="G5" s="89"/>
      <c r="H5" s="89"/>
      <c r="I5" s="89"/>
      <c r="J5" s="89"/>
      <c r="K5" s="89"/>
      <c r="L5" s="89"/>
      <c r="M5" s="89"/>
      <c r="N5" s="89"/>
      <c r="O5" s="89"/>
      <c r="P5" s="89"/>
      <c r="Q5" s="89"/>
      <c r="R5" s="89"/>
      <c r="S5" s="91"/>
    </row>
    <row r="6" spans="2:19" ht="34.5" customHeight="1" thickBot="1" x14ac:dyDescent="0.3">
      <c r="B6" s="770" t="s">
        <v>200</v>
      </c>
      <c r="C6" s="771"/>
      <c r="D6" s="771"/>
      <c r="E6" s="771"/>
      <c r="F6" s="771"/>
      <c r="G6" s="771"/>
      <c r="H6" s="231"/>
      <c r="I6" s="231"/>
      <c r="J6" s="231"/>
      <c r="K6" s="231"/>
      <c r="L6" s="231"/>
      <c r="M6" s="231"/>
      <c r="N6" s="231"/>
      <c r="O6" s="231"/>
      <c r="P6" s="231"/>
      <c r="Q6" s="231"/>
      <c r="R6" s="231"/>
      <c r="S6" s="232"/>
    </row>
    <row r="7" spans="2:19" ht="15.75" customHeight="1" x14ac:dyDescent="0.25">
      <c r="B7" s="770" t="s">
        <v>201</v>
      </c>
      <c r="C7" s="772"/>
      <c r="D7" s="772"/>
      <c r="E7" s="772"/>
      <c r="F7" s="772"/>
      <c r="G7" s="772"/>
      <c r="H7" s="231"/>
      <c r="I7" s="231"/>
      <c r="J7" s="231"/>
      <c r="K7" s="231"/>
      <c r="L7" s="231"/>
      <c r="M7" s="231"/>
      <c r="N7" s="231"/>
      <c r="O7" s="231"/>
      <c r="P7" s="231"/>
      <c r="Q7" s="231"/>
      <c r="R7" s="231"/>
      <c r="S7" s="232"/>
    </row>
    <row r="8" spans="2:19" ht="15.75" customHeight="1" thickBot="1" x14ac:dyDescent="0.3">
      <c r="B8" s="773" t="s">
        <v>784</v>
      </c>
      <c r="C8" s="774"/>
      <c r="D8" s="774"/>
      <c r="E8" s="774"/>
      <c r="F8" s="774"/>
      <c r="G8" s="774"/>
      <c r="H8" s="233"/>
      <c r="I8" s="233"/>
      <c r="J8" s="233"/>
      <c r="K8" s="233"/>
      <c r="L8" s="233"/>
      <c r="M8" s="233"/>
      <c r="N8" s="233"/>
      <c r="O8" s="233"/>
      <c r="P8" s="233"/>
      <c r="Q8" s="233"/>
      <c r="R8" s="233"/>
      <c r="S8" s="234"/>
    </row>
    <row r="10" spans="2:19" ht="21" x14ac:dyDescent="0.35">
      <c r="B10" s="775" t="s">
        <v>202</v>
      </c>
      <c r="C10" s="775"/>
    </row>
    <row r="11" spans="2:19" ht="15.75" thickBot="1" x14ac:dyDescent="0.3"/>
    <row r="12" spans="2:19" ht="15" customHeight="1" thickBot="1" x14ac:dyDescent="0.3">
      <c r="B12" s="235" t="s">
        <v>203</v>
      </c>
      <c r="C12" s="236" t="s">
        <v>114</v>
      </c>
    </row>
    <row r="13" spans="2:19" ht="15.75" customHeight="1" thickBot="1" x14ac:dyDescent="0.3">
      <c r="B13" s="235" t="s">
        <v>99</v>
      </c>
      <c r="C13" s="236" t="s">
        <v>186</v>
      </c>
    </row>
    <row r="14" spans="2:19" ht="15.75" customHeight="1" thickBot="1" x14ac:dyDescent="0.3">
      <c r="B14" s="235" t="s">
        <v>204</v>
      </c>
      <c r="C14" s="236" t="s">
        <v>424</v>
      </c>
    </row>
    <row r="15" spans="2:19" ht="15.75" customHeight="1" thickBot="1" x14ac:dyDescent="0.3">
      <c r="B15" s="235" t="s">
        <v>205</v>
      </c>
      <c r="C15" s="236" t="s">
        <v>9</v>
      </c>
    </row>
    <row r="16" spans="2:19" ht="15.75" thickBot="1" x14ac:dyDescent="0.3">
      <c r="B16" s="235" t="s">
        <v>206</v>
      </c>
      <c r="C16" s="236" t="s">
        <v>413</v>
      </c>
    </row>
    <row r="17" spans="2:19" ht="15.75" thickBot="1" x14ac:dyDescent="0.3">
      <c r="B17" s="235" t="s">
        <v>207</v>
      </c>
      <c r="C17" s="236" t="s">
        <v>391</v>
      </c>
    </row>
    <row r="18" spans="2:19" ht="15.75" thickBot="1" x14ac:dyDescent="0.3"/>
    <row r="19" spans="2:19" ht="15.75" thickBot="1" x14ac:dyDescent="0.3">
      <c r="D19" s="680" t="s">
        <v>208</v>
      </c>
      <c r="E19" s="681"/>
      <c r="F19" s="681"/>
      <c r="G19" s="682"/>
      <c r="H19" s="680" t="s">
        <v>209</v>
      </c>
      <c r="I19" s="681"/>
      <c r="J19" s="681"/>
      <c r="K19" s="682"/>
      <c r="L19" s="680" t="s">
        <v>210</v>
      </c>
      <c r="M19" s="681"/>
      <c r="N19" s="681"/>
      <c r="O19" s="682"/>
      <c r="P19" s="680" t="s">
        <v>211</v>
      </c>
      <c r="Q19" s="681"/>
      <c r="R19" s="681"/>
      <c r="S19" s="682"/>
    </row>
    <row r="20" spans="2:19" s="338" customFormat="1" ht="45" customHeight="1" thickBot="1" x14ac:dyDescent="0.3">
      <c r="B20" s="691" t="s">
        <v>212</v>
      </c>
      <c r="C20" s="763" t="s">
        <v>213</v>
      </c>
      <c r="D20" s="334"/>
      <c r="E20" s="335" t="s">
        <v>214</v>
      </c>
      <c r="F20" s="336" t="s">
        <v>215</v>
      </c>
      <c r="G20" s="337" t="s">
        <v>216</v>
      </c>
      <c r="H20" s="334"/>
      <c r="I20" s="335" t="s">
        <v>214</v>
      </c>
      <c r="J20" s="336" t="s">
        <v>215</v>
      </c>
      <c r="K20" s="337" t="s">
        <v>216</v>
      </c>
      <c r="L20" s="334"/>
      <c r="M20" s="335" t="s">
        <v>214</v>
      </c>
      <c r="N20" s="336" t="s">
        <v>215</v>
      </c>
      <c r="O20" s="337" t="s">
        <v>216</v>
      </c>
      <c r="P20" s="334"/>
      <c r="Q20" s="335" t="s">
        <v>214</v>
      </c>
      <c r="R20" s="336" t="s">
        <v>215</v>
      </c>
      <c r="S20" s="337" t="s">
        <v>216</v>
      </c>
    </row>
    <row r="21" spans="2:19" s="338" customFormat="1" ht="40.5" customHeight="1" x14ac:dyDescent="0.25">
      <c r="B21" s="762"/>
      <c r="C21" s="764"/>
      <c r="D21" s="339" t="s">
        <v>217</v>
      </c>
      <c r="E21" s="340">
        <v>0</v>
      </c>
      <c r="F21" s="341">
        <v>0</v>
      </c>
      <c r="G21" s="342">
        <v>0</v>
      </c>
      <c r="H21" s="343" t="s">
        <v>217</v>
      </c>
      <c r="I21" s="340">
        <v>105200</v>
      </c>
      <c r="J21" s="340">
        <v>105200</v>
      </c>
      <c r="K21" s="342">
        <v>0</v>
      </c>
      <c r="L21" s="339" t="s">
        <v>217</v>
      </c>
      <c r="M21" s="340">
        <v>119271</v>
      </c>
      <c r="N21" s="340">
        <v>34371</v>
      </c>
      <c r="O21" s="340">
        <v>84900</v>
      </c>
      <c r="P21" s="339" t="s">
        <v>217</v>
      </c>
      <c r="Q21" s="340">
        <v>723070</v>
      </c>
      <c r="R21" s="448">
        <v>99190</v>
      </c>
      <c r="S21" s="342">
        <v>623880</v>
      </c>
    </row>
    <row r="22" spans="2:19" s="338" customFormat="1" ht="39.75" customHeight="1" x14ac:dyDescent="0.25">
      <c r="B22" s="762"/>
      <c r="C22" s="764"/>
      <c r="D22" s="344" t="s">
        <v>218</v>
      </c>
      <c r="E22" s="345"/>
      <c r="F22" s="345"/>
      <c r="G22" s="346"/>
      <c r="H22" s="347" t="s">
        <v>218</v>
      </c>
      <c r="I22" s="345">
        <v>0.49</v>
      </c>
      <c r="J22" s="345">
        <v>0.49</v>
      </c>
      <c r="K22" s="346"/>
      <c r="L22" s="344" t="s">
        <v>218</v>
      </c>
      <c r="M22" s="345">
        <v>0.49</v>
      </c>
      <c r="N22" s="345">
        <v>0.49</v>
      </c>
      <c r="O22" s="346">
        <v>0.49</v>
      </c>
      <c r="P22" s="344" t="s">
        <v>218</v>
      </c>
      <c r="Q22" s="345">
        <v>0.5</v>
      </c>
      <c r="R22" s="345">
        <v>0.5</v>
      </c>
      <c r="S22" s="346">
        <v>0.5</v>
      </c>
    </row>
    <row r="23" spans="2:19" s="338" customFormat="1" ht="37.5" customHeight="1" x14ac:dyDescent="0.25">
      <c r="B23" s="692"/>
      <c r="C23" s="765"/>
      <c r="D23" s="344" t="s">
        <v>219</v>
      </c>
      <c r="E23" s="345"/>
      <c r="F23" s="345"/>
      <c r="G23" s="346"/>
      <c r="H23" s="347" t="s">
        <v>219</v>
      </c>
      <c r="I23" s="345">
        <v>0.4</v>
      </c>
      <c r="J23" s="345">
        <v>0.4</v>
      </c>
      <c r="K23" s="346"/>
      <c r="L23" s="344" t="s">
        <v>219</v>
      </c>
      <c r="M23" s="345">
        <v>0.4</v>
      </c>
      <c r="N23" s="345">
        <v>0.4</v>
      </c>
      <c r="O23" s="346">
        <v>0.4</v>
      </c>
      <c r="P23" s="344" t="s">
        <v>219</v>
      </c>
      <c r="Q23" s="345">
        <v>0.4</v>
      </c>
      <c r="R23" s="345">
        <v>0.4</v>
      </c>
      <c r="S23" s="346">
        <v>0.4</v>
      </c>
    </row>
    <row r="24" spans="2:19" ht="15.75" thickBot="1" x14ac:dyDescent="0.3">
      <c r="B24" s="238"/>
      <c r="C24" s="238"/>
      <c r="Q24" s="239"/>
      <c r="R24" s="239"/>
      <c r="S24" s="239"/>
    </row>
    <row r="25" spans="2:19" ht="30" customHeight="1" thickBot="1" x14ac:dyDescent="0.3">
      <c r="B25" s="238"/>
      <c r="C25" s="238"/>
      <c r="D25" s="680" t="s">
        <v>208</v>
      </c>
      <c r="E25" s="681"/>
      <c r="F25" s="681"/>
      <c r="G25" s="682"/>
      <c r="H25" s="680" t="s">
        <v>209</v>
      </c>
      <c r="I25" s="681"/>
      <c r="J25" s="681"/>
      <c r="K25" s="682"/>
      <c r="L25" s="680" t="s">
        <v>210</v>
      </c>
      <c r="M25" s="681"/>
      <c r="N25" s="681"/>
      <c r="O25" s="682"/>
      <c r="P25" s="680" t="s">
        <v>211</v>
      </c>
      <c r="Q25" s="681"/>
      <c r="R25" s="681"/>
      <c r="S25" s="682"/>
    </row>
    <row r="26" spans="2:19" ht="47.25" customHeight="1" x14ac:dyDescent="0.25">
      <c r="B26" s="660" t="s">
        <v>220</v>
      </c>
      <c r="C26" s="660" t="s">
        <v>221</v>
      </c>
      <c r="D26" s="737" t="s">
        <v>222</v>
      </c>
      <c r="E26" s="738"/>
      <c r="F26" s="240" t="s">
        <v>223</v>
      </c>
      <c r="G26" s="241" t="s">
        <v>224</v>
      </c>
      <c r="H26" s="737" t="s">
        <v>222</v>
      </c>
      <c r="I26" s="738"/>
      <c r="J26" s="240" t="s">
        <v>223</v>
      </c>
      <c r="K26" s="241" t="s">
        <v>224</v>
      </c>
      <c r="L26" s="737" t="s">
        <v>222</v>
      </c>
      <c r="M26" s="738"/>
      <c r="N26" s="240" t="s">
        <v>223</v>
      </c>
      <c r="O26" s="241" t="s">
        <v>224</v>
      </c>
      <c r="P26" s="737" t="s">
        <v>222</v>
      </c>
      <c r="Q26" s="738"/>
      <c r="R26" s="240" t="s">
        <v>223</v>
      </c>
      <c r="S26" s="241" t="s">
        <v>224</v>
      </c>
    </row>
    <row r="27" spans="2:19" ht="51" customHeight="1" x14ac:dyDescent="0.25">
      <c r="B27" s="727"/>
      <c r="C27" s="727"/>
      <c r="D27" s="242" t="s">
        <v>217</v>
      </c>
      <c r="E27" s="243">
        <v>1</v>
      </c>
      <c r="F27" s="754"/>
      <c r="G27" s="756"/>
      <c r="H27" s="242" t="s">
        <v>217</v>
      </c>
      <c r="I27" s="244"/>
      <c r="J27" s="758"/>
      <c r="K27" s="760"/>
      <c r="L27" s="242" t="s">
        <v>217</v>
      </c>
      <c r="M27" s="244"/>
      <c r="N27" s="758"/>
      <c r="O27" s="760"/>
      <c r="P27" s="242" t="s">
        <v>217</v>
      </c>
      <c r="Q27" s="244"/>
      <c r="R27" s="758"/>
      <c r="S27" s="760"/>
    </row>
    <row r="28" spans="2:19" ht="51" customHeight="1" x14ac:dyDescent="0.25">
      <c r="B28" s="661"/>
      <c r="C28" s="661"/>
      <c r="D28" s="245" t="s">
        <v>225</v>
      </c>
      <c r="E28" s="246"/>
      <c r="F28" s="755"/>
      <c r="G28" s="757"/>
      <c r="H28" s="245" t="s">
        <v>225</v>
      </c>
      <c r="I28" s="247"/>
      <c r="J28" s="759"/>
      <c r="K28" s="761"/>
      <c r="L28" s="245" t="s">
        <v>225</v>
      </c>
      <c r="M28" s="247"/>
      <c r="N28" s="759"/>
      <c r="O28" s="761"/>
      <c r="P28" s="245" t="s">
        <v>225</v>
      </c>
      <c r="Q28" s="247"/>
      <c r="R28" s="759"/>
      <c r="S28" s="761"/>
    </row>
    <row r="29" spans="2:19" ht="33.75" customHeight="1" x14ac:dyDescent="0.25">
      <c r="B29" s="665" t="s">
        <v>226</v>
      </c>
      <c r="C29" s="683" t="s">
        <v>227</v>
      </c>
      <c r="D29" s="248" t="s">
        <v>228</v>
      </c>
      <c r="E29" s="249" t="s">
        <v>207</v>
      </c>
      <c r="F29" s="249" t="s">
        <v>229</v>
      </c>
      <c r="G29" s="250" t="s">
        <v>230</v>
      </c>
      <c r="H29" s="248" t="s">
        <v>228</v>
      </c>
      <c r="I29" s="249" t="s">
        <v>207</v>
      </c>
      <c r="J29" s="249" t="s">
        <v>229</v>
      </c>
      <c r="K29" s="250" t="s">
        <v>230</v>
      </c>
      <c r="L29" s="248" t="s">
        <v>228</v>
      </c>
      <c r="M29" s="249" t="s">
        <v>207</v>
      </c>
      <c r="N29" s="249" t="s">
        <v>229</v>
      </c>
      <c r="O29" s="250" t="s">
        <v>230</v>
      </c>
      <c r="P29" s="248" t="s">
        <v>228</v>
      </c>
      <c r="Q29" s="249" t="s">
        <v>207</v>
      </c>
      <c r="R29" s="249" t="s">
        <v>229</v>
      </c>
      <c r="S29" s="250" t="s">
        <v>230</v>
      </c>
    </row>
    <row r="30" spans="2:19" ht="30" customHeight="1" x14ac:dyDescent="0.25">
      <c r="B30" s="666"/>
      <c r="C30" s="684"/>
      <c r="D30" s="251"/>
      <c r="E30" s="252"/>
      <c r="F30" s="252"/>
      <c r="G30" s="253"/>
      <c r="H30" s="254"/>
      <c r="I30" s="255"/>
      <c r="J30" s="254"/>
      <c r="K30" s="256"/>
      <c r="L30" s="254"/>
      <c r="M30" s="255"/>
      <c r="N30" s="254"/>
      <c r="O30" s="256"/>
      <c r="P30" s="254"/>
      <c r="Q30" s="255"/>
      <c r="R30" s="254"/>
      <c r="S30" s="256"/>
    </row>
    <row r="31" spans="2:19" ht="36.75" hidden="1" customHeight="1" outlineLevel="1" x14ac:dyDescent="0.25">
      <c r="B31" s="666"/>
      <c r="C31" s="684"/>
      <c r="D31" s="248" t="s">
        <v>228</v>
      </c>
      <c r="E31" s="249" t="s">
        <v>207</v>
      </c>
      <c r="F31" s="249" t="s">
        <v>229</v>
      </c>
      <c r="G31" s="250" t="s">
        <v>230</v>
      </c>
      <c r="H31" s="248" t="s">
        <v>228</v>
      </c>
      <c r="I31" s="249" t="s">
        <v>207</v>
      </c>
      <c r="J31" s="249" t="s">
        <v>229</v>
      </c>
      <c r="K31" s="250" t="s">
        <v>230</v>
      </c>
      <c r="L31" s="248" t="s">
        <v>228</v>
      </c>
      <c r="M31" s="249" t="s">
        <v>207</v>
      </c>
      <c r="N31" s="249" t="s">
        <v>229</v>
      </c>
      <c r="O31" s="250" t="s">
        <v>230</v>
      </c>
      <c r="P31" s="248" t="s">
        <v>228</v>
      </c>
      <c r="Q31" s="249" t="s">
        <v>207</v>
      </c>
      <c r="R31" s="249" t="s">
        <v>229</v>
      </c>
      <c r="S31" s="250" t="s">
        <v>230</v>
      </c>
    </row>
    <row r="32" spans="2:19" ht="30" hidden="1" customHeight="1" outlineLevel="1" x14ac:dyDescent="0.25">
      <c r="B32" s="666"/>
      <c r="C32" s="684"/>
      <c r="D32" s="251"/>
      <c r="E32" s="252"/>
      <c r="F32" s="252"/>
      <c r="G32" s="253"/>
      <c r="H32" s="254"/>
      <c r="I32" s="255"/>
      <c r="J32" s="254"/>
      <c r="K32" s="256"/>
      <c r="L32" s="254"/>
      <c r="M32" s="255"/>
      <c r="N32" s="254"/>
      <c r="O32" s="256"/>
      <c r="P32" s="254"/>
      <c r="Q32" s="255"/>
      <c r="R32" s="254"/>
      <c r="S32" s="256"/>
    </row>
    <row r="33" spans="2:19" ht="36" hidden="1" customHeight="1" outlineLevel="1" x14ac:dyDescent="0.25">
      <c r="B33" s="666"/>
      <c r="C33" s="684"/>
      <c r="D33" s="248" t="s">
        <v>228</v>
      </c>
      <c r="E33" s="249" t="s">
        <v>207</v>
      </c>
      <c r="F33" s="249" t="s">
        <v>229</v>
      </c>
      <c r="G33" s="250" t="s">
        <v>230</v>
      </c>
      <c r="H33" s="248" t="s">
        <v>228</v>
      </c>
      <c r="I33" s="249" t="s">
        <v>207</v>
      </c>
      <c r="J33" s="249" t="s">
        <v>229</v>
      </c>
      <c r="K33" s="250" t="s">
        <v>230</v>
      </c>
      <c r="L33" s="248" t="s">
        <v>228</v>
      </c>
      <c r="M33" s="249" t="s">
        <v>207</v>
      </c>
      <c r="N33" s="249" t="s">
        <v>229</v>
      </c>
      <c r="O33" s="250" t="s">
        <v>230</v>
      </c>
      <c r="P33" s="248" t="s">
        <v>228</v>
      </c>
      <c r="Q33" s="249" t="s">
        <v>207</v>
      </c>
      <c r="R33" s="249" t="s">
        <v>229</v>
      </c>
      <c r="S33" s="250" t="s">
        <v>230</v>
      </c>
    </row>
    <row r="34" spans="2:19" ht="30" hidden="1" customHeight="1" outlineLevel="1" x14ac:dyDescent="0.25">
      <c r="B34" s="666"/>
      <c r="C34" s="684"/>
      <c r="D34" s="251"/>
      <c r="E34" s="252"/>
      <c r="F34" s="252"/>
      <c r="G34" s="253"/>
      <c r="H34" s="254"/>
      <c r="I34" s="255"/>
      <c r="J34" s="254"/>
      <c r="K34" s="256"/>
      <c r="L34" s="254"/>
      <c r="M34" s="255"/>
      <c r="N34" s="254"/>
      <c r="O34" s="256"/>
      <c r="P34" s="254"/>
      <c r="Q34" s="255"/>
      <c r="R34" s="254"/>
      <c r="S34" s="256"/>
    </row>
    <row r="35" spans="2:19" ht="39" hidden="1" customHeight="1" outlineLevel="1" x14ac:dyDescent="0.25">
      <c r="B35" s="666"/>
      <c r="C35" s="684"/>
      <c r="D35" s="248" t="s">
        <v>228</v>
      </c>
      <c r="E35" s="249" t="s">
        <v>207</v>
      </c>
      <c r="F35" s="249" t="s">
        <v>229</v>
      </c>
      <c r="G35" s="250" t="s">
        <v>230</v>
      </c>
      <c r="H35" s="248" t="s">
        <v>228</v>
      </c>
      <c r="I35" s="249" t="s">
        <v>207</v>
      </c>
      <c r="J35" s="249" t="s">
        <v>229</v>
      </c>
      <c r="K35" s="250" t="s">
        <v>230</v>
      </c>
      <c r="L35" s="248" t="s">
        <v>228</v>
      </c>
      <c r="M35" s="249" t="s">
        <v>207</v>
      </c>
      <c r="N35" s="249" t="s">
        <v>229</v>
      </c>
      <c r="O35" s="250" t="s">
        <v>230</v>
      </c>
      <c r="P35" s="248" t="s">
        <v>228</v>
      </c>
      <c r="Q35" s="249" t="s">
        <v>207</v>
      </c>
      <c r="R35" s="249" t="s">
        <v>229</v>
      </c>
      <c r="S35" s="250" t="s">
        <v>230</v>
      </c>
    </row>
    <row r="36" spans="2:19" ht="30" hidden="1" customHeight="1" outlineLevel="1" x14ac:dyDescent="0.25">
      <c r="B36" s="666"/>
      <c r="C36" s="684"/>
      <c r="D36" s="251"/>
      <c r="E36" s="252"/>
      <c r="F36" s="252"/>
      <c r="G36" s="253"/>
      <c r="H36" s="254"/>
      <c r="I36" s="255"/>
      <c r="J36" s="254"/>
      <c r="K36" s="256"/>
      <c r="L36" s="254"/>
      <c r="M36" s="255"/>
      <c r="N36" s="254"/>
      <c r="O36" s="256"/>
      <c r="P36" s="254"/>
      <c r="Q36" s="255"/>
      <c r="R36" s="254"/>
      <c r="S36" s="256"/>
    </row>
    <row r="37" spans="2:19" ht="36.75" hidden="1" customHeight="1" outlineLevel="1" x14ac:dyDescent="0.25">
      <c r="B37" s="666"/>
      <c r="C37" s="684"/>
      <c r="D37" s="248" t="s">
        <v>228</v>
      </c>
      <c r="E37" s="249" t="s">
        <v>207</v>
      </c>
      <c r="F37" s="249" t="s">
        <v>229</v>
      </c>
      <c r="G37" s="250" t="s">
        <v>230</v>
      </c>
      <c r="H37" s="248" t="s">
        <v>228</v>
      </c>
      <c r="I37" s="249" t="s">
        <v>207</v>
      </c>
      <c r="J37" s="249" t="s">
        <v>229</v>
      </c>
      <c r="K37" s="250" t="s">
        <v>230</v>
      </c>
      <c r="L37" s="248" t="s">
        <v>228</v>
      </c>
      <c r="M37" s="249" t="s">
        <v>207</v>
      </c>
      <c r="N37" s="249" t="s">
        <v>229</v>
      </c>
      <c r="O37" s="250" t="s">
        <v>230</v>
      </c>
      <c r="P37" s="248" t="s">
        <v>228</v>
      </c>
      <c r="Q37" s="249" t="s">
        <v>207</v>
      </c>
      <c r="R37" s="249" t="s">
        <v>229</v>
      </c>
      <c r="S37" s="250" t="s">
        <v>230</v>
      </c>
    </row>
    <row r="38" spans="2:19" ht="30" hidden="1" customHeight="1" outlineLevel="1" x14ac:dyDescent="0.25">
      <c r="B38" s="667"/>
      <c r="C38" s="685"/>
      <c r="D38" s="251"/>
      <c r="E38" s="252"/>
      <c r="F38" s="252"/>
      <c r="G38" s="253"/>
      <c r="H38" s="254"/>
      <c r="I38" s="255"/>
      <c r="J38" s="254"/>
      <c r="K38" s="256"/>
      <c r="L38" s="254"/>
      <c r="M38" s="255"/>
      <c r="N38" s="254"/>
      <c r="O38" s="256"/>
      <c r="P38" s="254"/>
      <c r="Q38" s="255"/>
      <c r="R38" s="254"/>
      <c r="S38" s="256"/>
    </row>
    <row r="39" spans="2:19" ht="30" customHeight="1" collapsed="1" x14ac:dyDescent="0.25">
      <c r="B39" s="665" t="s">
        <v>231</v>
      </c>
      <c r="C39" s="665" t="s">
        <v>232</v>
      </c>
      <c r="D39" s="249" t="s">
        <v>233</v>
      </c>
      <c r="E39" s="249" t="s">
        <v>234</v>
      </c>
      <c r="F39" s="237" t="s">
        <v>235</v>
      </c>
      <c r="G39" s="257"/>
      <c r="H39" s="249" t="s">
        <v>233</v>
      </c>
      <c r="I39" s="249" t="s">
        <v>234</v>
      </c>
      <c r="J39" s="237" t="s">
        <v>235</v>
      </c>
      <c r="K39" s="258"/>
      <c r="L39" s="249" t="s">
        <v>233</v>
      </c>
      <c r="M39" s="249" t="s">
        <v>234</v>
      </c>
      <c r="N39" s="237" t="s">
        <v>235</v>
      </c>
      <c r="O39" s="258"/>
      <c r="P39" s="249" t="s">
        <v>233</v>
      </c>
      <c r="Q39" s="249" t="s">
        <v>234</v>
      </c>
      <c r="R39" s="237" t="s">
        <v>235</v>
      </c>
      <c r="S39" s="258"/>
    </row>
    <row r="40" spans="2:19" ht="30" customHeight="1" x14ac:dyDescent="0.25">
      <c r="B40" s="666"/>
      <c r="C40" s="666"/>
      <c r="D40" s="750"/>
      <c r="E40" s="750"/>
      <c r="F40" s="237" t="s">
        <v>236</v>
      </c>
      <c r="G40" s="259"/>
      <c r="H40" s="752"/>
      <c r="I40" s="752"/>
      <c r="J40" s="237" t="s">
        <v>236</v>
      </c>
      <c r="K40" s="260"/>
      <c r="L40" s="752"/>
      <c r="M40" s="752"/>
      <c r="N40" s="237" t="s">
        <v>236</v>
      </c>
      <c r="O40" s="260"/>
      <c r="P40" s="752"/>
      <c r="Q40" s="752"/>
      <c r="R40" s="237" t="s">
        <v>236</v>
      </c>
      <c r="S40" s="260"/>
    </row>
    <row r="41" spans="2:19" ht="30" customHeight="1" x14ac:dyDescent="0.25">
      <c r="B41" s="666"/>
      <c r="C41" s="666"/>
      <c r="D41" s="751"/>
      <c r="E41" s="751"/>
      <c r="F41" s="237" t="s">
        <v>237</v>
      </c>
      <c r="G41" s="253"/>
      <c r="H41" s="753"/>
      <c r="I41" s="753"/>
      <c r="J41" s="237" t="s">
        <v>237</v>
      </c>
      <c r="K41" s="256"/>
      <c r="L41" s="753"/>
      <c r="M41" s="753"/>
      <c r="N41" s="237" t="s">
        <v>237</v>
      </c>
      <c r="O41" s="256"/>
      <c r="P41" s="753"/>
      <c r="Q41" s="753"/>
      <c r="R41" s="237" t="s">
        <v>237</v>
      </c>
      <c r="S41" s="256"/>
    </row>
    <row r="42" spans="2:19" ht="30" hidden="1" customHeight="1" outlineLevel="1" x14ac:dyDescent="0.25">
      <c r="B42" s="666"/>
      <c r="C42" s="666"/>
      <c r="D42" s="249" t="s">
        <v>233</v>
      </c>
      <c r="E42" s="249" t="s">
        <v>234</v>
      </c>
      <c r="F42" s="237" t="s">
        <v>235</v>
      </c>
      <c r="G42" s="257"/>
      <c r="H42" s="249" t="s">
        <v>233</v>
      </c>
      <c r="I42" s="249" t="s">
        <v>234</v>
      </c>
      <c r="J42" s="237" t="s">
        <v>235</v>
      </c>
      <c r="K42" s="258"/>
      <c r="L42" s="249" t="s">
        <v>233</v>
      </c>
      <c r="M42" s="249" t="s">
        <v>234</v>
      </c>
      <c r="N42" s="237" t="s">
        <v>235</v>
      </c>
      <c r="O42" s="258"/>
      <c r="P42" s="249" t="s">
        <v>233</v>
      </c>
      <c r="Q42" s="249" t="s">
        <v>234</v>
      </c>
      <c r="R42" s="237" t="s">
        <v>235</v>
      </c>
      <c r="S42" s="258"/>
    </row>
    <row r="43" spans="2:19" ht="30" hidden="1" customHeight="1" outlineLevel="1" x14ac:dyDescent="0.25">
      <c r="B43" s="666"/>
      <c r="C43" s="666"/>
      <c r="D43" s="750"/>
      <c r="E43" s="750"/>
      <c r="F43" s="237" t="s">
        <v>236</v>
      </c>
      <c r="G43" s="259"/>
      <c r="H43" s="752"/>
      <c r="I43" s="752"/>
      <c r="J43" s="237" t="s">
        <v>236</v>
      </c>
      <c r="K43" s="260"/>
      <c r="L43" s="752"/>
      <c r="M43" s="752"/>
      <c r="N43" s="237" t="s">
        <v>236</v>
      </c>
      <c r="O43" s="260"/>
      <c r="P43" s="752"/>
      <c r="Q43" s="752"/>
      <c r="R43" s="237" t="s">
        <v>236</v>
      </c>
      <c r="S43" s="260"/>
    </row>
    <row r="44" spans="2:19" ht="30" hidden="1" customHeight="1" outlineLevel="1" x14ac:dyDescent="0.25">
      <c r="B44" s="666"/>
      <c r="C44" s="666"/>
      <c r="D44" s="751"/>
      <c r="E44" s="751"/>
      <c r="F44" s="237" t="s">
        <v>237</v>
      </c>
      <c r="G44" s="253"/>
      <c r="H44" s="753"/>
      <c r="I44" s="753"/>
      <c r="J44" s="237" t="s">
        <v>237</v>
      </c>
      <c r="K44" s="256"/>
      <c r="L44" s="753"/>
      <c r="M44" s="753"/>
      <c r="N44" s="237" t="s">
        <v>237</v>
      </c>
      <c r="O44" s="256"/>
      <c r="P44" s="753"/>
      <c r="Q44" s="753"/>
      <c r="R44" s="237" t="s">
        <v>237</v>
      </c>
      <c r="S44" s="256"/>
    </row>
    <row r="45" spans="2:19" ht="30" hidden="1" customHeight="1" outlineLevel="1" x14ac:dyDescent="0.25">
      <c r="B45" s="666"/>
      <c r="C45" s="666"/>
      <c r="D45" s="249" t="s">
        <v>233</v>
      </c>
      <c r="E45" s="249" t="s">
        <v>234</v>
      </c>
      <c r="F45" s="237" t="s">
        <v>235</v>
      </c>
      <c r="G45" s="257"/>
      <c r="H45" s="249" t="s">
        <v>233</v>
      </c>
      <c r="I45" s="249" t="s">
        <v>234</v>
      </c>
      <c r="J45" s="237" t="s">
        <v>235</v>
      </c>
      <c r="K45" s="258"/>
      <c r="L45" s="249" t="s">
        <v>233</v>
      </c>
      <c r="M45" s="249" t="s">
        <v>234</v>
      </c>
      <c r="N45" s="237" t="s">
        <v>235</v>
      </c>
      <c r="O45" s="258"/>
      <c r="P45" s="249" t="s">
        <v>233</v>
      </c>
      <c r="Q45" s="249" t="s">
        <v>234</v>
      </c>
      <c r="R45" s="237" t="s">
        <v>235</v>
      </c>
      <c r="S45" s="258"/>
    </row>
    <row r="46" spans="2:19" ht="30" hidden="1" customHeight="1" outlineLevel="1" x14ac:dyDescent="0.25">
      <c r="B46" s="666"/>
      <c r="C46" s="666"/>
      <c r="D46" s="750"/>
      <c r="E46" s="750"/>
      <c r="F46" s="237" t="s">
        <v>236</v>
      </c>
      <c r="G46" s="259"/>
      <c r="H46" s="752"/>
      <c r="I46" s="752"/>
      <c r="J46" s="237" t="s">
        <v>236</v>
      </c>
      <c r="K46" s="260"/>
      <c r="L46" s="752"/>
      <c r="M46" s="752"/>
      <c r="N46" s="237" t="s">
        <v>236</v>
      </c>
      <c r="O46" s="260"/>
      <c r="P46" s="752"/>
      <c r="Q46" s="752"/>
      <c r="R46" s="237" t="s">
        <v>236</v>
      </c>
      <c r="S46" s="260"/>
    </row>
    <row r="47" spans="2:19" ht="30" hidden="1" customHeight="1" outlineLevel="1" x14ac:dyDescent="0.25">
      <c r="B47" s="666"/>
      <c r="C47" s="666"/>
      <c r="D47" s="751"/>
      <c r="E47" s="751"/>
      <c r="F47" s="237" t="s">
        <v>237</v>
      </c>
      <c r="G47" s="253"/>
      <c r="H47" s="753"/>
      <c r="I47" s="753"/>
      <c r="J47" s="237" t="s">
        <v>237</v>
      </c>
      <c r="K47" s="256"/>
      <c r="L47" s="753"/>
      <c r="M47" s="753"/>
      <c r="N47" s="237" t="s">
        <v>237</v>
      </c>
      <c r="O47" s="256"/>
      <c r="P47" s="753"/>
      <c r="Q47" s="753"/>
      <c r="R47" s="237" t="s">
        <v>237</v>
      </c>
      <c r="S47" s="256"/>
    </row>
    <row r="48" spans="2:19" ht="30" hidden="1" customHeight="1" outlineLevel="1" x14ac:dyDescent="0.25">
      <c r="B48" s="666"/>
      <c r="C48" s="666"/>
      <c r="D48" s="249" t="s">
        <v>233</v>
      </c>
      <c r="E48" s="249" t="s">
        <v>234</v>
      </c>
      <c r="F48" s="237" t="s">
        <v>235</v>
      </c>
      <c r="G48" s="257"/>
      <c r="H48" s="249" t="s">
        <v>233</v>
      </c>
      <c r="I48" s="249" t="s">
        <v>234</v>
      </c>
      <c r="J48" s="237" t="s">
        <v>235</v>
      </c>
      <c r="K48" s="258"/>
      <c r="L48" s="249" t="s">
        <v>233</v>
      </c>
      <c r="M48" s="249" t="s">
        <v>234</v>
      </c>
      <c r="N48" s="237" t="s">
        <v>235</v>
      </c>
      <c r="O48" s="258"/>
      <c r="P48" s="249" t="s">
        <v>233</v>
      </c>
      <c r="Q48" s="249" t="s">
        <v>234</v>
      </c>
      <c r="R48" s="237" t="s">
        <v>235</v>
      </c>
      <c r="S48" s="258"/>
    </row>
    <row r="49" spans="2:19" ht="30" hidden="1" customHeight="1" outlineLevel="1" x14ac:dyDescent="0.25">
      <c r="B49" s="666"/>
      <c r="C49" s="666"/>
      <c r="D49" s="750"/>
      <c r="E49" s="750"/>
      <c r="F49" s="237" t="s">
        <v>236</v>
      </c>
      <c r="G49" s="259"/>
      <c r="H49" s="752"/>
      <c r="I49" s="752"/>
      <c r="J49" s="237" t="s">
        <v>236</v>
      </c>
      <c r="K49" s="260"/>
      <c r="L49" s="752"/>
      <c r="M49" s="752"/>
      <c r="N49" s="237" t="s">
        <v>236</v>
      </c>
      <c r="O49" s="260"/>
      <c r="P49" s="752"/>
      <c r="Q49" s="752"/>
      <c r="R49" s="237" t="s">
        <v>236</v>
      </c>
      <c r="S49" s="260"/>
    </row>
    <row r="50" spans="2:19" ht="30" hidden="1" customHeight="1" outlineLevel="1" x14ac:dyDescent="0.25">
      <c r="B50" s="667"/>
      <c r="C50" s="667"/>
      <c r="D50" s="751"/>
      <c r="E50" s="751"/>
      <c r="F50" s="237" t="s">
        <v>237</v>
      </c>
      <c r="G50" s="253"/>
      <c r="H50" s="753"/>
      <c r="I50" s="753"/>
      <c r="J50" s="237" t="s">
        <v>237</v>
      </c>
      <c r="K50" s="256"/>
      <c r="L50" s="753"/>
      <c r="M50" s="753"/>
      <c r="N50" s="237" t="s">
        <v>237</v>
      </c>
      <c r="O50" s="256"/>
      <c r="P50" s="753"/>
      <c r="Q50" s="753"/>
      <c r="R50" s="237" t="s">
        <v>237</v>
      </c>
      <c r="S50" s="256"/>
    </row>
    <row r="51" spans="2:19" ht="30" customHeight="1" collapsed="1" thickBot="1" x14ac:dyDescent="0.3">
      <c r="C51" s="261"/>
      <c r="D51" s="262"/>
    </row>
    <row r="52" spans="2:19" ht="30" customHeight="1" thickBot="1" x14ac:dyDescent="0.3">
      <c r="D52" s="680" t="s">
        <v>208</v>
      </c>
      <c r="E52" s="681"/>
      <c r="F52" s="681"/>
      <c r="G52" s="682"/>
      <c r="H52" s="680" t="s">
        <v>209</v>
      </c>
      <c r="I52" s="681"/>
      <c r="J52" s="681"/>
      <c r="K52" s="682"/>
      <c r="L52" s="680" t="s">
        <v>210</v>
      </c>
      <c r="M52" s="681"/>
      <c r="N52" s="681"/>
      <c r="O52" s="682"/>
      <c r="P52" s="680" t="s">
        <v>211</v>
      </c>
      <c r="Q52" s="681"/>
      <c r="R52" s="681"/>
      <c r="S52" s="682"/>
    </row>
    <row r="53" spans="2:19" ht="30" customHeight="1" x14ac:dyDescent="0.25">
      <c r="B53" s="660" t="s">
        <v>238</v>
      </c>
      <c r="C53" s="660" t="s">
        <v>239</v>
      </c>
      <c r="D53" s="662" t="s">
        <v>240</v>
      </c>
      <c r="E53" s="719"/>
      <c r="F53" s="263" t="s">
        <v>207</v>
      </c>
      <c r="G53" s="264" t="s">
        <v>241</v>
      </c>
      <c r="H53" s="662" t="s">
        <v>240</v>
      </c>
      <c r="I53" s="719"/>
      <c r="J53" s="263" t="s">
        <v>207</v>
      </c>
      <c r="K53" s="264" t="s">
        <v>241</v>
      </c>
      <c r="L53" s="662" t="s">
        <v>240</v>
      </c>
      <c r="M53" s="719"/>
      <c r="N53" s="263" t="s">
        <v>207</v>
      </c>
      <c r="O53" s="264" t="s">
        <v>241</v>
      </c>
      <c r="P53" s="662" t="s">
        <v>240</v>
      </c>
      <c r="Q53" s="719"/>
      <c r="R53" s="263" t="s">
        <v>207</v>
      </c>
      <c r="S53" s="264" t="s">
        <v>241</v>
      </c>
    </row>
    <row r="54" spans="2:19" ht="45" customHeight="1" x14ac:dyDescent="0.25">
      <c r="B54" s="727"/>
      <c r="C54" s="727"/>
      <c r="D54" s="242" t="s">
        <v>217</v>
      </c>
      <c r="E54" s="243">
        <v>0</v>
      </c>
      <c r="F54" s="754" t="s">
        <v>391</v>
      </c>
      <c r="G54" s="756" t="s">
        <v>417</v>
      </c>
      <c r="H54" s="242" t="s">
        <v>217</v>
      </c>
      <c r="I54" s="244">
        <v>300</v>
      </c>
      <c r="J54" s="758" t="s">
        <v>391</v>
      </c>
      <c r="K54" s="760" t="s">
        <v>397</v>
      </c>
      <c r="L54" s="242" t="s">
        <v>217</v>
      </c>
      <c r="M54" s="244">
        <v>783</v>
      </c>
      <c r="N54" s="758" t="s">
        <v>391</v>
      </c>
      <c r="O54" s="760" t="s">
        <v>397</v>
      </c>
      <c r="P54" s="242" t="s">
        <v>217</v>
      </c>
      <c r="Q54" s="244">
        <v>2500</v>
      </c>
      <c r="R54" s="758" t="s">
        <v>391</v>
      </c>
      <c r="S54" s="760" t="s">
        <v>397</v>
      </c>
    </row>
    <row r="55" spans="2:19" ht="45" customHeight="1" x14ac:dyDescent="0.25">
      <c r="B55" s="661"/>
      <c r="C55" s="661"/>
      <c r="D55" s="245" t="s">
        <v>225</v>
      </c>
      <c r="E55" s="246"/>
      <c r="F55" s="755"/>
      <c r="G55" s="757"/>
      <c r="H55" s="245" t="s">
        <v>225</v>
      </c>
      <c r="I55" s="247">
        <v>0.5</v>
      </c>
      <c r="J55" s="759"/>
      <c r="K55" s="761"/>
      <c r="L55" s="245" t="s">
        <v>225</v>
      </c>
      <c r="M55" s="247">
        <v>0.5</v>
      </c>
      <c r="N55" s="759"/>
      <c r="O55" s="761"/>
      <c r="P55" s="245" t="s">
        <v>225</v>
      </c>
      <c r="Q55" s="247">
        <v>0.5</v>
      </c>
      <c r="R55" s="759"/>
      <c r="S55" s="761"/>
    </row>
    <row r="56" spans="2:19" ht="30" customHeight="1" x14ac:dyDescent="0.25">
      <c r="B56" s="665" t="s">
        <v>242</v>
      </c>
      <c r="C56" s="665" t="s">
        <v>243</v>
      </c>
      <c r="D56" s="249" t="s">
        <v>244</v>
      </c>
      <c r="E56" s="265" t="s">
        <v>245</v>
      </c>
      <c r="F56" s="668" t="s">
        <v>246</v>
      </c>
      <c r="G56" s="732"/>
      <c r="H56" s="249" t="s">
        <v>244</v>
      </c>
      <c r="I56" s="265" t="s">
        <v>245</v>
      </c>
      <c r="J56" s="668" t="s">
        <v>246</v>
      </c>
      <c r="K56" s="732"/>
      <c r="L56" s="249" t="s">
        <v>244</v>
      </c>
      <c r="M56" s="265" t="s">
        <v>245</v>
      </c>
      <c r="N56" s="668" t="s">
        <v>246</v>
      </c>
      <c r="O56" s="732"/>
      <c r="P56" s="249" t="s">
        <v>244</v>
      </c>
      <c r="Q56" s="265" t="s">
        <v>245</v>
      </c>
      <c r="R56" s="668" t="s">
        <v>246</v>
      </c>
      <c r="S56" s="732"/>
    </row>
    <row r="57" spans="2:19" ht="30" customHeight="1" x14ac:dyDescent="0.25">
      <c r="B57" s="666"/>
      <c r="C57" s="667"/>
      <c r="D57" s="266">
        <v>0</v>
      </c>
      <c r="E57" s="267">
        <v>0.5</v>
      </c>
      <c r="F57" s="745" t="s">
        <v>366</v>
      </c>
      <c r="G57" s="746"/>
      <c r="H57" s="268">
        <v>300</v>
      </c>
      <c r="I57" s="269">
        <v>0.5</v>
      </c>
      <c r="J57" s="747" t="s">
        <v>366</v>
      </c>
      <c r="K57" s="748"/>
      <c r="L57" s="268">
        <v>783</v>
      </c>
      <c r="M57" s="269">
        <v>0.5</v>
      </c>
      <c r="N57" s="747" t="s">
        <v>366</v>
      </c>
      <c r="O57" s="748"/>
      <c r="P57" s="268">
        <v>2500</v>
      </c>
      <c r="Q57" s="269">
        <v>0.5</v>
      </c>
      <c r="R57" s="747" t="s">
        <v>366</v>
      </c>
      <c r="S57" s="748"/>
    </row>
    <row r="58" spans="2:19" ht="30" customHeight="1" x14ac:dyDescent="0.25">
      <c r="B58" s="666"/>
      <c r="C58" s="665" t="s">
        <v>247</v>
      </c>
      <c r="D58" s="270" t="s">
        <v>246</v>
      </c>
      <c r="E58" s="271" t="s">
        <v>229</v>
      </c>
      <c r="F58" s="249" t="s">
        <v>207</v>
      </c>
      <c r="G58" s="272" t="s">
        <v>241</v>
      </c>
      <c r="H58" s="270" t="s">
        <v>246</v>
      </c>
      <c r="I58" s="271" t="s">
        <v>229</v>
      </c>
      <c r="J58" s="249" t="s">
        <v>207</v>
      </c>
      <c r="K58" s="272" t="s">
        <v>241</v>
      </c>
      <c r="L58" s="270" t="s">
        <v>246</v>
      </c>
      <c r="M58" s="271" t="s">
        <v>229</v>
      </c>
      <c r="N58" s="249" t="s">
        <v>207</v>
      </c>
      <c r="O58" s="272" t="s">
        <v>241</v>
      </c>
      <c r="P58" s="270" t="s">
        <v>246</v>
      </c>
      <c r="Q58" s="271" t="s">
        <v>229</v>
      </c>
      <c r="R58" s="249" t="s">
        <v>207</v>
      </c>
      <c r="S58" s="272" t="s">
        <v>241</v>
      </c>
    </row>
    <row r="59" spans="2:19" ht="30" customHeight="1" x14ac:dyDescent="0.25">
      <c r="B59" s="667"/>
      <c r="C59" s="749"/>
      <c r="D59" s="273" t="s">
        <v>366</v>
      </c>
      <c r="E59" s="274" t="s">
        <v>373</v>
      </c>
      <c r="F59" s="252" t="s">
        <v>391</v>
      </c>
      <c r="G59" s="275" t="s">
        <v>417</v>
      </c>
      <c r="H59" s="276" t="s">
        <v>366</v>
      </c>
      <c r="I59" s="277" t="s">
        <v>373</v>
      </c>
      <c r="J59" s="254" t="s">
        <v>391</v>
      </c>
      <c r="K59" s="278" t="s">
        <v>397</v>
      </c>
      <c r="L59" s="276" t="s">
        <v>366</v>
      </c>
      <c r="M59" s="277" t="s">
        <v>373</v>
      </c>
      <c r="N59" s="254" t="s">
        <v>391</v>
      </c>
      <c r="O59" s="278" t="s">
        <v>407</v>
      </c>
      <c r="P59" s="276" t="s">
        <v>366</v>
      </c>
      <c r="Q59" s="277" t="s">
        <v>373</v>
      </c>
      <c r="R59" s="254" t="s">
        <v>391</v>
      </c>
      <c r="S59" s="278" t="s">
        <v>397</v>
      </c>
    </row>
    <row r="60" spans="2:19" ht="30" customHeight="1" thickBot="1" x14ac:dyDescent="0.3">
      <c r="B60" s="238"/>
      <c r="C60" s="279"/>
      <c r="D60" s="262"/>
    </row>
    <row r="61" spans="2:19" ht="30" customHeight="1" thickBot="1" x14ac:dyDescent="0.3">
      <c r="B61" s="238"/>
      <c r="C61" s="238"/>
      <c r="D61" s="680" t="s">
        <v>208</v>
      </c>
      <c r="E61" s="681"/>
      <c r="F61" s="681"/>
      <c r="G61" s="681"/>
      <c r="H61" s="680" t="s">
        <v>209</v>
      </c>
      <c r="I61" s="681"/>
      <c r="J61" s="681"/>
      <c r="K61" s="682"/>
      <c r="L61" s="681" t="s">
        <v>210</v>
      </c>
      <c r="M61" s="681"/>
      <c r="N61" s="681"/>
      <c r="O61" s="681"/>
      <c r="P61" s="680" t="s">
        <v>211</v>
      </c>
      <c r="Q61" s="681"/>
      <c r="R61" s="681"/>
      <c r="S61" s="682"/>
    </row>
    <row r="62" spans="2:19" ht="30" customHeight="1" x14ac:dyDescent="0.25">
      <c r="B62" s="660" t="s">
        <v>248</v>
      </c>
      <c r="C62" s="660" t="s">
        <v>249</v>
      </c>
      <c r="D62" s="737" t="s">
        <v>250</v>
      </c>
      <c r="E62" s="738"/>
      <c r="F62" s="662" t="s">
        <v>207</v>
      </c>
      <c r="G62" s="663"/>
      <c r="H62" s="739" t="s">
        <v>250</v>
      </c>
      <c r="I62" s="738"/>
      <c r="J62" s="662" t="s">
        <v>207</v>
      </c>
      <c r="K62" s="664"/>
      <c r="L62" s="739" t="s">
        <v>250</v>
      </c>
      <c r="M62" s="738"/>
      <c r="N62" s="662" t="s">
        <v>207</v>
      </c>
      <c r="O62" s="664"/>
      <c r="P62" s="739" t="s">
        <v>250</v>
      </c>
      <c r="Q62" s="738"/>
      <c r="R62" s="662" t="s">
        <v>207</v>
      </c>
      <c r="S62" s="664"/>
    </row>
    <row r="63" spans="2:19" ht="36.75" customHeight="1" x14ac:dyDescent="0.25">
      <c r="B63" s="661"/>
      <c r="C63" s="661"/>
      <c r="D63" s="740"/>
      <c r="E63" s="741"/>
      <c r="F63" s="721"/>
      <c r="G63" s="742"/>
      <c r="H63" s="743"/>
      <c r="I63" s="744"/>
      <c r="J63" s="724"/>
      <c r="K63" s="725"/>
      <c r="L63" s="743"/>
      <c r="M63" s="744"/>
      <c r="N63" s="724"/>
      <c r="O63" s="725"/>
      <c r="P63" s="743"/>
      <c r="Q63" s="744"/>
      <c r="R63" s="724"/>
      <c r="S63" s="725"/>
    </row>
    <row r="64" spans="2:19" ht="45" customHeight="1" x14ac:dyDescent="0.25">
      <c r="B64" s="665" t="s">
        <v>251</v>
      </c>
      <c r="C64" s="665" t="s">
        <v>252</v>
      </c>
      <c r="D64" s="249" t="s">
        <v>680</v>
      </c>
      <c r="E64" s="249" t="s">
        <v>254</v>
      </c>
      <c r="F64" s="668" t="s">
        <v>255</v>
      </c>
      <c r="G64" s="732"/>
      <c r="H64" s="280" t="s">
        <v>253</v>
      </c>
      <c r="I64" s="249" t="s">
        <v>254</v>
      </c>
      <c r="J64" s="733" t="s">
        <v>255</v>
      </c>
      <c r="K64" s="732"/>
      <c r="L64" s="280" t="s">
        <v>253</v>
      </c>
      <c r="M64" s="249" t="s">
        <v>254</v>
      </c>
      <c r="N64" s="733" t="s">
        <v>255</v>
      </c>
      <c r="O64" s="732"/>
      <c r="P64" s="280" t="s">
        <v>253</v>
      </c>
      <c r="Q64" s="249" t="s">
        <v>254</v>
      </c>
      <c r="R64" s="733" t="s">
        <v>255</v>
      </c>
      <c r="S64" s="732"/>
    </row>
    <row r="65" spans="2:19" ht="27" customHeight="1" x14ac:dyDescent="0.25">
      <c r="B65" s="667"/>
      <c r="C65" s="667"/>
      <c r="D65" s="266"/>
      <c r="E65" s="267"/>
      <c r="F65" s="734"/>
      <c r="G65" s="734"/>
      <c r="H65" s="268"/>
      <c r="I65" s="269"/>
      <c r="J65" s="735"/>
      <c r="K65" s="736"/>
      <c r="L65" s="268"/>
      <c r="M65" s="269"/>
      <c r="N65" s="735"/>
      <c r="O65" s="736"/>
      <c r="P65" s="268"/>
      <c r="Q65" s="269"/>
      <c r="R65" s="735"/>
      <c r="S65" s="736"/>
    </row>
    <row r="66" spans="2:19" ht="33.75" customHeight="1" thickBot="1" x14ac:dyDescent="0.3">
      <c r="B66" s="238"/>
      <c r="C66" s="238"/>
    </row>
    <row r="67" spans="2:19" ht="37.5" customHeight="1" thickBot="1" x14ac:dyDescent="0.3">
      <c r="B67" s="238"/>
      <c r="C67" s="238"/>
      <c r="D67" s="680" t="s">
        <v>208</v>
      </c>
      <c r="E67" s="681"/>
      <c r="F67" s="681"/>
      <c r="G67" s="682"/>
      <c r="H67" s="681" t="s">
        <v>209</v>
      </c>
      <c r="I67" s="681"/>
      <c r="J67" s="681"/>
      <c r="K67" s="682"/>
      <c r="L67" s="681" t="s">
        <v>210</v>
      </c>
      <c r="M67" s="681"/>
      <c r="N67" s="681"/>
      <c r="O67" s="682"/>
      <c r="P67" s="681" t="s">
        <v>209</v>
      </c>
      <c r="Q67" s="681"/>
      <c r="R67" s="681"/>
      <c r="S67" s="682"/>
    </row>
    <row r="68" spans="2:19" ht="37.5" customHeight="1" x14ac:dyDescent="0.25">
      <c r="B68" s="660" t="s">
        <v>256</v>
      </c>
      <c r="C68" s="660" t="s">
        <v>257</v>
      </c>
      <c r="D68" s="281" t="s">
        <v>258</v>
      </c>
      <c r="E68" s="263" t="s">
        <v>259</v>
      </c>
      <c r="F68" s="662" t="s">
        <v>260</v>
      </c>
      <c r="G68" s="664"/>
      <c r="H68" s="281" t="s">
        <v>258</v>
      </c>
      <c r="I68" s="263" t="s">
        <v>259</v>
      </c>
      <c r="J68" s="662" t="s">
        <v>260</v>
      </c>
      <c r="K68" s="664"/>
      <c r="L68" s="281" t="s">
        <v>258</v>
      </c>
      <c r="M68" s="263" t="s">
        <v>259</v>
      </c>
      <c r="N68" s="662" t="s">
        <v>260</v>
      </c>
      <c r="O68" s="664"/>
      <c r="P68" s="281" t="s">
        <v>258</v>
      </c>
      <c r="Q68" s="263" t="s">
        <v>259</v>
      </c>
      <c r="R68" s="662" t="s">
        <v>260</v>
      </c>
      <c r="S68" s="664"/>
    </row>
    <row r="69" spans="2:19" ht="44.25" customHeight="1" x14ac:dyDescent="0.25">
      <c r="B69" s="727"/>
      <c r="C69" s="661"/>
      <c r="D69" s="282"/>
      <c r="E69" s="283"/>
      <c r="F69" s="728"/>
      <c r="G69" s="729"/>
      <c r="H69" s="284"/>
      <c r="I69" s="285"/>
      <c r="J69" s="730"/>
      <c r="K69" s="731"/>
      <c r="L69" s="284"/>
      <c r="M69" s="285"/>
      <c r="N69" s="730"/>
      <c r="O69" s="731"/>
      <c r="P69" s="284"/>
      <c r="Q69" s="285"/>
      <c r="R69" s="730"/>
      <c r="S69" s="731"/>
    </row>
    <row r="70" spans="2:19" ht="36.75" customHeight="1" x14ac:dyDescent="0.25">
      <c r="B70" s="727"/>
      <c r="C70" s="660" t="s">
        <v>261</v>
      </c>
      <c r="D70" s="249" t="s">
        <v>207</v>
      </c>
      <c r="E70" s="248" t="s">
        <v>262</v>
      </c>
      <c r="F70" s="668" t="s">
        <v>263</v>
      </c>
      <c r="G70" s="732"/>
      <c r="H70" s="249" t="s">
        <v>207</v>
      </c>
      <c r="I70" s="248" t="s">
        <v>262</v>
      </c>
      <c r="J70" s="668" t="s">
        <v>263</v>
      </c>
      <c r="K70" s="732"/>
      <c r="L70" s="249" t="s">
        <v>207</v>
      </c>
      <c r="M70" s="248" t="s">
        <v>262</v>
      </c>
      <c r="N70" s="668" t="s">
        <v>263</v>
      </c>
      <c r="O70" s="732"/>
      <c r="P70" s="249" t="s">
        <v>207</v>
      </c>
      <c r="Q70" s="248" t="s">
        <v>262</v>
      </c>
      <c r="R70" s="668" t="s">
        <v>263</v>
      </c>
      <c r="S70" s="732"/>
    </row>
    <row r="71" spans="2:19" ht="30" customHeight="1" x14ac:dyDescent="0.25">
      <c r="B71" s="727"/>
      <c r="C71" s="727"/>
      <c r="D71" s="252" t="s">
        <v>391</v>
      </c>
      <c r="E71" s="283" t="s">
        <v>683</v>
      </c>
      <c r="F71" s="721" t="s">
        <v>434</v>
      </c>
      <c r="G71" s="723"/>
      <c r="H71" s="254" t="s">
        <v>391</v>
      </c>
      <c r="I71" s="285" t="s">
        <v>683</v>
      </c>
      <c r="J71" s="724" t="s">
        <v>400</v>
      </c>
      <c r="K71" s="725"/>
      <c r="L71" s="254" t="s">
        <v>391</v>
      </c>
      <c r="M71" s="285" t="s">
        <v>683</v>
      </c>
      <c r="N71" s="724" t="s">
        <v>420</v>
      </c>
      <c r="O71" s="725"/>
      <c r="P71" s="254"/>
      <c r="Q71" s="285"/>
      <c r="R71" s="724"/>
      <c r="S71" s="725"/>
    </row>
    <row r="72" spans="2:19" ht="30" hidden="1" customHeight="1" outlineLevel="1" x14ac:dyDescent="0.25">
      <c r="B72" s="727"/>
      <c r="C72" s="727"/>
      <c r="D72" s="252"/>
      <c r="E72" s="283"/>
      <c r="F72" s="721"/>
      <c r="G72" s="723"/>
      <c r="H72" s="254"/>
      <c r="I72" s="285"/>
      <c r="J72" s="724"/>
      <c r="K72" s="725"/>
      <c r="L72" s="254"/>
      <c r="M72" s="285"/>
      <c r="N72" s="724"/>
      <c r="O72" s="725"/>
      <c r="P72" s="254"/>
      <c r="Q72" s="285"/>
      <c r="R72" s="724"/>
      <c r="S72" s="725"/>
    </row>
    <row r="73" spans="2:19" ht="30" hidden="1" customHeight="1" outlineLevel="1" x14ac:dyDescent="0.25">
      <c r="B73" s="727"/>
      <c r="C73" s="727"/>
      <c r="D73" s="252"/>
      <c r="E73" s="283"/>
      <c r="F73" s="721"/>
      <c r="G73" s="723"/>
      <c r="H73" s="254"/>
      <c r="I73" s="285"/>
      <c r="J73" s="724"/>
      <c r="K73" s="725"/>
      <c r="L73" s="254"/>
      <c r="M73" s="285"/>
      <c r="N73" s="724"/>
      <c r="O73" s="725"/>
      <c r="P73" s="254"/>
      <c r="Q73" s="285"/>
      <c r="R73" s="724"/>
      <c r="S73" s="725"/>
    </row>
    <row r="74" spans="2:19" ht="30" hidden="1" customHeight="1" outlineLevel="1" x14ac:dyDescent="0.25">
      <c r="B74" s="727"/>
      <c r="C74" s="727"/>
      <c r="D74" s="252"/>
      <c r="E74" s="283"/>
      <c r="F74" s="721"/>
      <c r="G74" s="723"/>
      <c r="H74" s="254"/>
      <c r="I74" s="285"/>
      <c r="J74" s="724"/>
      <c r="K74" s="725"/>
      <c r="L74" s="254"/>
      <c r="M74" s="285"/>
      <c r="N74" s="724"/>
      <c r="O74" s="725"/>
      <c r="P74" s="254"/>
      <c r="Q74" s="285"/>
      <c r="R74" s="724"/>
      <c r="S74" s="725"/>
    </row>
    <row r="75" spans="2:19" ht="30" hidden="1" customHeight="1" outlineLevel="1" x14ac:dyDescent="0.25">
      <c r="B75" s="727"/>
      <c r="C75" s="727"/>
      <c r="D75" s="252"/>
      <c r="E75" s="283"/>
      <c r="F75" s="721"/>
      <c r="G75" s="723"/>
      <c r="H75" s="254"/>
      <c r="I75" s="285"/>
      <c r="J75" s="724"/>
      <c r="K75" s="725"/>
      <c r="L75" s="254"/>
      <c r="M75" s="285"/>
      <c r="N75" s="724"/>
      <c r="O75" s="725"/>
      <c r="P75" s="254"/>
      <c r="Q75" s="285"/>
      <c r="R75" s="724"/>
      <c r="S75" s="725"/>
    </row>
    <row r="76" spans="2:19" ht="30" hidden="1" customHeight="1" outlineLevel="1" x14ac:dyDescent="0.25">
      <c r="B76" s="661"/>
      <c r="C76" s="661"/>
      <c r="D76" s="252"/>
      <c r="E76" s="283"/>
      <c r="F76" s="721"/>
      <c r="G76" s="723"/>
      <c r="H76" s="254"/>
      <c r="I76" s="285"/>
      <c r="J76" s="724"/>
      <c r="K76" s="725"/>
      <c r="L76" s="254"/>
      <c r="M76" s="285"/>
      <c r="N76" s="724"/>
      <c r="O76" s="725"/>
      <c r="P76" s="254"/>
      <c r="Q76" s="285"/>
      <c r="R76" s="724"/>
      <c r="S76" s="725"/>
    </row>
    <row r="77" spans="2:19" ht="35.25" customHeight="1" collapsed="1" x14ac:dyDescent="0.25">
      <c r="B77" s="665" t="s">
        <v>264</v>
      </c>
      <c r="C77" s="726" t="s">
        <v>265</v>
      </c>
      <c r="D77" s="265" t="s">
        <v>266</v>
      </c>
      <c r="E77" s="668" t="s">
        <v>246</v>
      </c>
      <c r="F77" s="669"/>
      <c r="G77" s="250" t="s">
        <v>207</v>
      </c>
      <c r="H77" s="265" t="s">
        <v>266</v>
      </c>
      <c r="I77" s="668" t="s">
        <v>246</v>
      </c>
      <c r="J77" s="669"/>
      <c r="K77" s="250" t="s">
        <v>207</v>
      </c>
      <c r="L77" s="265" t="s">
        <v>266</v>
      </c>
      <c r="M77" s="668" t="s">
        <v>246</v>
      </c>
      <c r="N77" s="669"/>
      <c r="O77" s="250" t="s">
        <v>207</v>
      </c>
      <c r="P77" s="265" t="s">
        <v>266</v>
      </c>
      <c r="Q77" s="668" t="s">
        <v>246</v>
      </c>
      <c r="R77" s="669"/>
      <c r="S77" s="250" t="s">
        <v>207</v>
      </c>
    </row>
    <row r="78" spans="2:19" ht="35.25" customHeight="1" x14ac:dyDescent="0.25">
      <c r="B78" s="666"/>
      <c r="C78" s="726"/>
      <c r="D78" s="286">
        <v>0</v>
      </c>
      <c r="E78" s="713" t="s">
        <v>682</v>
      </c>
      <c r="F78" s="714"/>
      <c r="G78" s="287" t="s">
        <v>391</v>
      </c>
      <c r="H78" s="288">
        <v>3</v>
      </c>
      <c r="I78" s="715" t="s">
        <v>681</v>
      </c>
      <c r="J78" s="716"/>
      <c r="K78" s="289" t="s">
        <v>391</v>
      </c>
      <c r="L78" s="288">
        <v>3</v>
      </c>
      <c r="M78" s="715" t="s">
        <v>681</v>
      </c>
      <c r="N78" s="716"/>
      <c r="O78" s="289" t="s">
        <v>391</v>
      </c>
      <c r="P78" s="288">
        <v>3</v>
      </c>
      <c r="Q78" s="715" t="s">
        <v>681</v>
      </c>
      <c r="R78" s="716"/>
      <c r="S78" s="289" t="s">
        <v>391</v>
      </c>
    </row>
    <row r="79" spans="2:19" ht="35.25" hidden="1" customHeight="1" outlineLevel="1" x14ac:dyDescent="0.25">
      <c r="B79" s="666"/>
      <c r="C79" s="726"/>
      <c r="D79" s="286"/>
      <c r="E79" s="713"/>
      <c r="F79" s="714"/>
      <c r="G79" s="287"/>
      <c r="H79" s="288"/>
      <c r="I79" s="715"/>
      <c r="J79" s="716"/>
      <c r="K79" s="289"/>
      <c r="L79" s="288"/>
      <c r="M79" s="715"/>
      <c r="N79" s="716"/>
      <c r="O79" s="289"/>
      <c r="P79" s="288"/>
      <c r="Q79" s="715"/>
      <c r="R79" s="716"/>
      <c r="S79" s="289"/>
    </row>
    <row r="80" spans="2:19" ht="35.25" hidden="1" customHeight="1" outlineLevel="1" x14ac:dyDescent="0.25">
      <c r="B80" s="666"/>
      <c r="C80" s="726"/>
      <c r="D80" s="286"/>
      <c r="E80" s="713"/>
      <c r="F80" s="714"/>
      <c r="G80" s="287"/>
      <c r="H80" s="288"/>
      <c r="I80" s="715"/>
      <c r="J80" s="716"/>
      <c r="K80" s="289"/>
      <c r="L80" s="288"/>
      <c r="M80" s="715"/>
      <c r="N80" s="716"/>
      <c r="O80" s="289"/>
      <c r="P80" s="288"/>
      <c r="Q80" s="715"/>
      <c r="R80" s="716"/>
      <c r="S80" s="289"/>
    </row>
    <row r="81" spans="2:20" ht="35.25" hidden="1" customHeight="1" outlineLevel="1" x14ac:dyDescent="0.25">
      <c r="B81" s="666"/>
      <c r="C81" s="726"/>
      <c r="D81" s="286"/>
      <c r="E81" s="713"/>
      <c r="F81" s="714"/>
      <c r="G81" s="287"/>
      <c r="H81" s="288"/>
      <c r="I81" s="715"/>
      <c r="J81" s="716"/>
      <c r="K81" s="289"/>
      <c r="L81" s="288"/>
      <c r="M81" s="715"/>
      <c r="N81" s="716"/>
      <c r="O81" s="289"/>
      <c r="P81" s="288"/>
      <c r="Q81" s="715"/>
      <c r="R81" s="716"/>
      <c r="S81" s="289"/>
    </row>
    <row r="82" spans="2:20" ht="35.25" hidden="1" customHeight="1" outlineLevel="1" x14ac:dyDescent="0.25">
      <c r="B82" s="666"/>
      <c r="C82" s="726"/>
      <c r="D82" s="286"/>
      <c r="E82" s="713"/>
      <c r="F82" s="714"/>
      <c r="G82" s="287"/>
      <c r="H82" s="288"/>
      <c r="I82" s="715"/>
      <c r="J82" s="716"/>
      <c r="K82" s="289"/>
      <c r="L82" s="288"/>
      <c r="M82" s="715"/>
      <c r="N82" s="716"/>
      <c r="O82" s="289"/>
      <c r="P82" s="288"/>
      <c r="Q82" s="715"/>
      <c r="R82" s="716"/>
      <c r="S82" s="289"/>
    </row>
    <row r="83" spans="2:20" ht="33" hidden="1" customHeight="1" outlineLevel="1" x14ac:dyDescent="0.25">
      <c r="B83" s="667"/>
      <c r="C83" s="726"/>
      <c r="D83" s="286"/>
      <c r="E83" s="713"/>
      <c r="F83" s="714"/>
      <c r="G83" s="287"/>
      <c r="H83" s="288"/>
      <c r="I83" s="715"/>
      <c r="J83" s="716"/>
      <c r="K83" s="289"/>
      <c r="L83" s="288"/>
      <c r="M83" s="715"/>
      <c r="N83" s="716"/>
      <c r="O83" s="289"/>
      <c r="P83" s="288"/>
      <c r="Q83" s="715"/>
      <c r="R83" s="716"/>
      <c r="S83" s="289"/>
    </row>
    <row r="84" spans="2:20" ht="31.5" customHeight="1" collapsed="1" thickBot="1" x14ac:dyDescent="0.3">
      <c r="B84" s="238"/>
      <c r="C84" s="290"/>
      <c r="D84" s="262"/>
    </row>
    <row r="85" spans="2:20" ht="30.75" customHeight="1" thickBot="1" x14ac:dyDescent="0.3">
      <c r="B85" s="238"/>
      <c r="C85" s="238"/>
      <c r="D85" s="680" t="s">
        <v>208</v>
      </c>
      <c r="E85" s="681"/>
      <c r="F85" s="681"/>
      <c r="G85" s="682"/>
      <c r="H85" s="703" t="s">
        <v>209</v>
      </c>
      <c r="I85" s="704"/>
      <c r="J85" s="704"/>
      <c r="K85" s="705"/>
      <c r="L85" s="703" t="s">
        <v>210</v>
      </c>
      <c r="M85" s="704"/>
      <c r="N85" s="704"/>
      <c r="O85" s="717"/>
      <c r="P85" s="718" t="s">
        <v>209</v>
      </c>
      <c r="Q85" s="704"/>
      <c r="R85" s="704"/>
      <c r="S85" s="705"/>
    </row>
    <row r="86" spans="2:20" ht="30.75" customHeight="1" x14ac:dyDescent="0.25">
      <c r="B86" s="660" t="s">
        <v>267</v>
      </c>
      <c r="C86" s="660" t="s">
        <v>268</v>
      </c>
      <c r="D86" s="662" t="s">
        <v>269</v>
      </c>
      <c r="E86" s="719"/>
      <c r="F86" s="263" t="s">
        <v>207</v>
      </c>
      <c r="G86" s="291" t="s">
        <v>246</v>
      </c>
      <c r="H86" s="720" t="s">
        <v>269</v>
      </c>
      <c r="I86" s="719"/>
      <c r="J86" s="263" t="s">
        <v>207</v>
      </c>
      <c r="K86" s="291" t="s">
        <v>246</v>
      </c>
      <c r="L86" s="720" t="s">
        <v>269</v>
      </c>
      <c r="M86" s="719"/>
      <c r="N86" s="263" t="s">
        <v>207</v>
      </c>
      <c r="O86" s="291" t="s">
        <v>246</v>
      </c>
      <c r="P86" s="720" t="s">
        <v>269</v>
      </c>
      <c r="Q86" s="719"/>
      <c r="R86" s="263" t="s">
        <v>207</v>
      </c>
      <c r="S86" s="291" t="s">
        <v>246</v>
      </c>
    </row>
    <row r="87" spans="2:20" ht="29.25" customHeight="1" x14ac:dyDescent="0.25">
      <c r="B87" s="661"/>
      <c r="C87" s="661"/>
      <c r="D87" s="721"/>
      <c r="E87" s="722"/>
      <c r="F87" s="282"/>
      <c r="G87" s="292"/>
      <c r="H87" s="293"/>
      <c r="I87" s="294"/>
      <c r="J87" s="284"/>
      <c r="K87" s="295"/>
      <c r="L87" s="293"/>
      <c r="M87" s="294"/>
      <c r="N87" s="284"/>
      <c r="O87" s="295"/>
      <c r="P87" s="293"/>
      <c r="Q87" s="294"/>
      <c r="R87" s="284"/>
      <c r="S87" s="295"/>
    </row>
    <row r="88" spans="2:20" ht="45" customHeight="1" x14ac:dyDescent="0.25">
      <c r="B88" s="712" t="s">
        <v>270</v>
      </c>
      <c r="C88" s="665" t="s">
        <v>271</v>
      </c>
      <c r="D88" s="249" t="s">
        <v>272</v>
      </c>
      <c r="E88" s="249" t="s">
        <v>273</v>
      </c>
      <c r="F88" s="265" t="s">
        <v>274</v>
      </c>
      <c r="G88" s="250" t="s">
        <v>275</v>
      </c>
      <c r="H88" s="249" t="s">
        <v>272</v>
      </c>
      <c r="I88" s="249" t="s">
        <v>273</v>
      </c>
      <c r="J88" s="265" t="s">
        <v>274</v>
      </c>
      <c r="K88" s="250" t="s">
        <v>275</v>
      </c>
      <c r="L88" s="249" t="s">
        <v>272</v>
      </c>
      <c r="M88" s="249" t="s">
        <v>273</v>
      </c>
      <c r="N88" s="265" t="s">
        <v>274</v>
      </c>
      <c r="O88" s="250" t="s">
        <v>275</v>
      </c>
      <c r="P88" s="249" t="s">
        <v>272</v>
      </c>
      <c r="Q88" s="249" t="s">
        <v>273</v>
      </c>
      <c r="R88" s="265" t="s">
        <v>274</v>
      </c>
      <c r="S88" s="250" t="s">
        <v>275</v>
      </c>
    </row>
    <row r="89" spans="2:20" ht="29.25" customHeight="1" x14ac:dyDescent="0.25">
      <c r="B89" s="712"/>
      <c r="C89" s="666"/>
      <c r="D89" s="708" t="s">
        <v>484</v>
      </c>
      <c r="E89" s="706">
        <v>30000</v>
      </c>
      <c r="F89" s="708" t="s">
        <v>437</v>
      </c>
      <c r="G89" s="710" t="s">
        <v>430</v>
      </c>
      <c r="H89" s="699" t="s">
        <v>484</v>
      </c>
      <c r="I89" s="699">
        <v>60000</v>
      </c>
      <c r="J89" s="699" t="s">
        <v>437</v>
      </c>
      <c r="K89" s="701" t="s">
        <v>412</v>
      </c>
      <c r="L89" s="699" t="s">
        <v>484</v>
      </c>
      <c r="M89" s="699">
        <v>59000</v>
      </c>
      <c r="N89" s="699" t="s">
        <v>437</v>
      </c>
      <c r="O89" s="701" t="s">
        <v>412</v>
      </c>
      <c r="P89" s="699" t="s">
        <v>484</v>
      </c>
      <c r="Q89" s="699">
        <v>94000</v>
      </c>
      <c r="R89" s="699" t="s">
        <v>402</v>
      </c>
      <c r="S89" s="701"/>
      <c r="T89" s="461" t="s">
        <v>877</v>
      </c>
    </row>
    <row r="90" spans="2:20" ht="29.25" customHeight="1" x14ac:dyDescent="0.25">
      <c r="B90" s="712"/>
      <c r="C90" s="666"/>
      <c r="D90" s="709"/>
      <c r="E90" s="707"/>
      <c r="F90" s="709"/>
      <c r="G90" s="711"/>
      <c r="H90" s="700"/>
      <c r="I90" s="700"/>
      <c r="J90" s="700"/>
      <c r="K90" s="702"/>
      <c r="L90" s="700"/>
      <c r="M90" s="700"/>
      <c r="N90" s="700"/>
      <c r="O90" s="702"/>
      <c r="P90" s="700"/>
      <c r="Q90" s="700"/>
      <c r="R90" s="700"/>
      <c r="S90" s="702"/>
    </row>
    <row r="91" spans="2:20" ht="36" hidden="1" outlineLevel="1" x14ac:dyDescent="0.25">
      <c r="B91" s="712"/>
      <c r="C91" s="666"/>
      <c r="D91" s="249" t="s">
        <v>272</v>
      </c>
      <c r="E91" s="249" t="s">
        <v>273</v>
      </c>
      <c r="F91" s="265" t="s">
        <v>274</v>
      </c>
      <c r="G91" s="250" t="s">
        <v>275</v>
      </c>
      <c r="H91" s="249" t="s">
        <v>272</v>
      </c>
      <c r="I91" s="249" t="s">
        <v>273</v>
      </c>
      <c r="J91" s="265" t="s">
        <v>274</v>
      </c>
      <c r="K91" s="250" t="s">
        <v>275</v>
      </c>
      <c r="L91" s="249" t="s">
        <v>272</v>
      </c>
      <c r="M91" s="249" t="s">
        <v>273</v>
      </c>
      <c r="N91" s="265" t="s">
        <v>274</v>
      </c>
      <c r="O91" s="250" t="s">
        <v>275</v>
      </c>
      <c r="P91" s="249" t="s">
        <v>272</v>
      </c>
      <c r="Q91" s="249" t="s">
        <v>273</v>
      </c>
      <c r="R91" s="265" t="s">
        <v>274</v>
      </c>
      <c r="S91" s="250" t="s">
        <v>275</v>
      </c>
    </row>
    <row r="92" spans="2:20" ht="29.25" hidden="1" customHeight="1" outlineLevel="1" x14ac:dyDescent="0.25">
      <c r="B92" s="712"/>
      <c r="C92" s="666"/>
      <c r="D92" s="708"/>
      <c r="E92" s="706"/>
      <c r="F92" s="708"/>
      <c r="G92" s="710"/>
      <c r="H92" s="699"/>
      <c r="I92" s="699"/>
      <c r="J92" s="699"/>
      <c r="K92" s="701"/>
      <c r="L92" s="699"/>
      <c r="M92" s="699"/>
      <c r="N92" s="699"/>
      <c r="O92" s="701"/>
      <c r="P92" s="699"/>
      <c r="Q92" s="699"/>
      <c r="R92" s="699"/>
      <c r="S92" s="701"/>
    </row>
    <row r="93" spans="2:20" ht="29.25" hidden="1" customHeight="1" outlineLevel="1" x14ac:dyDescent="0.25">
      <c r="B93" s="712"/>
      <c r="C93" s="666"/>
      <c r="D93" s="709"/>
      <c r="E93" s="707"/>
      <c r="F93" s="709"/>
      <c r="G93" s="711"/>
      <c r="H93" s="700"/>
      <c r="I93" s="700"/>
      <c r="J93" s="700"/>
      <c r="K93" s="702"/>
      <c r="L93" s="700"/>
      <c r="M93" s="700"/>
      <c r="N93" s="700"/>
      <c r="O93" s="702"/>
      <c r="P93" s="700"/>
      <c r="Q93" s="700"/>
      <c r="R93" s="700"/>
      <c r="S93" s="702"/>
    </row>
    <row r="94" spans="2:20" ht="36" hidden="1" outlineLevel="1" x14ac:dyDescent="0.25">
      <c r="B94" s="712"/>
      <c r="C94" s="666"/>
      <c r="D94" s="249" t="s">
        <v>272</v>
      </c>
      <c r="E94" s="249" t="s">
        <v>273</v>
      </c>
      <c r="F94" s="265" t="s">
        <v>274</v>
      </c>
      <c r="G94" s="250" t="s">
        <v>275</v>
      </c>
      <c r="H94" s="249" t="s">
        <v>272</v>
      </c>
      <c r="I94" s="249" t="s">
        <v>273</v>
      </c>
      <c r="J94" s="265" t="s">
        <v>274</v>
      </c>
      <c r="K94" s="250" t="s">
        <v>275</v>
      </c>
      <c r="L94" s="249" t="s">
        <v>272</v>
      </c>
      <c r="M94" s="249" t="s">
        <v>273</v>
      </c>
      <c r="N94" s="265" t="s">
        <v>274</v>
      </c>
      <c r="O94" s="250" t="s">
        <v>275</v>
      </c>
      <c r="P94" s="249" t="s">
        <v>272</v>
      </c>
      <c r="Q94" s="249" t="s">
        <v>273</v>
      </c>
      <c r="R94" s="265" t="s">
        <v>274</v>
      </c>
      <c r="S94" s="250" t="s">
        <v>275</v>
      </c>
    </row>
    <row r="95" spans="2:20" ht="29.25" hidden="1" customHeight="1" outlineLevel="1" x14ac:dyDescent="0.25">
      <c r="B95" s="712"/>
      <c r="C95" s="666"/>
      <c r="D95" s="708"/>
      <c r="E95" s="706"/>
      <c r="F95" s="708"/>
      <c r="G95" s="710"/>
      <c r="H95" s="699"/>
      <c r="I95" s="699"/>
      <c r="J95" s="699"/>
      <c r="K95" s="701"/>
      <c r="L95" s="699"/>
      <c r="M95" s="699"/>
      <c r="N95" s="699"/>
      <c r="O95" s="701"/>
      <c r="P95" s="699"/>
      <c r="Q95" s="699"/>
      <c r="R95" s="699"/>
      <c r="S95" s="701"/>
    </row>
    <row r="96" spans="2:20" ht="29.25" hidden="1" customHeight="1" outlineLevel="1" x14ac:dyDescent="0.25">
      <c r="B96" s="712"/>
      <c r="C96" s="666"/>
      <c r="D96" s="709"/>
      <c r="E96" s="707"/>
      <c r="F96" s="709"/>
      <c r="G96" s="711"/>
      <c r="H96" s="700"/>
      <c r="I96" s="700"/>
      <c r="J96" s="700"/>
      <c r="K96" s="702"/>
      <c r="L96" s="700"/>
      <c r="M96" s="700"/>
      <c r="N96" s="700"/>
      <c r="O96" s="702"/>
      <c r="P96" s="700"/>
      <c r="Q96" s="700"/>
      <c r="R96" s="700"/>
      <c r="S96" s="702"/>
    </row>
    <row r="97" spans="2:19" ht="36" hidden="1" outlineLevel="1" x14ac:dyDescent="0.25">
      <c r="B97" s="712"/>
      <c r="C97" s="666"/>
      <c r="D97" s="249" t="s">
        <v>272</v>
      </c>
      <c r="E97" s="249" t="s">
        <v>273</v>
      </c>
      <c r="F97" s="265" t="s">
        <v>274</v>
      </c>
      <c r="G97" s="250" t="s">
        <v>275</v>
      </c>
      <c r="H97" s="249" t="s">
        <v>272</v>
      </c>
      <c r="I97" s="249" t="s">
        <v>273</v>
      </c>
      <c r="J97" s="265" t="s">
        <v>274</v>
      </c>
      <c r="K97" s="250" t="s">
        <v>275</v>
      </c>
      <c r="L97" s="249" t="s">
        <v>272</v>
      </c>
      <c r="M97" s="249" t="s">
        <v>273</v>
      </c>
      <c r="N97" s="265" t="s">
        <v>274</v>
      </c>
      <c r="O97" s="250" t="s">
        <v>275</v>
      </c>
      <c r="P97" s="249" t="s">
        <v>272</v>
      </c>
      <c r="Q97" s="249" t="s">
        <v>273</v>
      </c>
      <c r="R97" s="265" t="s">
        <v>274</v>
      </c>
      <c r="S97" s="250" t="s">
        <v>275</v>
      </c>
    </row>
    <row r="98" spans="2:19" ht="29.25" hidden="1" customHeight="1" outlineLevel="1" x14ac:dyDescent="0.25">
      <c r="B98" s="712"/>
      <c r="C98" s="666"/>
      <c r="D98" s="708"/>
      <c r="E98" s="706"/>
      <c r="F98" s="708"/>
      <c r="G98" s="710"/>
      <c r="H98" s="699"/>
      <c r="I98" s="699"/>
      <c r="J98" s="699"/>
      <c r="K98" s="701"/>
      <c r="L98" s="699"/>
      <c r="M98" s="699"/>
      <c r="N98" s="699"/>
      <c r="O98" s="701"/>
      <c r="P98" s="699"/>
      <c r="Q98" s="699"/>
      <c r="R98" s="699"/>
      <c r="S98" s="701"/>
    </row>
    <row r="99" spans="2:19" ht="29.25" hidden="1" customHeight="1" outlineLevel="1" x14ac:dyDescent="0.25">
      <c r="B99" s="712"/>
      <c r="C99" s="667"/>
      <c r="D99" s="709"/>
      <c r="E99" s="707"/>
      <c r="F99" s="709"/>
      <c r="G99" s="711"/>
      <c r="H99" s="700"/>
      <c r="I99" s="700"/>
      <c r="J99" s="700"/>
      <c r="K99" s="702"/>
      <c r="L99" s="700"/>
      <c r="M99" s="700"/>
      <c r="N99" s="700"/>
      <c r="O99" s="702"/>
      <c r="P99" s="700"/>
      <c r="Q99" s="700"/>
      <c r="R99" s="700"/>
      <c r="S99" s="702"/>
    </row>
    <row r="100" spans="2:19" ht="15.75" collapsed="1" thickBot="1" x14ac:dyDescent="0.3">
      <c r="B100" s="238"/>
      <c r="C100" s="238"/>
    </row>
    <row r="101" spans="2:19" ht="15.75" thickBot="1" x14ac:dyDescent="0.3">
      <c r="B101" s="238"/>
      <c r="C101" s="238"/>
      <c r="D101" s="680" t="s">
        <v>208</v>
      </c>
      <c r="E101" s="681"/>
      <c r="F101" s="681"/>
      <c r="G101" s="682"/>
      <c r="H101" s="703" t="s">
        <v>276</v>
      </c>
      <c r="I101" s="704"/>
      <c r="J101" s="704"/>
      <c r="K101" s="705"/>
      <c r="L101" s="703" t="s">
        <v>210</v>
      </c>
      <c r="M101" s="704"/>
      <c r="N101" s="704"/>
      <c r="O101" s="705"/>
      <c r="P101" s="703" t="s">
        <v>211</v>
      </c>
      <c r="Q101" s="704"/>
      <c r="R101" s="704"/>
      <c r="S101" s="705"/>
    </row>
    <row r="102" spans="2:19" ht="33.75" customHeight="1" x14ac:dyDescent="0.25">
      <c r="B102" s="688" t="s">
        <v>277</v>
      </c>
      <c r="C102" s="691" t="s">
        <v>278</v>
      </c>
      <c r="D102" s="330" t="s">
        <v>279</v>
      </c>
      <c r="E102" s="331" t="s">
        <v>280</v>
      </c>
      <c r="F102" s="693" t="s">
        <v>281</v>
      </c>
      <c r="G102" s="694"/>
      <c r="H102" s="330" t="s">
        <v>279</v>
      </c>
      <c r="I102" s="331" t="s">
        <v>280</v>
      </c>
      <c r="J102" s="693" t="s">
        <v>281</v>
      </c>
      <c r="K102" s="694"/>
      <c r="L102" s="330" t="s">
        <v>279</v>
      </c>
      <c r="M102" s="331" t="s">
        <v>280</v>
      </c>
      <c r="N102" s="693" t="s">
        <v>281</v>
      </c>
      <c r="O102" s="694"/>
      <c r="P102" s="330" t="s">
        <v>279</v>
      </c>
      <c r="Q102" s="331" t="s">
        <v>280</v>
      </c>
      <c r="R102" s="693" t="s">
        <v>281</v>
      </c>
      <c r="S102" s="694"/>
    </row>
    <row r="103" spans="2:19" ht="30" customHeight="1" x14ac:dyDescent="0.25">
      <c r="B103" s="689"/>
      <c r="C103" s="692"/>
      <c r="D103" s="332"/>
      <c r="E103" s="333"/>
      <c r="F103" s="695"/>
      <c r="G103" s="696"/>
      <c r="H103" s="332"/>
      <c r="I103" s="333"/>
      <c r="J103" s="697"/>
      <c r="K103" s="698"/>
      <c r="L103" s="332"/>
      <c r="M103" s="333"/>
      <c r="N103" s="697"/>
      <c r="O103" s="698"/>
      <c r="P103" s="332"/>
      <c r="Q103" s="333"/>
      <c r="R103" s="697"/>
      <c r="S103" s="698"/>
    </row>
    <row r="104" spans="2:19" ht="32.25" customHeight="1" x14ac:dyDescent="0.25">
      <c r="B104" s="689"/>
      <c r="C104" s="688" t="s">
        <v>282</v>
      </c>
      <c r="D104" s="298" t="s">
        <v>279</v>
      </c>
      <c r="E104" s="249" t="s">
        <v>280</v>
      </c>
      <c r="F104" s="249" t="s">
        <v>283</v>
      </c>
      <c r="G104" s="272" t="s">
        <v>284</v>
      </c>
      <c r="H104" s="298" t="s">
        <v>279</v>
      </c>
      <c r="I104" s="249" t="s">
        <v>280</v>
      </c>
      <c r="J104" s="249" t="s">
        <v>283</v>
      </c>
      <c r="K104" s="272" t="s">
        <v>284</v>
      </c>
      <c r="L104" s="298" t="s">
        <v>279</v>
      </c>
      <c r="M104" s="249" t="s">
        <v>280</v>
      </c>
      <c r="N104" s="249" t="s">
        <v>283</v>
      </c>
      <c r="O104" s="272" t="s">
        <v>284</v>
      </c>
      <c r="P104" s="298" t="s">
        <v>279</v>
      </c>
      <c r="Q104" s="249" t="s">
        <v>280</v>
      </c>
      <c r="R104" s="249" t="s">
        <v>283</v>
      </c>
      <c r="S104" s="272" t="s">
        <v>284</v>
      </c>
    </row>
    <row r="105" spans="2:19" ht="27.75" customHeight="1" x14ac:dyDescent="0.25">
      <c r="B105" s="689"/>
      <c r="C105" s="689"/>
      <c r="D105" s="296"/>
      <c r="E105" s="267"/>
      <c r="F105" s="283"/>
      <c r="G105" s="292"/>
      <c r="H105" s="297"/>
      <c r="I105" s="269"/>
      <c r="J105" s="285"/>
      <c r="K105" s="295"/>
      <c r="L105" s="297"/>
      <c r="M105" s="269"/>
      <c r="N105" s="285"/>
      <c r="O105" s="295"/>
      <c r="P105" s="297"/>
      <c r="Q105" s="269"/>
      <c r="R105" s="285"/>
      <c r="S105" s="295"/>
    </row>
    <row r="106" spans="2:19" ht="27.75" hidden="1" customHeight="1" outlineLevel="1" x14ac:dyDescent="0.25">
      <c r="B106" s="689"/>
      <c r="C106" s="689"/>
      <c r="D106" s="298" t="s">
        <v>279</v>
      </c>
      <c r="E106" s="249" t="s">
        <v>280</v>
      </c>
      <c r="F106" s="249" t="s">
        <v>283</v>
      </c>
      <c r="G106" s="272" t="s">
        <v>284</v>
      </c>
      <c r="H106" s="298" t="s">
        <v>279</v>
      </c>
      <c r="I106" s="249" t="s">
        <v>280</v>
      </c>
      <c r="J106" s="249" t="s">
        <v>283</v>
      </c>
      <c r="K106" s="272" t="s">
        <v>284</v>
      </c>
      <c r="L106" s="298" t="s">
        <v>279</v>
      </c>
      <c r="M106" s="249" t="s">
        <v>280</v>
      </c>
      <c r="N106" s="249" t="s">
        <v>283</v>
      </c>
      <c r="O106" s="272" t="s">
        <v>284</v>
      </c>
      <c r="P106" s="298" t="s">
        <v>279</v>
      </c>
      <c r="Q106" s="249" t="s">
        <v>280</v>
      </c>
      <c r="R106" s="249" t="s">
        <v>283</v>
      </c>
      <c r="S106" s="272" t="s">
        <v>284</v>
      </c>
    </row>
    <row r="107" spans="2:19" ht="27.75" hidden="1" customHeight="1" outlineLevel="1" x14ac:dyDescent="0.25">
      <c r="B107" s="689"/>
      <c r="C107" s="689"/>
      <c r="D107" s="296"/>
      <c r="E107" s="267"/>
      <c r="F107" s="283"/>
      <c r="G107" s="292"/>
      <c r="H107" s="297"/>
      <c r="I107" s="269"/>
      <c r="J107" s="285"/>
      <c r="K107" s="295"/>
      <c r="L107" s="297"/>
      <c r="M107" s="269"/>
      <c r="N107" s="285"/>
      <c r="O107" s="295"/>
      <c r="P107" s="297"/>
      <c r="Q107" s="269"/>
      <c r="R107" s="285"/>
      <c r="S107" s="295"/>
    </row>
    <row r="108" spans="2:19" ht="27.75" hidden="1" customHeight="1" outlineLevel="1" x14ac:dyDescent="0.25">
      <c r="B108" s="689"/>
      <c r="C108" s="689"/>
      <c r="D108" s="298" t="s">
        <v>279</v>
      </c>
      <c r="E108" s="249" t="s">
        <v>280</v>
      </c>
      <c r="F108" s="249" t="s">
        <v>283</v>
      </c>
      <c r="G108" s="272" t="s">
        <v>284</v>
      </c>
      <c r="H108" s="298" t="s">
        <v>279</v>
      </c>
      <c r="I108" s="249" t="s">
        <v>280</v>
      </c>
      <c r="J108" s="249" t="s">
        <v>283</v>
      </c>
      <c r="K108" s="272" t="s">
        <v>284</v>
      </c>
      <c r="L108" s="298" t="s">
        <v>279</v>
      </c>
      <c r="M108" s="249" t="s">
        <v>280</v>
      </c>
      <c r="N108" s="249" t="s">
        <v>283</v>
      </c>
      <c r="O108" s="272" t="s">
        <v>284</v>
      </c>
      <c r="P108" s="298" t="s">
        <v>279</v>
      </c>
      <c r="Q108" s="249" t="s">
        <v>280</v>
      </c>
      <c r="R108" s="249" t="s">
        <v>283</v>
      </c>
      <c r="S108" s="272" t="s">
        <v>284</v>
      </c>
    </row>
    <row r="109" spans="2:19" ht="27.75" hidden="1" customHeight="1" outlineLevel="1" x14ac:dyDescent="0.25">
      <c r="B109" s="689"/>
      <c r="C109" s="689"/>
      <c r="D109" s="296"/>
      <c r="E109" s="267"/>
      <c r="F109" s="283"/>
      <c r="G109" s="292"/>
      <c r="H109" s="297"/>
      <c r="I109" s="269"/>
      <c r="J109" s="285"/>
      <c r="K109" s="295"/>
      <c r="L109" s="297"/>
      <c r="M109" s="269"/>
      <c r="N109" s="285"/>
      <c r="O109" s="295"/>
      <c r="P109" s="297"/>
      <c r="Q109" s="269"/>
      <c r="R109" s="285"/>
      <c r="S109" s="295"/>
    </row>
    <row r="110" spans="2:19" ht="27.75" hidden="1" customHeight="1" outlineLevel="1" x14ac:dyDescent="0.25">
      <c r="B110" s="689"/>
      <c r="C110" s="689"/>
      <c r="D110" s="298" t="s">
        <v>279</v>
      </c>
      <c r="E110" s="249" t="s">
        <v>280</v>
      </c>
      <c r="F110" s="249" t="s">
        <v>283</v>
      </c>
      <c r="G110" s="272" t="s">
        <v>284</v>
      </c>
      <c r="H110" s="298" t="s">
        <v>279</v>
      </c>
      <c r="I110" s="249" t="s">
        <v>280</v>
      </c>
      <c r="J110" s="249" t="s">
        <v>283</v>
      </c>
      <c r="K110" s="272" t="s">
        <v>284</v>
      </c>
      <c r="L110" s="298" t="s">
        <v>279</v>
      </c>
      <c r="M110" s="249" t="s">
        <v>280</v>
      </c>
      <c r="N110" s="249" t="s">
        <v>283</v>
      </c>
      <c r="O110" s="272" t="s">
        <v>284</v>
      </c>
      <c r="P110" s="298" t="s">
        <v>279</v>
      </c>
      <c r="Q110" s="249" t="s">
        <v>280</v>
      </c>
      <c r="R110" s="249" t="s">
        <v>283</v>
      </c>
      <c r="S110" s="272" t="s">
        <v>284</v>
      </c>
    </row>
    <row r="111" spans="2:19" ht="27.75" hidden="1" customHeight="1" outlineLevel="1" x14ac:dyDescent="0.25">
      <c r="B111" s="690"/>
      <c r="C111" s="690"/>
      <c r="D111" s="296"/>
      <c r="E111" s="267"/>
      <c r="F111" s="283"/>
      <c r="G111" s="292"/>
      <c r="H111" s="297"/>
      <c r="I111" s="269"/>
      <c r="J111" s="285"/>
      <c r="K111" s="295"/>
      <c r="L111" s="297"/>
      <c r="M111" s="269"/>
      <c r="N111" s="285"/>
      <c r="O111" s="295"/>
      <c r="P111" s="297"/>
      <c r="Q111" s="269"/>
      <c r="R111" s="285"/>
      <c r="S111" s="295"/>
    </row>
    <row r="112" spans="2:19" ht="26.25" customHeight="1" collapsed="1" x14ac:dyDescent="0.25">
      <c r="B112" s="683" t="s">
        <v>285</v>
      </c>
      <c r="C112" s="686" t="s">
        <v>286</v>
      </c>
      <c r="D112" s="299" t="s">
        <v>287</v>
      </c>
      <c r="E112" s="299" t="s">
        <v>288</v>
      </c>
      <c r="F112" s="299" t="s">
        <v>207</v>
      </c>
      <c r="G112" s="300" t="s">
        <v>289</v>
      </c>
      <c r="H112" s="301" t="s">
        <v>287</v>
      </c>
      <c r="I112" s="299" t="s">
        <v>288</v>
      </c>
      <c r="J112" s="299" t="s">
        <v>207</v>
      </c>
      <c r="K112" s="300" t="s">
        <v>289</v>
      </c>
      <c r="L112" s="299" t="s">
        <v>287</v>
      </c>
      <c r="M112" s="299" t="s">
        <v>288</v>
      </c>
      <c r="N112" s="299" t="s">
        <v>207</v>
      </c>
      <c r="O112" s="300" t="s">
        <v>289</v>
      </c>
      <c r="P112" s="299" t="s">
        <v>287</v>
      </c>
      <c r="Q112" s="299" t="s">
        <v>288</v>
      </c>
      <c r="R112" s="299" t="s">
        <v>207</v>
      </c>
      <c r="S112" s="300" t="s">
        <v>289</v>
      </c>
    </row>
    <row r="113" spans="2:20" ht="32.25" customHeight="1" x14ac:dyDescent="0.25">
      <c r="B113" s="684"/>
      <c r="C113" s="687"/>
      <c r="D113" s="266"/>
      <c r="E113" s="266"/>
      <c r="F113" s="266"/>
      <c r="G113" s="266"/>
      <c r="H113" s="288"/>
      <c r="I113" s="268"/>
      <c r="J113" s="268"/>
      <c r="K113" s="289"/>
      <c r="L113" s="268"/>
      <c r="M113" s="268"/>
      <c r="N113" s="268"/>
      <c r="O113" s="289"/>
      <c r="P113" s="268"/>
      <c r="Q113" s="268"/>
      <c r="R113" s="268"/>
      <c r="S113" s="289"/>
    </row>
    <row r="114" spans="2:20" ht="32.25" customHeight="1" x14ac:dyDescent="0.25">
      <c r="B114" s="684"/>
      <c r="C114" s="683" t="s">
        <v>290</v>
      </c>
      <c r="D114" s="249" t="s">
        <v>291</v>
      </c>
      <c r="E114" s="668" t="s">
        <v>292</v>
      </c>
      <c r="F114" s="669"/>
      <c r="G114" s="250" t="s">
        <v>293</v>
      </c>
      <c r="H114" s="249" t="s">
        <v>291</v>
      </c>
      <c r="I114" s="668" t="s">
        <v>292</v>
      </c>
      <c r="J114" s="669"/>
      <c r="K114" s="250" t="s">
        <v>293</v>
      </c>
      <c r="L114" s="249" t="s">
        <v>291</v>
      </c>
      <c r="M114" s="668" t="s">
        <v>292</v>
      </c>
      <c r="N114" s="669"/>
      <c r="O114" s="250" t="s">
        <v>293</v>
      </c>
      <c r="P114" s="249" t="s">
        <v>291</v>
      </c>
      <c r="Q114" s="249" t="s">
        <v>292</v>
      </c>
      <c r="R114" s="668" t="s">
        <v>292</v>
      </c>
      <c r="S114" s="669"/>
    </row>
    <row r="115" spans="2:20" ht="23.25" customHeight="1" x14ac:dyDescent="0.25">
      <c r="B115" s="684"/>
      <c r="C115" s="684"/>
      <c r="D115" s="302"/>
      <c r="E115" s="670"/>
      <c r="F115" s="671"/>
      <c r="G115" s="253"/>
      <c r="H115" s="303"/>
      <c r="I115" s="672"/>
      <c r="J115" s="673"/>
      <c r="K115" s="278"/>
      <c r="L115" s="303"/>
      <c r="M115" s="672"/>
      <c r="N115" s="673"/>
      <c r="O115" s="256"/>
      <c r="P115" s="303"/>
      <c r="Q115" s="254"/>
      <c r="R115" s="672"/>
      <c r="S115" s="673"/>
    </row>
    <row r="116" spans="2:20" ht="23.25" hidden="1" customHeight="1" outlineLevel="1" x14ac:dyDescent="0.25">
      <c r="B116" s="684"/>
      <c r="C116" s="684"/>
      <c r="D116" s="249" t="s">
        <v>291</v>
      </c>
      <c r="E116" s="668" t="s">
        <v>292</v>
      </c>
      <c r="F116" s="669"/>
      <c r="G116" s="250" t="s">
        <v>293</v>
      </c>
      <c r="H116" s="249" t="s">
        <v>291</v>
      </c>
      <c r="I116" s="668" t="s">
        <v>292</v>
      </c>
      <c r="J116" s="669"/>
      <c r="K116" s="250" t="s">
        <v>293</v>
      </c>
      <c r="L116" s="249" t="s">
        <v>291</v>
      </c>
      <c r="M116" s="668" t="s">
        <v>292</v>
      </c>
      <c r="N116" s="669"/>
      <c r="O116" s="250" t="s">
        <v>293</v>
      </c>
      <c r="P116" s="249" t="s">
        <v>291</v>
      </c>
      <c r="Q116" s="249" t="s">
        <v>292</v>
      </c>
      <c r="R116" s="668" t="s">
        <v>292</v>
      </c>
      <c r="S116" s="669"/>
    </row>
    <row r="117" spans="2:20" ht="23.25" hidden="1" customHeight="1" outlineLevel="1" x14ac:dyDescent="0.25">
      <c r="B117" s="684"/>
      <c r="C117" s="684"/>
      <c r="D117" s="302"/>
      <c r="E117" s="670"/>
      <c r="F117" s="671"/>
      <c r="G117" s="253"/>
      <c r="H117" s="303"/>
      <c r="I117" s="672"/>
      <c r="J117" s="673"/>
      <c r="K117" s="256"/>
      <c r="L117" s="303"/>
      <c r="M117" s="672"/>
      <c r="N117" s="673"/>
      <c r="O117" s="256"/>
      <c r="P117" s="303"/>
      <c r="Q117" s="254"/>
      <c r="R117" s="672"/>
      <c r="S117" s="673"/>
    </row>
    <row r="118" spans="2:20" ht="23.25" hidden="1" customHeight="1" outlineLevel="1" x14ac:dyDescent="0.25">
      <c r="B118" s="684"/>
      <c r="C118" s="684"/>
      <c r="D118" s="249" t="s">
        <v>291</v>
      </c>
      <c r="E118" s="668" t="s">
        <v>292</v>
      </c>
      <c r="F118" s="669"/>
      <c r="G118" s="250" t="s">
        <v>293</v>
      </c>
      <c r="H118" s="249" t="s">
        <v>291</v>
      </c>
      <c r="I118" s="668" t="s">
        <v>292</v>
      </c>
      <c r="J118" s="669"/>
      <c r="K118" s="250" t="s">
        <v>293</v>
      </c>
      <c r="L118" s="249" t="s">
        <v>291</v>
      </c>
      <c r="M118" s="668" t="s">
        <v>292</v>
      </c>
      <c r="N118" s="669"/>
      <c r="O118" s="250" t="s">
        <v>293</v>
      </c>
      <c r="P118" s="249" t="s">
        <v>291</v>
      </c>
      <c r="Q118" s="249" t="s">
        <v>292</v>
      </c>
      <c r="R118" s="668" t="s">
        <v>292</v>
      </c>
      <c r="S118" s="669"/>
    </row>
    <row r="119" spans="2:20" ht="23.25" hidden="1" customHeight="1" outlineLevel="1" x14ac:dyDescent="0.25">
      <c r="B119" s="684"/>
      <c r="C119" s="684"/>
      <c r="D119" s="302"/>
      <c r="E119" s="670"/>
      <c r="F119" s="671"/>
      <c r="G119" s="253"/>
      <c r="H119" s="303"/>
      <c r="I119" s="672"/>
      <c r="J119" s="673"/>
      <c r="K119" s="256"/>
      <c r="L119" s="303"/>
      <c r="M119" s="672"/>
      <c r="N119" s="673"/>
      <c r="O119" s="256"/>
      <c r="P119" s="303"/>
      <c r="Q119" s="254"/>
      <c r="R119" s="672"/>
      <c r="S119" s="673"/>
    </row>
    <row r="120" spans="2:20" ht="23.25" hidden="1" customHeight="1" outlineLevel="1" x14ac:dyDescent="0.25">
      <c r="B120" s="684"/>
      <c r="C120" s="684"/>
      <c r="D120" s="249" t="s">
        <v>291</v>
      </c>
      <c r="E120" s="668" t="s">
        <v>292</v>
      </c>
      <c r="F120" s="669"/>
      <c r="G120" s="250" t="s">
        <v>293</v>
      </c>
      <c r="H120" s="249" t="s">
        <v>291</v>
      </c>
      <c r="I120" s="668" t="s">
        <v>292</v>
      </c>
      <c r="J120" s="669"/>
      <c r="K120" s="250" t="s">
        <v>293</v>
      </c>
      <c r="L120" s="249" t="s">
        <v>291</v>
      </c>
      <c r="M120" s="668" t="s">
        <v>292</v>
      </c>
      <c r="N120" s="669"/>
      <c r="O120" s="250" t="s">
        <v>293</v>
      </c>
      <c r="P120" s="249" t="s">
        <v>291</v>
      </c>
      <c r="Q120" s="249" t="s">
        <v>292</v>
      </c>
      <c r="R120" s="668" t="s">
        <v>292</v>
      </c>
      <c r="S120" s="669"/>
    </row>
    <row r="121" spans="2:20" ht="23.25" hidden="1" customHeight="1" outlineLevel="1" x14ac:dyDescent="0.25">
      <c r="B121" s="685"/>
      <c r="C121" s="685"/>
      <c r="D121" s="302"/>
      <c r="E121" s="670"/>
      <c r="F121" s="671"/>
      <c r="G121" s="253"/>
      <c r="H121" s="303"/>
      <c r="I121" s="672"/>
      <c r="J121" s="673"/>
      <c r="K121" s="256"/>
      <c r="L121" s="303"/>
      <c r="M121" s="672"/>
      <c r="N121" s="673"/>
      <c r="O121" s="256"/>
      <c r="P121" s="303"/>
      <c r="Q121" s="254"/>
      <c r="R121" s="672"/>
      <c r="S121" s="673"/>
    </row>
    <row r="122" spans="2:20" ht="15.75" collapsed="1" thickBot="1" x14ac:dyDescent="0.3">
      <c r="B122" s="238"/>
      <c r="C122" s="238"/>
    </row>
    <row r="123" spans="2:20" ht="15.75" thickBot="1" x14ac:dyDescent="0.3">
      <c r="B123" s="238"/>
      <c r="C123" s="238"/>
      <c r="D123" s="680" t="s">
        <v>208</v>
      </c>
      <c r="E123" s="681"/>
      <c r="F123" s="681"/>
      <c r="G123" s="682"/>
      <c r="H123" s="680" t="s">
        <v>209</v>
      </c>
      <c r="I123" s="681"/>
      <c r="J123" s="681"/>
      <c r="K123" s="682"/>
      <c r="L123" s="681" t="s">
        <v>210</v>
      </c>
      <c r="M123" s="681"/>
      <c r="N123" s="681"/>
      <c r="O123" s="681"/>
      <c r="P123" s="680" t="s">
        <v>211</v>
      </c>
      <c r="Q123" s="681"/>
      <c r="R123" s="681"/>
      <c r="S123" s="682"/>
    </row>
    <row r="124" spans="2:20" x14ac:dyDescent="0.25">
      <c r="B124" s="660" t="s">
        <v>294</v>
      </c>
      <c r="C124" s="660" t="s">
        <v>295</v>
      </c>
      <c r="D124" s="662" t="s">
        <v>296</v>
      </c>
      <c r="E124" s="663"/>
      <c r="F124" s="663"/>
      <c r="G124" s="664"/>
      <c r="H124" s="662" t="s">
        <v>296</v>
      </c>
      <c r="I124" s="663"/>
      <c r="J124" s="663"/>
      <c r="K124" s="664"/>
      <c r="L124" s="662" t="s">
        <v>296</v>
      </c>
      <c r="M124" s="663"/>
      <c r="N124" s="663"/>
      <c r="O124" s="664"/>
      <c r="P124" s="662" t="s">
        <v>296</v>
      </c>
      <c r="Q124" s="663"/>
      <c r="R124" s="663"/>
      <c r="S124" s="664"/>
    </row>
    <row r="125" spans="2:20" ht="45" customHeight="1" x14ac:dyDescent="0.25">
      <c r="B125" s="661"/>
      <c r="C125" s="661"/>
      <c r="D125" s="674" t="s">
        <v>363</v>
      </c>
      <c r="E125" s="675"/>
      <c r="F125" s="675"/>
      <c r="G125" s="676"/>
      <c r="H125" s="677" t="s">
        <v>344</v>
      </c>
      <c r="I125" s="678"/>
      <c r="J125" s="678"/>
      <c r="K125" s="679"/>
      <c r="L125" s="677" t="s">
        <v>347</v>
      </c>
      <c r="M125" s="678"/>
      <c r="N125" s="678"/>
      <c r="O125" s="679"/>
      <c r="P125" s="677"/>
      <c r="Q125" s="678"/>
      <c r="R125" s="678"/>
      <c r="S125" s="679"/>
    </row>
    <row r="126" spans="2:20" ht="32.25" customHeight="1" x14ac:dyDescent="0.25">
      <c r="B126" s="665" t="s">
        <v>297</v>
      </c>
      <c r="C126" s="665" t="s">
        <v>298</v>
      </c>
      <c r="D126" s="299" t="s">
        <v>299</v>
      </c>
      <c r="E126" s="271" t="s">
        <v>207</v>
      </c>
      <c r="F126" s="249" t="s">
        <v>229</v>
      </c>
      <c r="G126" s="250" t="s">
        <v>246</v>
      </c>
      <c r="H126" s="299" t="s">
        <v>299</v>
      </c>
      <c r="I126" s="271" t="s">
        <v>207</v>
      </c>
      <c r="J126" s="249" t="s">
        <v>229</v>
      </c>
      <c r="K126" s="250" t="s">
        <v>246</v>
      </c>
      <c r="L126" s="299" t="s">
        <v>299</v>
      </c>
      <c r="M126" s="271" t="s">
        <v>207</v>
      </c>
      <c r="N126" s="249" t="s">
        <v>229</v>
      </c>
      <c r="O126" s="250" t="s">
        <v>246</v>
      </c>
      <c r="P126" s="299" t="s">
        <v>299</v>
      </c>
      <c r="Q126" s="271" t="s">
        <v>207</v>
      </c>
      <c r="R126" s="249" t="s">
        <v>229</v>
      </c>
      <c r="S126" s="250" t="s">
        <v>246</v>
      </c>
    </row>
    <row r="127" spans="2:20" ht="23.25" customHeight="1" x14ac:dyDescent="0.25">
      <c r="B127" s="666"/>
      <c r="C127" s="667"/>
      <c r="D127" s="266">
        <v>0</v>
      </c>
      <c r="E127" s="304" t="s">
        <v>394</v>
      </c>
      <c r="F127" s="252" t="s">
        <v>384</v>
      </c>
      <c r="G127" s="287" t="s">
        <v>515</v>
      </c>
      <c r="H127" s="268">
        <v>4</v>
      </c>
      <c r="I127" s="305" t="s">
        <v>394</v>
      </c>
      <c r="J127" s="268" t="s">
        <v>384</v>
      </c>
      <c r="K127" s="306" t="s">
        <v>679</v>
      </c>
      <c r="L127" s="268">
        <v>5</v>
      </c>
      <c r="M127" s="305" t="s">
        <v>394</v>
      </c>
      <c r="N127" s="268" t="s">
        <v>384</v>
      </c>
      <c r="O127" s="329" t="s">
        <v>679</v>
      </c>
      <c r="P127" s="268">
        <v>5</v>
      </c>
      <c r="Q127" s="305" t="s">
        <v>394</v>
      </c>
      <c r="R127" s="268" t="s">
        <v>384</v>
      </c>
      <c r="S127" s="306"/>
      <c r="T127" s="461" t="s">
        <v>876</v>
      </c>
    </row>
    <row r="128" spans="2:20" ht="29.25" customHeight="1" x14ac:dyDescent="0.25">
      <c r="B128" s="666"/>
      <c r="C128" s="665" t="s">
        <v>300</v>
      </c>
      <c r="D128" s="249" t="s">
        <v>301</v>
      </c>
      <c r="E128" s="668" t="s">
        <v>302</v>
      </c>
      <c r="F128" s="669"/>
      <c r="G128" s="250" t="s">
        <v>303</v>
      </c>
      <c r="H128" s="249" t="s">
        <v>301</v>
      </c>
      <c r="I128" s="668" t="s">
        <v>302</v>
      </c>
      <c r="J128" s="669"/>
      <c r="K128" s="250" t="s">
        <v>303</v>
      </c>
      <c r="L128" s="249" t="s">
        <v>301</v>
      </c>
      <c r="M128" s="668" t="s">
        <v>302</v>
      </c>
      <c r="N128" s="669"/>
      <c r="O128" s="250" t="s">
        <v>303</v>
      </c>
      <c r="P128" s="249" t="s">
        <v>301</v>
      </c>
      <c r="Q128" s="668" t="s">
        <v>302</v>
      </c>
      <c r="R128" s="669"/>
      <c r="S128" s="250" t="s">
        <v>303</v>
      </c>
    </row>
    <row r="129" spans="2:19" ht="39" customHeight="1" x14ac:dyDescent="0.25">
      <c r="B129" s="667"/>
      <c r="C129" s="667"/>
      <c r="D129" s="302">
        <v>0</v>
      </c>
      <c r="E129" s="670" t="s">
        <v>330</v>
      </c>
      <c r="F129" s="671"/>
      <c r="G129" s="253" t="s">
        <v>436</v>
      </c>
      <c r="H129" s="303">
        <v>2</v>
      </c>
      <c r="I129" s="672" t="s">
        <v>314</v>
      </c>
      <c r="J129" s="673"/>
      <c r="K129" s="256" t="s">
        <v>412</v>
      </c>
      <c r="L129" s="303">
        <v>2</v>
      </c>
      <c r="M129" s="672" t="s">
        <v>319</v>
      </c>
      <c r="N129" s="673"/>
      <c r="O129" s="256" t="s">
        <v>422</v>
      </c>
      <c r="P129" s="303">
        <v>2</v>
      </c>
      <c r="Q129" s="672" t="s">
        <v>314</v>
      </c>
      <c r="R129" s="673"/>
      <c r="S129" s="256" t="s">
        <v>422</v>
      </c>
    </row>
    <row r="133" spans="2:19" hidden="1" x14ac:dyDescent="0.25"/>
    <row r="134" spans="2:19" hidden="1" x14ac:dyDescent="0.25"/>
    <row r="135" spans="2:19" hidden="1" x14ac:dyDescent="0.25">
      <c r="D135" s="230" t="s">
        <v>304</v>
      </c>
    </row>
    <row r="136" spans="2:19" hidden="1" x14ac:dyDescent="0.25">
      <c r="D136" s="230" t="s">
        <v>305</v>
      </c>
      <c r="E136" s="230" t="s">
        <v>306</v>
      </c>
      <c r="F136" s="230" t="s">
        <v>307</v>
      </c>
      <c r="H136" s="230" t="s">
        <v>308</v>
      </c>
      <c r="I136" s="230" t="s">
        <v>309</v>
      </c>
    </row>
    <row r="137" spans="2:19" hidden="1" x14ac:dyDescent="0.25">
      <c r="D137" s="230" t="s">
        <v>310</v>
      </c>
      <c r="E137" s="230" t="s">
        <v>311</v>
      </c>
      <c r="F137" s="230" t="s">
        <v>312</v>
      </c>
      <c r="H137" s="230" t="s">
        <v>313</v>
      </c>
      <c r="I137" s="230" t="s">
        <v>314</v>
      </c>
    </row>
    <row r="138" spans="2:19" hidden="1" x14ac:dyDescent="0.25">
      <c r="D138" s="230" t="s">
        <v>315</v>
      </c>
      <c r="E138" s="230" t="s">
        <v>316</v>
      </c>
      <c r="F138" s="230" t="s">
        <v>317</v>
      </c>
      <c r="H138" s="230" t="s">
        <v>318</v>
      </c>
      <c r="I138" s="230" t="s">
        <v>319</v>
      </c>
    </row>
    <row r="139" spans="2:19" hidden="1" x14ac:dyDescent="0.25">
      <c r="D139" s="230" t="s">
        <v>320</v>
      </c>
      <c r="F139" s="230" t="s">
        <v>321</v>
      </c>
      <c r="G139" s="230" t="s">
        <v>322</v>
      </c>
      <c r="H139" s="230" t="s">
        <v>323</v>
      </c>
      <c r="I139" s="230" t="s">
        <v>324</v>
      </c>
      <c r="K139" s="230" t="s">
        <v>325</v>
      </c>
    </row>
    <row r="140" spans="2:19" hidden="1" x14ac:dyDescent="0.25">
      <c r="D140" s="230" t="s">
        <v>326</v>
      </c>
      <c r="F140" s="230" t="s">
        <v>327</v>
      </c>
      <c r="G140" s="230" t="s">
        <v>328</v>
      </c>
      <c r="H140" s="230" t="s">
        <v>329</v>
      </c>
      <c r="I140" s="230" t="s">
        <v>330</v>
      </c>
      <c r="K140" s="230" t="s">
        <v>331</v>
      </c>
      <c r="L140" s="230" t="s">
        <v>332</v>
      </c>
    </row>
    <row r="141" spans="2:19" hidden="1" x14ac:dyDescent="0.25">
      <c r="D141" s="230" t="s">
        <v>333</v>
      </c>
      <c r="E141" s="307" t="s">
        <v>334</v>
      </c>
      <c r="G141" s="230" t="s">
        <v>335</v>
      </c>
      <c r="H141" s="230" t="s">
        <v>336</v>
      </c>
      <c r="K141" s="230" t="s">
        <v>337</v>
      </c>
      <c r="L141" s="230" t="s">
        <v>338</v>
      </c>
    </row>
    <row r="142" spans="2:19" hidden="1" x14ac:dyDescent="0.25">
      <c r="D142" s="230" t="s">
        <v>339</v>
      </c>
      <c r="E142" s="308" t="s">
        <v>340</v>
      </c>
      <c r="K142" s="230" t="s">
        <v>341</v>
      </c>
      <c r="L142" s="230" t="s">
        <v>342</v>
      </c>
    </row>
    <row r="143" spans="2:19" hidden="1" x14ac:dyDescent="0.25">
      <c r="E143" s="309" t="s">
        <v>343</v>
      </c>
      <c r="H143" s="230" t="s">
        <v>344</v>
      </c>
      <c r="K143" s="230" t="s">
        <v>345</v>
      </c>
      <c r="L143" s="230" t="s">
        <v>346</v>
      </c>
    </row>
    <row r="144" spans="2:19" hidden="1" x14ac:dyDescent="0.25">
      <c r="H144" s="230" t="s">
        <v>347</v>
      </c>
      <c r="K144" s="230" t="s">
        <v>348</v>
      </c>
      <c r="L144" s="230" t="s">
        <v>349</v>
      </c>
    </row>
    <row r="145" spans="2:12" hidden="1" x14ac:dyDescent="0.25">
      <c r="H145" s="230" t="s">
        <v>350</v>
      </c>
      <c r="K145" s="230" t="s">
        <v>351</v>
      </c>
      <c r="L145" s="230" t="s">
        <v>352</v>
      </c>
    </row>
    <row r="146" spans="2:12" hidden="1" x14ac:dyDescent="0.25">
      <c r="B146" s="230" t="s">
        <v>353</v>
      </c>
      <c r="C146" s="230" t="s">
        <v>354</v>
      </c>
      <c r="D146" s="230" t="s">
        <v>353</v>
      </c>
      <c r="G146" s="230" t="s">
        <v>355</v>
      </c>
      <c r="H146" s="230" t="s">
        <v>356</v>
      </c>
      <c r="J146" s="230" t="s">
        <v>102</v>
      </c>
      <c r="K146" s="230" t="s">
        <v>357</v>
      </c>
      <c r="L146" s="230" t="s">
        <v>358</v>
      </c>
    </row>
    <row r="147" spans="2:12" hidden="1" x14ac:dyDescent="0.25">
      <c r="B147" s="230">
        <v>1</v>
      </c>
      <c r="C147" s="230" t="s">
        <v>359</v>
      </c>
      <c r="D147" s="230" t="s">
        <v>360</v>
      </c>
      <c r="E147" s="230" t="s">
        <v>246</v>
      </c>
      <c r="F147" s="230" t="s">
        <v>361</v>
      </c>
      <c r="G147" s="230" t="s">
        <v>362</v>
      </c>
      <c r="H147" s="230" t="s">
        <v>363</v>
      </c>
      <c r="J147" s="230" t="s">
        <v>337</v>
      </c>
      <c r="K147" s="230" t="s">
        <v>364</v>
      </c>
    </row>
    <row r="148" spans="2:12" hidden="1" x14ac:dyDescent="0.25">
      <c r="B148" s="230">
        <v>2</v>
      </c>
      <c r="C148" s="230" t="s">
        <v>365</v>
      </c>
      <c r="D148" s="230" t="s">
        <v>366</v>
      </c>
      <c r="E148" s="230" t="s">
        <v>229</v>
      </c>
      <c r="F148" s="230" t="s">
        <v>367</v>
      </c>
      <c r="G148" s="230" t="s">
        <v>368</v>
      </c>
      <c r="J148" s="230" t="s">
        <v>369</v>
      </c>
      <c r="K148" s="230" t="s">
        <v>370</v>
      </c>
    </row>
    <row r="149" spans="2:12" hidden="1" x14ac:dyDescent="0.25">
      <c r="B149" s="230">
        <v>3</v>
      </c>
      <c r="C149" s="230" t="s">
        <v>371</v>
      </c>
      <c r="D149" s="230" t="s">
        <v>372</v>
      </c>
      <c r="E149" s="230" t="s">
        <v>207</v>
      </c>
      <c r="G149" s="230" t="s">
        <v>373</v>
      </c>
      <c r="J149" s="230" t="s">
        <v>374</v>
      </c>
      <c r="K149" s="230" t="s">
        <v>375</v>
      </c>
    </row>
    <row r="150" spans="2:12" hidden="1" x14ac:dyDescent="0.25">
      <c r="B150" s="230">
        <v>4</v>
      </c>
      <c r="C150" s="230" t="s">
        <v>363</v>
      </c>
      <c r="H150" s="230" t="s">
        <v>376</v>
      </c>
      <c r="I150" s="230" t="s">
        <v>377</v>
      </c>
      <c r="J150" s="230" t="s">
        <v>378</v>
      </c>
      <c r="K150" s="230" t="s">
        <v>379</v>
      </c>
    </row>
    <row r="151" spans="2:12" hidden="1" x14ac:dyDescent="0.25">
      <c r="D151" s="230" t="s">
        <v>373</v>
      </c>
      <c r="H151" s="230" t="s">
        <v>380</v>
      </c>
      <c r="I151" s="230" t="s">
        <v>381</v>
      </c>
      <c r="J151" s="230" t="s">
        <v>382</v>
      </c>
      <c r="K151" s="230" t="s">
        <v>383</v>
      </c>
    </row>
    <row r="152" spans="2:12" hidden="1" x14ac:dyDescent="0.25">
      <c r="D152" s="230" t="s">
        <v>384</v>
      </c>
      <c r="H152" s="230" t="s">
        <v>385</v>
      </c>
      <c r="I152" s="230" t="s">
        <v>386</v>
      </c>
      <c r="J152" s="230" t="s">
        <v>387</v>
      </c>
      <c r="K152" s="230" t="s">
        <v>388</v>
      </c>
    </row>
    <row r="153" spans="2:12" hidden="1" x14ac:dyDescent="0.25">
      <c r="D153" s="230" t="s">
        <v>389</v>
      </c>
      <c r="H153" s="230" t="s">
        <v>390</v>
      </c>
      <c r="J153" s="230" t="s">
        <v>391</v>
      </c>
      <c r="K153" s="230" t="s">
        <v>392</v>
      </c>
    </row>
    <row r="154" spans="2:12" hidden="1" x14ac:dyDescent="0.25">
      <c r="H154" s="230" t="s">
        <v>393</v>
      </c>
      <c r="J154" s="230" t="s">
        <v>394</v>
      </c>
    </row>
    <row r="155" spans="2:12" ht="60" hidden="1" x14ac:dyDescent="0.25">
      <c r="D155" s="310" t="s">
        <v>395</v>
      </c>
      <c r="E155" s="230" t="s">
        <v>396</v>
      </c>
      <c r="F155" s="230" t="s">
        <v>397</v>
      </c>
      <c r="G155" s="230" t="s">
        <v>398</v>
      </c>
      <c r="H155" s="230" t="s">
        <v>399</v>
      </c>
      <c r="I155" s="230" t="s">
        <v>400</v>
      </c>
      <c r="J155" s="230" t="s">
        <v>401</v>
      </c>
      <c r="K155" s="230" t="s">
        <v>402</v>
      </c>
    </row>
    <row r="156" spans="2:12" ht="75" hidden="1" x14ac:dyDescent="0.25">
      <c r="B156" s="230" t="s">
        <v>403</v>
      </c>
      <c r="C156" s="230" t="s">
        <v>404</v>
      </c>
      <c r="D156" s="310" t="s">
        <v>405</v>
      </c>
      <c r="E156" s="230" t="s">
        <v>406</v>
      </c>
      <c r="F156" s="230" t="s">
        <v>407</v>
      </c>
      <c r="G156" s="230" t="s">
        <v>408</v>
      </c>
      <c r="H156" s="230" t="s">
        <v>409</v>
      </c>
      <c r="I156" s="230" t="s">
        <v>410</v>
      </c>
      <c r="J156" s="230" t="s">
        <v>411</v>
      </c>
      <c r="K156" s="230" t="s">
        <v>412</v>
      </c>
    </row>
    <row r="157" spans="2:12" ht="45" hidden="1" x14ac:dyDescent="0.25">
      <c r="B157" s="230" t="s">
        <v>413</v>
      </c>
      <c r="C157" s="230" t="s">
        <v>414</v>
      </c>
      <c r="D157" s="310" t="s">
        <v>415</v>
      </c>
      <c r="E157" s="230" t="s">
        <v>416</v>
      </c>
      <c r="F157" s="230" t="s">
        <v>417</v>
      </c>
      <c r="G157" s="230" t="s">
        <v>418</v>
      </c>
      <c r="H157" s="230" t="s">
        <v>419</v>
      </c>
      <c r="I157" s="230" t="s">
        <v>420</v>
      </c>
      <c r="J157" s="230" t="s">
        <v>421</v>
      </c>
      <c r="K157" s="230" t="s">
        <v>422</v>
      </c>
    </row>
    <row r="158" spans="2:12" hidden="1" x14ac:dyDescent="0.25">
      <c r="B158" s="230" t="s">
        <v>423</v>
      </c>
      <c r="C158" s="230" t="s">
        <v>424</v>
      </c>
      <c r="F158" s="230" t="s">
        <v>425</v>
      </c>
      <c r="G158" s="230" t="s">
        <v>426</v>
      </c>
      <c r="H158" s="230" t="s">
        <v>427</v>
      </c>
      <c r="I158" s="230" t="s">
        <v>428</v>
      </c>
      <c r="J158" s="230" t="s">
        <v>429</v>
      </c>
      <c r="K158" s="230" t="s">
        <v>430</v>
      </c>
    </row>
    <row r="159" spans="2:12" hidden="1" x14ac:dyDescent="0.25">
      <c r="B159" s="230" t="s">
        <v>431</v>
      </c>
      <c r="G159" s="230" t="s">
        <v>432</v>
      </c>
      <c r="H159" s="230" t="s">
        <v>433</v>
      </c>
      <c r="I159" s="230" t="s">
        <v>434</v>
      </c>
      <c r="J159" s="230" t="s">
        <v>435</v>
      </c>
      <c r="K159" s="230" t="s">
        <v>436</v>
      </c>
    </row>
    <row r="160" spans="2:12" hidden="1" x14ac:dyDescent="0.25">
      <c r="C160" s="230" t="s">
        <v>437</v>
      </c>
      <c r="J160" s="230" t="s">
        <v>438</v>
      </c>
    </row>
    <row r="161" spans="2:10" hidden="1" x14ac:dyDescent="0.25">
      <c r="C161" s="230" t="s">
        <v>439</v>
      </c>
      <c r="I161" s="230" t="s">
        <v>440</v>
      </c>
      <c r="J161" s="230" t="s">
        <v>441</v>
      </c>
    </row>
    <row r="162" spans="2:10" hidden="1" x14ac:dyDescent="0.25">
      <c r="B162" s="311" t="s">
        <v>442</v>
      </c>
      <c r="C162" s="230" t="s">
        <v>443</v>
      </c>
      <c r="I162" s="230" t="s">
        <v>444</v>
      </c>
      <c r="J162" s="230" t="s">
        <v>445</v>
      </c>
    </row>
    <row r="163" spans="2:10" hidden="1" x14ac:dyDescent="0.25">
      <c r="B163" s="311" t="s">
        <v>446</v>
      </c>
      <c r="C163" s="230" t="s">
        <v>447</v>
      </c>
      <c r="D163" s="230" t="s">
        <v>448</v>
      </c>
      <c r="E163" s="230" t="s">
        <v>449</v>
      </c>
      <c r="I163" s="230" t="s">
        <v>450</v>
      </c>
      <c r="J163" s="230" t="s">
        <v>102</v>
      </c>
    </row>
    <row r="164" spans="2:10" hidden="1" x14ac:dyDescent="0.25">
      <c r="B164" s="311" t="s">
        <v>451</v>
      </c>
      <c r="D164" s="230" t="s">
        <v>452</v>
      </c>
      <c r="E164" s="230" t="s">
        <v>453</v>
      </c>
      <c r="H164" s="230" t="s">
        <v>313</v>
      </c>
      <c r="I164" s="230" t="s">
        <v>454</v>
      </c>
    </row>
    <row r="165" spans="2:10" hidden="1" x14ac:dyDescent="0.25">
      <c r="B165" s="311" t="s">
        <v>455</v>
      </c>
      <c r="D165" s="230" t="s">
        <v>456</v>
      </c>
      <c r="E165" s="230" t="s">
        <v>457</v>
      </c>
      <c r="H165" s="230" t="s">
        <v>323</v>
      </c>
      <c r="I165" s="230" t="s">
        <v>458</v>
      </c>
      <c r="J165" s="230" t="s">
        <v>459</v>
      </c>
    </row>
    <row r="166" spans="2:10" hidden="1" x14ac:dyDescent="0.25">
      <c r="B166" s="311" t="s">
        <v>460</v>
      </c>
      <c r="C166" s="230" t="s">
        <v>461</v>
      </c>
      <c r="D166" s="230" t="s">
        <v>462</v>
      </c>
      <c r="H166" s="230" t="s">
        <v>329</v>
      </c>
      <c r="I166" s="230" t="s">
        <v>463</v>
      </c>
      <c r="J166" s="230" t="s">
        <v>464</v>
      </c>
    </row>
    <row r="167" spans="2:10" hidden="1" x14ac:dyDescent="0.25">
      <c r="B167" s="311" t="s">
        <v>465</v>
      </c>
      <c r="C167" s="230" t="s">
        <v>466</v>
      </c>
      <c r="H167" s="230" t="s">
        <v>336</v>
      </c>
      <c r="I167" s="230" t="s">
        <v>467</v>
      </c>
    </row>
    <row r="168" spans="2:10" hidden="1" x14ac:dyDescent="0.25">
      <c r="B168" s="311" t="s">
        <v>468</v>
      </c>
      <c r="C168" s="230" t="s">
        <v>469</v>
      </c>
      <c r="E168" s="230" t="s">
        <v>470</v>
      </c>
      <c r="H168" s="230" t="s">
        <v>471</v>
      </c>
      <c r="I168" s="230" t="s">
        <v>472</v>
      </c>
    </row>
    <row r="169" spans="2:10" hidden="1" x14ac:dyDescent="0.25">
      <c r="B169" s="311" t="s">
        <v>473</v>
      </c>
      <c r="C169" s="230" t="s">
        <v>474</v>
      </c>
      <c r="E169" s="230" t="s">
        <v>475</v>
      </c>
      <c r="H169" s="230" t="s">
        <v>476</v>
      </c>
      <c r="I169" s="230" t="s">
        <v>477</v>
      </c>
    </row>
    <row r="170" spans="2:10" hidden="1" x14ac:dyDescent="0.25">
      <c r="B170" s="311" t="s">
        <v>478</v>
      </c>
      <c r="C170" s="230" t="s">
        <v>479</v>
      </c>
      <c r="E170" s="230" t="s">
        <v>480</v>
      </c>
      <c r="H170" s="230" t="s">
        <v>481</v>
      </c>
      <c r="I170" s="230" t="s">
        <v>482</v>
      </c>
    </row>
    <row r="171" spans="2:10" hidden="1" x14ac:dyDescent="0.25">
      <c r="B171" s="311" t="s">
        <v>483</v>
      </c>
      <c r="C171" s="230" t="s">
        <v>484</v>
      </c>
      <c r="E171" s="230" t="s">
        <v>485</v>
      </c>
      <c r="H171" s="230" t="s">
        <v>486</v>
      </c>
      <c r="I171" s="230" t="s">
        <v>487</v>
      </c>
    </row>
    <row r="172" spans="2:10" hidden="1" x14ac:dyDescent="0.25">
      <c r="B172" s="311" t="s">
        <v>488</v>
      </c>
      <c r="C172" s="230" t="s">
        <v>489</v>
      </c>
      <c r="E172" s="230" t="s">
        <v>490</v>
      </c>
      <c r="H172" s="230" t="s">
        <v>491</v>
      </c>
      <c r="I172" s="230" t="s">
        <v>492</v>
      </c>
    </row>
    <row r="173" spans="2:10" hidden="1" x14ac:dyDescent="0.25">
      <c r="B173" s="311" t="s">
        <v>493</v>
      </c>
      <c r="C173" s="230" t="s">
        <v>102</v>
      </c>
      <c r="E173" s="230" t="s">
        <v>494</v>
      </c>
      <c r="H173" s="230" t="s">
        <v>495</v>
      </c>
      <c r="I173" s="230" t="s">
        <v>496</v>
      </c>
    </row>
    <row r="174" spans="2:10" hidden="1" x14ac:dyDescent="0.25">
      <c r="B174" s="311" t="s">
        <v>497</v>
      </c>
      <c r="E174" s="230" t="s">
        <v>498</v>
      </c>
      <c r="H174" s="230" t="s">
        <v>499</v>
      </c>
      <c r="I174" s="230" t="s">
        <v>500</v>
      </c>
    </row>
    <row r="175" spans="2:10" hidden="1" x14ac:dyDescent="0.25">
      <c r="B175" s="311" t="s">
        <v>501</v>
      </c>
      <c r="E175" s="230" t="s">
        <v>502</v>
      </c>
      <c r="H175" s="230" t="s">
        <v>503</v>
      </c>
      <c r="I175" s="230" t="s">
        <v>504</v>
      </c>
    </row>
    <row r="176" spans="2:10" hidden="1" x14ac:dyDescent="0.25">
      <c r="B176" s="311" t="s">
        <v>505</v>
      </c>
      <c r="E176" s="230" t="s">
        <v>506</v>
      </c>
      <c r="H176" s="230" t="s">
        <v>507</v>
      </c>
      <c r="I176" s="230" t="s">
        <v>508</v>
      </c>
    </row>
    <row r="177" spans="2:9" hidden="1" x14ac:dyDescent="0.25">
      <c r="B177" s="311" t="s">
        <v>509</v>
      </c>
      <c r="H177" s="230" t="s">
        <v>510</v>
      </c>
      <c r="I177" s="230" t="s">
        <v>511</v>
      </c>
    </row>
    <row r="178" spans="2:9" hidden="1" x14ac:dyDescent="0.25">
      <c r="B178" s="311" t="s">
        <v>512</v>
      </c>
      <c r="H178" s="230" t="s">
        <v>513</v>
      </c>
    </row>
    <row r="179" spans="2:9" hidden="1" x14ac:dyDescent="0.25">
      <c r="B179" s="311" t="s">
        <v>514</v>
      </c>
      <c r="H179" s="230" t="s">
        <v>515</v>
      </c>
    </row>
    <row r="180" spans="2:9" hidden="1" x14ac:dyDescent="0.25">
      <c r="B180" s="311" t="s">
        <v>516</v>
      </c>
      <c r="H180" s="230" t="s">
        <v>517</v>
      </c>
    </row>
    <row r="181" spans="2:9" hidden="1" x14ac:dyDescent="0.25">
      <c r="B181" s="311" t="s">
        <v>518</v>
      </c>
      <c r="H181" s="230" t="s">
        <v>519</v>
      </c>
    </row>
    <row r="182" spans="2:9" hidden="1" x14ac:dyDescent="0.25">
      <c r="B182" s="311" t="s">
        <v>520</v>
      </c>
      <c r="D182" t="s">
        <v>521</v>
      </c>
      <c r="H182" s="230" t="s">
        <v>522</v>
      </c>
    </row>
    <row r="183" spans="2:9" hidden="1" x14ac:dyDescent="0.25">
      <c r="B183" s="311" t="s">
        <v>523</v>
      </c>
      <c r="D183" t="s">
        <v>524</v>
      </c>
      <c r="H183" s="230" t="s">
        <v>525</v>
      </c>
    </row>
    <row r="184" spans="2:9" hidden="1" x14ac:dyDescent="0.25">
      <c r="B184" s="311" t="s">
        <v>526</v>
      </c>
      <c r="D184" t="s">
        <v>527</v>
      </c>
      <c r="H184" s="230" t="s">
        <v>528</v>
      </c>
    </row>
    <row r="185" spans="2:9" hidden="1" x14ac:dyDescent="0.25">
      <c r="B185" s="311" t="s">
        <v>529</v>
      </c>
      <c r="D185" t="s">
        <v>524</v>
      </c>
      <c r="H185" s="230" t="s">
        <v>530</v>
      </c>
    </row>
    <row r="186" spans="2:9" hidden="1" x14ac:dyDescent="0.25">
      <c r="B186" s="311" t="s">
        <v>531</v>
      </c>
      <c r="D186" t="s">
        <v>532</v>
      </c>
    </row>
    <row r="187" spans="2:9" hidden="1" x14ac:dyDescent="0.25">
      <c r="B187" s="311" t="s">
        <v>533</v>
      </c>
      <c r="D187" t="s">
        <v>524</v>
      </c>
    </row>
    <row r="188" spans="2:9" hidden="1" x14ac:dyDescent="0.25">
      <c r="B188" s="311" t="s">
        <v>534</v>
      </c>
    </row>
    <row r="189" spans="2:9" hidden="1" x14ac:dyDescent="0.25">
      <c r="B189" s="311" t="s">
        <v>535</v>
      </c>
    </row>
    <row r="190" spans="2:9" hidden="1" x14ac:dyDescent="0.25">
      <c r="B190" s="311" t="s">
        <v>536</v>
      </c>
    </row>
    <row r="191" spans="2:9" hidden="1" x14ac:dyDescent="0.25">
      <c r="B191" s="311" t="s">
        <v>537</v>
      </c>
    </row>
    <row r="192" spans="2:9" hidden="1" x14ac:dyDescent="0.25">
      <c r="B192" s="311" t="s">
        <v>538</v>
      </c>
    </row>
    <row r="193" spans="2:2" hidden="1" x14ac:dyDescent="0.25">
      <c r="B193" s="311" t="s">
        <v>539</v>
      </c>
    </row>
    <row r="194" spans="2:2" hidden="1" x14ac:dyDescent="0.25">
      <c r="B194" s="311" t="s">
        <v>540</v>
      </c>
    </row>
    <row r="195" spans="2:2" hidden="1" x14ac:dyDescent="0.25">
      <c r="B195" s="311" t="s">
        <v>541</v>
      </c>
    </row>
    <row r="196" spans="2:2" hidden="1" x14ac:dyDescent="0.25">
      <c r="B196" s="311" t="s">
        <v>542</v>
      </c>
    </row>
    <row r="197" spans="2:2" hidden="1" x14ac:dyDescent="0.25">
      <c r="B197" s="311" t="s">
        <v>543</v>
      </c>
    </row>
    <row r="198" spans="2:2" hidden="1" x14ac:dyDescent="0.25">
      <c r="B198" s="311" t="s">
        <v>544</v>
      </c>
    </row>
    <row r="199" spans="2:2" hidden="1" x14ac:dyDescent="0.25">
      <c r="B199" s="311" t="s">
        <v>545</v>
      </c>
    </row>
    <row r="200" spans="2:2" hidden="1" x14ac:dyDescent="0.25">
      <c r="B200" s="311" t="s">
        <v>546</v>
      </c>
    </row>
    <row r="201" spans="2:2" hidden="1" x14ac:dyDescent="0.25">
      <c r="B201" s="311" t="s">
        <v>547</v>
      </c>
    </row>
    <row r="202" spans="2:2" hidden="1" x14ac:dyDescent="0.25">
      <c r="B202" s="311" t="s">
        <v>548</v>
      </c>
    </row>
    <row r="203" spans="2:2" hidden="1" x14ac:dyDescent="0.25">
      <c r="B203" s="311" t="s">
        <v>549</v>
      </c>
    </row>
    <row r="204" spans="2:2" hidden="1" x14ac:dyDescent="0.25">
      <c r="B204" s="311" t="s">
        <v>550</v>
      </c>
    </row>
    <row r="205" spans="2:2" hidden="1" x14ac:dyDescent="0.25">
      <c r="B205" s="311" t="s">
        <v>551</v>
      </c>
    </row>
    <row r="206" spans="2:2" hidden="1" x14ac:dyDescent="0.25">
      <c r="B206" s="311" t="s">
        <v>552</v>
      </c>
    </row>
    <row r="207" spans="2:2" hidden="1" x14ac:dyDescent="0.25">
      <c r="B207" s="311" t="s">
        <v>553</v>
      </c>
    </row>
    <row r="208" spans="2:2" hidden="1" x14ac:dyDescent="0.25">
      <c r="B208" s="311" t="s">
        <v>554</v>
      </c>
    </row>
    <row r="209" spans="2:2" hidden="1" x14ac:dyDescent="0.25">
      <c r="B209" s="311" t="s">
        <v>555</v>
      </c>
    </row>
    <row r="210" spans="2:2" hidden="1" x14ac:dyDescent="0.25">
      <c r="B210" s="311" t="s">
        <v>556</v>
      </c>
    </row>
    <row r="211" spans="2:2" hidden="1" x14ac:dyDescent="0.25">
      <c r="B211" s="311" t="s">
        <v>557</v>
      </c>
    </row>
    <row r="212" spans="2:2" hidden="1" x14ac:dyDescent="0.25">
      <c r="B212" s="311" t="s">
        <v>558</v>
      </c>
    </row>
    <row r="213" spans="2:2" hidden="1" x14ac:dyDescent="0.25">
      <c r="B213" s="311" t="s">
        <v>559</v>
      </c>
    </row>
    <row r="214" spans="2:2" hidden="1" x14ac:dyDescent="0.25">
      <c r="B214" s="311" t="s">
        <v>560</v>
      </c>
    </row>
    <row r="215" spans="2:2" hidden="1" x14ac:dyDescent="0.25">
      <c r="B215" s="311" t="s">
        <v>561</v>
      </c>
    </row>
    <row r="216" spans="2:2" hidden="1" x14ac:dyDescent="0.25">
      <c r="B216" s="311" t="s">
        <v>562</v>
      </c>
    </row>
    <row r="217" spans="2:2" hidden="1" x14ac:dyDescent="0.25">
      <c r="B217" s="311" t="s">
        <v>563</v>
      </c>
    </row>
    <row r="218" spans="2:2" hidden="1" x14ac:dyDescent="0.25">
      <c r="B218" s="311" t="s">
        <v>564</v>
      </c>
    </row>
    <row r="219" spans="2:2" hidden="1" x14ac:dyDescent="0.25">
      <c r="B219" s="311" t="s">
        <v>9</v>
      </c>
    </row>
    <row r="220" spans="2:2" hidden="1" x14ac:dyDescent="0.25">
      <c r="B220" s="311" t="s">
        <v>565</v>
      </c>
    </row>
    <row r="221" spans="2:2" hidden="1" x14ac:dyDescent="0.25">
      <c r="B221" s="311" t="s">
        <v>566</v>
      </c>
    </row>
    <row r="222" spans="2:2" hidden="1" x14ac:dyDescent="0.25">
      <c r="B222" s="311" t="s">
        <v>567</v>
      </c>
    </row>
    <row r="223" spans="2:2" hidden="1" x14ac:dyDescent="0.25">
      <c r="B223" s="311" t="s">
        <v>568</v>
      </c>
    </row>
    <row r="224" spans="2:2" hidden="1" x14ac:dyDescent="0.25">
      <c r="B224" s="311" t="s">
        <v>569</v>
      </c>
    </row>
    <row r="225" spans="2:2" hidden="1" x14ac:dyDescent="0.25">
      <c r="B225" s="311" t="s">
        <v>570</v>
      </c>
    </row>
    <row r="226" spans="2:2" hidden="1" x14ac:dyDescent="0.25">
      <c r="B226" s="311" t="s">
        <v>571</v>
      </c>
    </row>
    <row r="227" spans="2:2" hidden="1" x14ac:dyDescent="0.25">
      <c r="B227" s="311" t="s">
        <v>572</v>
      </c>
    </row>
    <row r="228" spans="2:2" hidden="1" x14ac:dyDescent="0.25">
      <c r="B228" s="311" t="s">
        <v>573</v>
      </c>
    </row>
    <row r="229" spans="2:2" hidden="1" x14ac:dyDescent="0.25">
      <c r="B229" s="311" t="s">
        <v>574</v>
      </c>
    </row>
    <row r="230" spans="2:2" hidden="1" x14ac:dyDescent="0.25">
      <c r="B230" s="311" t="s">
        <v>575</v>
      </c>
    </row>
    <row r="231" spans="2:2" hidden="1" x14ac:dyDescent="0.25">
      <c r="B231" s="311" t="s">
        <v>576</v>
      </c>
    </row>
    <row r="232" spans="2:2" hidden="1" x14ac:dyDescent="0.25">
      <c r="B232" s="311" t="s">
        <v>577</v>
      </c>
    </row>
    <row r="233" spans="2:2" hidden="1" x14ac:dyDescent="0.25">
      <c r="B233" s="311" t="s">
        <v>578</v>
      </c>
    </row>
    <row r="234" spans="2:2" hidden="1" x14ac:dyDescent="0.25">
      <c r="B234" s="311" t="s">
        <v>579</v>
      </c>
    </row>
    <row r="235" spans="2:2" ht="30" hidden="1" x14ac:dyDescent="0.25">
      <c r="B235" s="311" t="s">
        <v>580</v>
      </c>
    </row>
    <row r="236" spans="2:2" hidden="1" x14ac:dyDescent="0.25">
      <c r="B236" s="311" t="s">
        <v>581</v>
      </c>
    </row>
    <row r="237" spans="2:2" hidden="1" x14ac:dyDescent="0.25">
      <c r="B237" s="311" t="s">
        <v>582</v>
      </c>
    </row>
    <row r="238" spans="2:2" hidden="1" x14ac:dyDescent="0.25">
      <c r="B238" s="311" t="s">
        <v>583</v>
      </c>
    </row>
    <row r="239" spans="2:2" hidden="1" x14ac:dyDescent="0.25">
      <c r="B239" s="311" t="s">
        <v>584</v>
      </c>
    </row>
    <row r="240" spans="2:2" hidden="1" x14ac:dyDescent="0.25">
      <c r="B240" s="311" t="s">
        <v>585</v>
      </c>
    </row>
    <row r="241" spans="2:2" hidden="1" x14ac:dyDescent="0.25">
      <c r="B241" s="311" t="s">
        <v>586</v>
      </c>
    </row>
    <row r="242" spans="2:2" hidden="1" x14ac:dyDescent="0.25">
      <c r="B242" s="311" t="s">
        <v>587</v>
      </c>
    </row>
    <row r="243" spans="2:2" hidden="1" x14ac:dyDescent="0.25">
      <c r="B243" s="311" t="s">
        <v>588</v>
      </c>
    </row>
    <row r="244" spans="2:2" hidden="1" x14ac:dyDescent="0.25">
      <c r="B244" s="311" t="s">
        <v>589</v>
      </c>
    </row>
    <row r="245" spans="2:2" hidden="1" x14ac:dyDescent="0.25">
      <c r="B245" s="311" t="s">
        <v>590</v>
      </c>
    </row>
    <row r="246" spans="2:2" hidden="1" x14ac:dyDescent="0.25">
      <c r="B246" s="311" t="s">
        <v>591</v>
      </c>
    </row>
    <row r="247" spans="2:2" hidden="1" x14ac:dyDescent="0.25">
      <c r="B247" s="311" t="s">
        <v>592</v>
      </c>
    </row>
    <row r="248" spans="2:2" hidden="1" x14ac:dyDescent="0.25">
      <c r="B248" s="311" t="s">
        <v>593</v>
      </c>
    </row>
    <row r="249" spans="2:2" hidden="1" x14ac:dyDescent="0.25">
      <c r="B249" s="311" t="s">
        <v>594</v>
      </c>
    </row>
    <row r="250" spans="2:2" ht="30" hidden="1" x14ac:dyDescent="0.25">
      <c r="B250" s="311" t="s">
        <v>595</v>
      </c>
    </row>
    <row r="251" spans="2:2" hidden="1" x14ac:dyDescent="0.25">
      <c r="B251" s="311" t="s">
        <v>596</v>
      </c>
    </row>
    <row r="252" spans="2:2" hidden="1" x14ac:dyDescent="0.25">
      <c r="B252" s="311" t="s">
        <v>597</v>
      </c>
    </row>
    <row r="253" spans="2:2" hidden="1" x14ac:dyDescent="0.25">
      <c r="B253" s="311" t="s">
        <v>598</v>
      </c>
    </row>
    <row r="254" spans="2:2" hidden="1" x14ac:dyDescent="0.25">
      <c r="B254" s="311" t="s">
        <v>599</v>
      </c>
    </row>
    <row r="255" spans="2:2" hidden="1" x14ac:dyDescent="0.25">
      <c r="B255" s="311" t="s">
        <v>600</v>
      </c>
    </row>
    <row r="256" spans="2:2" hidden="1" x14ac:dyDescent="0.25">
      <c r="B256" s="311" t="s">
        <v>601</v>
      </c>
    </row>
    <row r="257" spans="2:2" hidden="1" x14ac:dyDescent="0.25">
      <c r="B257" s="311" t="s">
        <v>602</v>
      </c>
    </row>
    <row r="258" spans="2:2" hidden="1" x14ac:dyDescent="0.25">
      <c r="B258" s="311" t="s">
        <v>603</v>
      </c>
    </row>
    <row r="259" spans="2:2" hidden="1" x14ac:dyDescent="0.25">
      <c r="B259" s="311" t="s">
        <v>604</v>
      </c>
    </row>
    <row r="260" spans="2:2" hidden="1" x14ac:dyDescent="0.25">
      <c r="B260" s="311" t="s">
        <v>605</v>
      </c>
    </row>
    <row r="261" spans="2:2" hidden="1" x14ac:dyDescent="0.25">
      <c r="B261" s="311" t="s">
        <v>606</v>
      </c>
    </row>
    <row r="262" spans="2:2" hidden="1" x14ac:dyDescent="0.25">
      <c r="B262" s="311" t="s">
        <v>607</v>
      </c>
    </row>
    <row r="263" spans="2:2" hidden="1" x14ac:dyDescent="0.25">
      <c r="B263" s="311" t="s">
        <v>608</v>
      </c>
    </row>
    <row r="264" spans="2:2" hidden="1" x14ac:dyDescent="0.25">
      <c r="B264" s="311" t="s">
        <v>609</v>
      </c>
    </row>
    <row r="265" spans="2:2" hidden="1" x14ac:dyDescent="0.25">
      <c r="B265" s="311" t="s">
        <v>610</v>
      </c>
    </row>
    <row r="266" spans="2:2" hidden="1" x14ac:dyDescent="0.25">
      <c r="B266" s="311" t="s">
        <v>611</v>
      </c>
    </row>
    <row r="267" spans="2:2" hidden="1" x14ac:dyDescent="0.25">
      <c r="B267" s="311" t="s">
        <v>612</v>
      </c>
    </row>
    <row r="268" spans="2:2" hidden="1" x14ac:dyDescent="0.25">
      <c r="B268" s="311" t="s">
        <v>613</v>
      </c>
    </row>
    <row r="269" spans="2:2" hidden="1" x14ac:dyDescent="0.25">
      <c r="B269" s="311" t="s">
        <v>614</v>
      </c>
    </row>
    <row r="270" spans="2:2" hidden="1" x14ac:dyDescent="0.25">
      <c r="B270" s="311" t="s">
        <v>615</v>
      </c>
    </row>
    <row r="271" spans="2:2" hidden="1" x14ac:dyDescent="0.25">
      <c r="B271" s="311" t="s">
        <v>616</v>
      </c>
    </row>
    <row r="272" spans="2:2" hidden="1" x14ac:dyDescent="0.25">
      <c r="B272" s="311" t="s">
        <v>617</v>
      </c>
    </row>
    <row r="273" spans="2:2" hidden="1" x14ac:dyDescent="0.25">
      <c r="B273" s="311" t="s">
        <v>618</v>
      </c>
    </row>
    <row r="274" spans="2:2" hidden="1" x14ac:dyDescent="0.25">
      <c r="B274" s="311" t="s">
        <v>619</v>
      </c>
    </row>
    <row r="275" spans="2:2" hidden="1" x14ac:dyDescent="0.25">
      <c r="B275" s="311" t="s">
        <v>620</v>
      </c>
    </row>
    <row r="276" spans="2:2" hidden="1" x14ac:dyDescent="0.25">
      <c r="B276" s="311" t="s">
        <v>621</v>
      </c>
    </row>
    <row r="277" spans="2:2" hidden="1" x14ac:dyDescent="0.25">
      <c r="B277" s="311" t="s">
        <v>622</v>
      </c>
    </row>
    <row r="278" spans="2:2" hidden="1" x14ac:dyDescent="0.25">
      <c r="B278" s="311" t="s">
        <v>623</v>
      </c>
    </row>
    <row r="279" spans="2:2" hidden="1" x14ac:dyDescent="0.25">
      <c r="B279" s="311" t="s">
        <v>624</v>
      </c>
    </row>
    <row r="280" spans="2:2" hidden="1" x14ac:dyDescent="0.25">
      <c r="B280" s="311" t="s">
        <v>625</v>
      </c>
    </row>
    <row r="281" spans="2:2" hidden="1" x14ac:dyDescent="0.25">
      <c r="B281" s="311" t="s">
        <v>626</v>
      </c>
    </row>
    <row r="282" spans="2:2" hidden="1" x14ac:dyDescent="0.25">
      <c r="B282" s="311" t="s">
        <v>627</v>
      </c>
    </row>
    <row r="283" spans="2:2" hidden="1" x14ac:dyDescent="0.25">
      <c r="B283" s="311" t="s">
        <v>628</v>
      </c>
    </row>
    <row r="284" spans="2:2" hidden="1" x14ac:dyDescent="0.25">
      <c r="B284" s="311" t="s">
        <v>629</v>
      </c>
    </row>
    <row r="285" spans="2:2" hidden="1" x14ac:dyDescent="0.25">
      <c r="B285" s="311" t="s">
        <v>630</v>
      </c>
    </row>
    <row r="286" spans="2:2" hidden="1" x14ac:dyDescent="0.25">
      <c r="B286" s="311" t="s">
        <v>631</v>
      </c>
    </row>
    <row r="287" spans="2:2" hidden="1" x14ac:dyDescent="0.25">
      <c r="B287" s="311" t="s">
        <v>632</v>
      </c>
    </row>
    <row r="288" spans="2:2" hidden="1" x14ac:dyDescent="0.25">
      <c r="B288" s="311" t="s">
        <v>633</v>
      </c>
    </row>
    <row r="289" spans="2:2" hidden="1" x14ac:dyDescent="0.25">
      <c r="B289" s="311" t="s">
        <v>634</v>
      </c>
    </row>
    <row r="290" spans="2:2" hidden="1" x14ac:dyDescent="0.25">
      <c r="B290" s="311" t="s">
        <v>635</v>
      </c>
    </row>
    <row r="291" spans="2:2" hidden="1" x14ac:dyDescent="0.25">
      <c r="B291" s="311" t="s">
        <v>636</v>
      </c>
    </row>
    <row r="292" spans="2:2" hidden="1" x14ac:dyDescent="0.25">
      <c r="B292" s="311" t="s">
        <v>637</v>
      </c>
    </row>
    <row r="293" spans="2:2" hidden="1" x14ac:dyDescent="0.25">
      <c r="B293" s="311" t="s">
        <v>638</v>
      </c>
    </row>
    <row r="294" spans="2:2" hidden="1" x14ac:dyDescent="0.25">
      <c r="B294" s="311" t="s">
        <v>639</v>
      </c>
    </row>
    <row r="295" spans="2:2" hidden="1" x14ac:dyDescent="0.25">
      <c r="B295" s="311" t="s">
        <v>640</v>
      </c>
    </row>
    <row r="296" spans="2:2" hidden="1" x14ac:dyDescent="0.25">
      <c r="B296" s="311" t="s">
        <v>641</v>
      </c>
    </row>
    <row r="297" spans="2:2" hidden="1" x14ac:dyDescent="0.25">
      <c r="B297" s="311" t="s">
        <v>642</v>
      </c>
    </row>
    <row r="298" spans="2:2" hidden="1" x14ac:dyDescent="0.25">
      <c r="B298" s="311" t="s">
        <v>643</v>
      </c>
    </row>
    <row r="299" spans="2:2" hidden="1" x14ac:dyDescent="0.25">
      <c r="B299" s="311" t="s">
        <v>644</v>
      </c>
    </row>
    <row r="300" spans="2:2" hidden="1" x14ac:dyDescent="0.25">
      <c r="B300" s="311" t="s">
        <v>645</v>
      </c>
    </row>
    <row r="301" spans="2:2" hidden="1" x14ac:dyDescent="0.25">
      <c r="B301" s="311" t="s">
        <v>646</v>
      </c>
    </row>
    <row r="302" spans="2:2" hidden="1" x14ac:dyDescent="0.25">
      <c r="B302" s="311" t="s">
        <v>647</v>
      </c>
    </row>
    <row r="303" spans="2:2" hidden="1" x14ac:dyDescent="0.25">
      <c r="B303" s="311" t="s">
        <v>648</v>
      </c>
    </row>
    <row r="304" spans="2:2" hidden="1" x14ac:dyDescent="0.25">
      <c r="B304" s="311" t="s">
        <v>649</v>
      </c>
    </row>
    <row r="305" spans="2:2" hidden="1" x14ac:dyDescent="0.25">
      <c r="B305" s="311" t="s">
        <v>650</v>
      </c>
    </row>
    <row r="306" spans="2:2" hidden="1" x14ac:dyDescent="0.25">
      <c r="B306" s="311" t="s">
        <v>651</v>
      </c>
    </row>
    <row r="307" spans="2:2" hidden="1" x14ac:dyDescent="0.25">
      <c r="B307" s="311" t="s">
        <v>652</v>
      </c>
    </row>
    <row r="308" spans="2:2" hidden="1" x14ac:dyDescent="0.25">
      <c r="B308" s="311" t="s">
        <v>653</v>
      </c>
    </row>
    <row r="309" spans="2:2" hidden="1" x14ac:dyDescent="0.25">
      <c r="B309" s="311" t="s">
        <v>654</v>
      </c>
    </row>
    <row r="310" spans="2:2" hidden="1" x14ac:dyDescent="0.25">
      <c r="B310" s="311" t="s">
        <v>655</v>
      </c>
    </row>
    <row r="311" spans="2:2" ht="30" hidden="1" x14ac:dyDescent="0.25">
      <c r="B311" s="311" t="s">
        <v>656</v>
      </c>
    </row>
    <row r="312" spans="2:2" hidden="1" x14ac:dyDescent="0.25">
      <c r="B312" s="311" t="s">
        <v>657</v>
      </c>
    </row>
    <row r="313" spans="2:2" hidden="1" x14ac:dyDescent="0.25">
      <c r="B313" s="311" t="s">
        <v>658</v>
      </c>
    </row>
    <row r="314" spans="2:2" hidden="1" x14ac:dyDescent="0.25">
      <c r="B314" s="311" t="s">
        <v>659</v>
      </c>
    </row>
    <row r="315" spans="2:2" hidden="1" x14ac:dyDescent="0.25">
      <c r="B315" s="311" t="s">
        <v>660</v>
      </c>
    </row>
    <row r="316" spans="2:2" hidden="1" x14ac:dyDescent="0.25">
      <c r="B316" s="311" t="s">
        <v>661</v>
      </c>
    </row>
    <row r="317" spans="2:2" hidden="1" x14ac:dyDescent="0.25">
      <c r="B317" s="311" t="s">
        <v>662</v>
      </c>
    </row>
    <row r="318" spans="2:2" hidden="1" x14ac:dyDescent="0.25">
      <c r="B318" s="311" t="s">
        <v>663</v>
      </c>
    </row>
    <row r="319" spans="2:2" hidden="1" x14ac:dyDescent="0.25">
      <c r="B319" s="311" t="s">
        <v>664</v>
      </c>
    </row>
    <row r="320" spans="2:2" hidden="1" x14ac:dyDescent="0.25">
      <c r="B320" s="311" t="s">
        <v>665</v>
      </c>
    </row>
    <row r="321" hidden="1" x14ac:dyDescent="0.25"/>
  </sheetData>
  <mergeCells count="352">
    <mergeCell ref="C2:G2"/>
    <mergeCell ref="C3:G3"/>
    <mergeCell ref="B6:G6"/>
    <mergeCell ref="B7:G7"/>
    <mergeCell ref="B8:G8"/>
    <mergeCell ref="B10:C10"/>
    <mergeCell ref="D19:G19"/>
    <mergeCell ref="H19:K19"/>
    <mergeCell ref="L19:O19"/>
    <mergeCell ref="P19:S19"/>
    <mergeCell ref="B20:B23"/>
    <mergeCell ref="C20:C23"/>
    <mergeCell ref="D25:G25"/>
    <mergeCell ref="H25:K25"/>
    <mergeCell ref="L25:O25"/>
    <mergeCell ref="P25:S25"/>
    <mergeCell ref="B26:B28"/>
    <mergeCell ref="C26:C28"/>
    <mergeCell ref="D26:E26"/>
    <mergeCell ref="H26:I26"/>
    <mergeCell ref="L26:M26"/>
    <mergeCell ref="P26:Q26"/>
    <mergeCell ref="F27:F28"/>
    <mergeCell ref="G27:G28"/>
    <mergeCell ref="J27:J28"/>
    <mergeCell ref="K27:K28"/>
    <mergeCell ref="N27:N28"/>
    <mergeCell ref="O27:O28"/>
    <mergeCell ref="R27:R28"/>
    <mergeCell ref="S27:S28"/>
    <mergeCell ref="B29:B38"/>
    <mergeCell ref="C29:C38"/>
    <mergeCell ref="B39:B50"/>
    <mergeCell ref="C39:C50"/>
    <mergeCell ref="D40:D41"/>
    <mergeCell ref="E40:E41"/>
    <mergeCell ref="H40:H41"/>
    <mergeCell ref="I40:I41"/>
    <mergeCell ref="D43:D44"/>
    <mergeCell ref="E43:E44"/>
    <mergeCell ref="H43:H44"/>
    <mergeCell ref="I43:I44"/>
    <mergeCell ref="D46:D47"/>
    <mergeCell ref="E46:E47"/>
    <mergeCell ref="H46:H47"/>
    <mergeCell ref="I46:I47"/>
    <mergeCell ref="L43:L44"/>
    <mergeCell ref="M43:M44"/>
    <mergeCell ref="P46:P47"/>
    <mergeCell ref="Q46:Q47"/>
    <mergeCell ref="L40:L41"/>
    <mergeCell ref="M40:M41"/>
    <mergeCell ref="P40:P41"/>
    <mergeCell ref="Q40:Q41"/>
    <mergeCell ref="L49:L50"/>
    <mergeCell ref="M49:M50"/>
    <mergeCell ref="P43:P44"/>
    <mergeCell ref="Q43:Q44"/>
    <mergeCell ref="L46:L47"/>
    <mergeCell ref="M46:M47"/>
    <mergeCell ref="P49:P50"/>
    <mergeCell ref="Q49:Q50"/>
    <mergeCell ref="D52:G52"/>
    <mergeCell ref="H52:K52"/>
    <mergeCell ref="L52:O52"/>
    <mergeCell ref="P52:S52"/>
    <mergeCell ref="D49:D50"/>
    <mergeCell ref="E49:E50"/>
    <mergeCell ref="H49:H50"/>
    <mergeCell ref="I49:I50"/>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B56:B59"/>
    <mergeCell ref="C56:C57"/>
    <mergeCell ref="F56:G56"/>
    <mergeCell ref="J56:K56"/>
    <mergeCell ref="N56:O56"/>
    <mergeCell ref="R56:S56"/>
    <mergeCell ref="F57:G57"/>
    <mergeCell ref="J57:K57"/>
    <mergeCell ref="N57:O57"/>
    <mergeCell ref="R57:S57"/>
    <mergeCell ref="C58:C59"/>
    <mergeCell ref="D61:G61"/>
    <mergeCell ref="H61:K61"/>
    <mergeCell ref="L61:O61"/>
    <mergeCell ref="P61:S61"/>
    <mergeCell ref="B62:B63"/>
    <mergeCell ref="C62:C63"/>
    <mergeCell ref="D62:E62"/>
    <mergeCell ref="F62:G62"/>
    <mergeCell ref="H62:I62"/>
    <mergeCell ref="J62:K62"/>
    <mergeCell ref="L62:M62"/>
    <mergeCell ref="N62:O62"/>
    <mergeCell ref="P62:Q62"/>
    <mergeCell ref="R62:S62"/>
    <mergeCell ref="D63:E63"/>
    <mergeCell ref="F63:G63"/>
    <mergeCell ref="H63:I63"/>
    <mergeCell ref="J63:K63"/>
    <mergeCell ref="L63:M63"/>
    <mergeCell ref="N63:O63"/>
    <mergeCell ref="P63:Q63"/>
    <mergeCell ref="R63:S63"/>
    <mergeCell ref="B64:B65"/>
    <mergeCell ref="C64:C65"/>
    <mergeCell ref="F64:G64"/>
    <mergeCell ref="J64:K64"/>
    <mergeCell ref="N64:O64"/>
    <mergeCell ref="R64:S64"/>
    <mergeCell ref="F65:G65"/>
    <mergeCell ref="J65:K65"/>
    <mergeCell ref="N65:O65"/>
    <mergeCell ref="R65:S65"/>
    <mergeCell ref="D67:G67"/>
    <mergeCell ref="H67:K67"/>
    <mergeCell ref="L67:O67"/>
    <mergeCell ref="P67:S67"/>
    <mergeCell ref="B68:B76"/>
    <mergeCell ref="C68:C69"/>
    <mergeCell ref="F68:G68"/>
    <mergeCell ref="J68:K68"/>
    <mergeCell ref="N68:O68"/>
    <mergeCell ref="R68:S68"/>
    <mergeCell ref="F69:G69"/>
    <mergeCell ref="J69:K69"/>
    <mergeCell ref="N69:O69"/>
    <mergeCell ref="R69:S69"/>
    <mergeCell ref="C70:C76"/>
    <mergeCell ref="F70:G70"/>
    <mergeCell ref="J70:K70"/>
    <mergeCell ref="N70:O70"/>
    <mergeCell ref="R70:S70"/>
    <mergeCell ref="F71:G71"/>
    <mergeCell ref="J71:K71"/>
    <mergeCell ref="N71:O71"/>
    <mergeCell ref="R71:S71"/>
    <mergeCell ref="F72:G72"/>
    <mergeCell ref="J72:K72"/>
    <mergeCell ref="N72:O72"/>
    <mergeCell ref="R72:S72"/>
    <mergeCell ref="F73:G73"/>
    <mergeCell ref="J73:K73"/>
    <mergeCell ref="N73:O73"/>
    <mergeCell ref="R73:S73"/>
    <mergeCell ref="F74:G74"/>
    <mergeCell ref="J74:K74"/>
    <mergeCell ref="N74:O74"/>
    <mergeCell ref="R74:S74"/>
    <mergeCell ref="F75:G75"/>
    <mergeCell ref="J75:K75"/>
    <mergeCell ref="N75:O75"/>
    <mergeCell ref="R75:S75"/>
    <mergeCell ref="F76:G76"/>
    <mergeCell ref="J76:K76"/>
    <mergeCell ref="N76:O76"/>
    <mergeCell ref="R76:S76"/>
    <mergeCell ref="B77:B83"/>
    <mergeCell ref="C77:C83"/>
    <mergeCell ref="E77:F77"/>
    <mergeCell ref="I77:J77"/>
    <mergeCell ref="M77:N77"/>
    <mergeCell ref="Q77:R77"/>
    <mergeCell ref="E78:F78"/>
    <mergeCell ref="I78:J78"/>
    <mergeCell ref="M78:N78"/>
    <mergeCell ref="Q78:R78"/>
    <mergeCell ref="E79:F79"/>
    <mergeCell ref="I79:J79"/>
    <mergeCell ref="M79:N79"/>
    <mergeCell ref="Q79:R79"/>
    <mergeCell ref="E80:F80"/>
    <mergeCell ref="I80:J80"/>
    <mergeCell ref="M80:N80"/>
    <mergeCell ref="Q80:R80"/>
    <mergeCell ref="E81:F81"/>
    <mergeCell ref="I81:J81"/>
    <mergeCell ref="M81:N81"/>
    <mergeCell ref="Q81:R81"/>
    <mergeCell ref="E82:F82"/>
    <mergeCell ref="I82:J82"/>
    <mergeCell ref="M82:N82"/>
    <mergeCell ref="Q82:R82"/>
    <mergeCell ref="E83:F83"/>
    <mergeCell ref="I83:J83"/>
    <mergeCell ref="M83:N83"/>
    <mergeCell ref="Q83:R83"/>
    <mergeCell ref="D85:G85"/>
    <mergeCell ref="H85:K85"/>
    <mergeCell ref="L85:O85"/>
    <mergeCell ref="P85:S85"/>
    <mergeCell ref="B86:B87"/>
    <mergeCell ref="C86:C87"/>
    <mergeCell ref="D86:E86"/>
    <mergeCell ref="H86:I86"/>
    <mergeCell ref="L86:M86"/>
    <mergeCell ref="P86:Q86"/>
    <mergeCell ref="D87:E87"/>
    <mergeCell ref="B88:B99"/>
    <mergeCell ref="C88:C99"/>
    <mergeCell ref="D89:D90"/>
    <mergeCell ref="E89:E90"/>
    <mergeCell ref="F89:F90"/>
    <mergeCell ref="G89:G90"/>
    <mergeCell ref="H89:H90"/>
    <mergeCell ref="I89:I90"/>
    <mergeCell ref="J89:J90"/>
    <mergeCell ref="D92:D93"/>
    <mergeCell ref="E92:E93"/>
    <mergeCell ref="F92:F93"/>
    <mergeCell ref="G92:G93"/>
    <mergeCell ref="H92:H93"/>
    <mergeCell ref="I92:I93"/>
    <mergeCell ref="J92:J93"/>
    <mergeCell ref="D95:D96"/>
    <mergeCell ref="E95:E96"/>
    <mergeCell ref="F95:F96"/>
    <mergeCell ref="G95:G96"/>
    <mergeCell ref="H95:H96"/>
    <mergeCell ref="I95:I96"/>
    <mergeCell ref="J95:J96"/>
    <mergeCell ref="D98:D99"/>
    <mergeCell ref="K89:K90"/>
    <mergeCell ref="L89:L90"/>
    <mergeCell ref="M89:M90"/>
    <mergeCell ref="N89:N90"/>
    <mergeCell ref="O89:O90"/>
    <mergeCell ref="P89:P90"/>
    <mergeCell ref="Q89:Q90"/>
    <mergeCell ref="R89:R90"/>
    <mergeCell ref="S89:S90"/>
    <mergeCell ref="K92:K93"/>
    <mergeCell ref="L92:L93"/>
    <mergeCell ref="M92:M93"/>
    <mergeCell ref="N92:N93"/>
    <mergeCell ref="O92:O93"/>
    <mergeCell ref="P92:P93"/>
    <mergeCell ref="Q92:Q93"/>
    <mergeCell ref="R92:R93"/>
    <mergeCell ref="S92:S93"/>
    <mergeCell ref="K95:K96"/>
    <mergeCell ref="L95:L96"/>
    <mergeCell ref="M95:M96"/>
    <mergeCell ref="N95:N96"/>
    <mergeCell ref="O95:O96"/>
    <mergeCell ref="P95:P96"/>
    <mergeCell ref="Q95:Q96"/>
    <mergeCell ref="R95:R96"/>
    <mergeCell ref="S95:S96"/>
    <mergeCell ref="N98:N99"/>
    <mergeCell ref="O98:O99"/>
    <mergeCell ref="P98:P99"/>
    <mergeCell ref="Q98:Q99"/>
    <mergeCell ref="R98:R99"/>
    <mergeCell ref="S98:S99"/>
    <mergeCell ref="D101:G101"/>
    <mergeCell ref="H101:K101"/>
    <mergeCell ref="L101:O101"/>
    <mergeCell ref="P101:S101"/>
    <mergeCell ref="E98:E99"/>
    <mergeCell ref="F98:F99"/>
    <mergeCell ref="G98:G99"/>
    <mergeCell ref="H98:H99"/>
    <mergeCell ref="I98:I99"/>
    <mergeCell ref="J98:J99"/>
    <mergeCell ref="K98:K99"/>
    <mergeCell ref="L98:L99"/>
    <mergeCell ref="M98:M99"/>
    <mergeCell ref="B102:B111"/>
    <mergeCell ref="C102:C103"/>
    <mergeCell ref="F102:G102"/>
    <mergeCell ref="J102:K102"/>
    <mergeCell ref="N102:O102"/>
    <mergeCell ref="R102:S102"/>
    <mergeCell ref="F103:G103"/>
    <mergeCell ref="J103:K103"/>
    <mergeCell ref="N103:O103"/>
    <mergeCell ref="R103:S103"/>
    <mergeCell ref="C104:C111"/>
    <mergeCell ref="B112:B121"/>
    <mergeCell ref="C112:C113"/>
    <mergeCell ref="C114:C121"/>
    <mergeCell ref="E114:F114"/>
    <mergeCell ref="I114:J114"/>
    <mergeCell ref="M114:N114"/>
    <mergeCell ref="E117:F117"/>
    <mergeCell ref="I117:J117"/>
    <mergeCell ref="M117:N117"/>
    <mergeCell ref="E120:F120"/>
    <mergeCell ref="I120:J120"/>
    <mergeCell ref="M120:N120"/>
    <mergeCell ref="R114:S114"/>
    <mergeCell ref="E115:F115"/>
    <mergeCell ref="I115:J115"/>
    <mergeCell ref="M115:N115"/>
    <mergeCell ref="R115:S115"/>
    <mergeCell ref="E116:F116"/>
    <mergeCell ref="I116:J116"/>
    <mergeCell ref="M116:N116"/>
    <mergeCell ref="R116:S116"/>
    <mergeCell ref="R117:S117"/>
    <mergeCell ref="E118:F118"/>
    <mergeCell ref="I118:J118"/>
    <mergeCell ref="M118:N118"/>
    <mergeCell ref="R118:S118"/>
    <mergeCell ref="E119:F119"/>
    <mergeCell ref="I119:J119"/>
    <mergeCell ref="M119:N119"/>
    <mergeCell ref="R119:S119"/>
    <mergeCell ref="R120:S120"/>
    <mergeCell ref="E121:F121"/>
    <mergeCell ref="I121:J121"/>
    <mergeCell ref="M121:N121"/>
    <mergeCell ref="R121:S121"/>
    <mergeCell ref="D123:G123"/>
    <mergeCell ref="H123:K123"/>
    <mergeCell ref="L123:O123"/>
    <mergeCell ref="P123:S123"/>
    <mergeCell ref="B124:B125"/>
    <mergeCell ref="C124:C125"/>
    <mergeCell ref="D124:G124"/>
    <mergeCell ref="H124:K124"/>
    <mergeCell ref="L124:O124"/>
    <mergeCell ref="P124:S124"/>
    <mergeCell ref="B126:B129"/>
    <mergeCell ref="C126:C127"/>
    <mergeCell ref="C128:C129"/>
    <mergeCell ref="E128:F128"/>
    <mergeCell ref="I128:J128"/>
    <mergeCell ref="M128:N128"/>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4">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Q27 Q21:S21 M27 I27 M21:O21 I21:K21">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s>
  <hyperlinks>
    <hyperlink ref="B8" r:id="rId1"/>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9.140625" defaultRowHeight="15" x14ac:dyDescent="0.25"/>
  <cols>
    <col min="1" max="1" width="2.42578125" customWidth="1"/>
    <col min="2" max="2" width="109.28515625" customWidth="1"/>
    <col min="3" max="3" width="2.42578125" customWidth="1"/>
  </cols>
  <sheetData>
    <row r="1" spans="2:2" ht="16.5" thickBot="1" x14ac:dyDescent="0.3">
      <c r="B1" s="139" t="s">
        <v>50</v>
      </c>
    </row>
    <row r="2" spans="2:2" ht="306.75" thickBot="1" x14ac:dyDescent="0.3">
      <c r="B2" s="34" t="s">
        <v>51</v>
      </c>
    </row>
    <row r="3" spans="2:2" ht="16.5" thickBot="1" x14ac:dyDescent="0.3">
      <c r="B3" s="139" t="s">
        <v>52</v>
      </c>
    </row>
    <row r="4" spans="2:2" ht="243" thickBot="1" x14ac:dyDescent="0.3">
      <c r="B4" s="35" t="s">
        <v>122</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Overview2</vt:lpstr>
      <vt:lpstr>FinancialData</vt:lpstr>
      <vt:lpstr>Procurement </vt:lpstr>
      <vt:lpstr>Risk Assesment</vt:lpstr>
      <vt:lpstr>Rating </vt:lpstr>
      <vt:lpstr>Project Indicators </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2015-08-27T21:28:40Z</cp:lastPrinted>
  <dcterms:created xsi:type="dcterms:W3CDTF">2010-11-30T14:15:01Z</dcterms:created>
  <dcterms:modified xsi:type="dcterms:W3CDTF">2018-02-14T19:38:34Z</dcterms:modified>
</cp:coreProperties>
</file>