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wb67018\Documents\AF\Projects implementation\Samoa\2015\"/>
    </mc:Choice>
  </mc:AlternateContent>
  <bookViews>
    <workbookView xWindow="0" yWindow="0" windowWidth="25200" windowHeight="11985"/>
  </bookViews>
  <sheets>
    <sheet name="Overview" sheetId="1" r:id="rId1"/>
    <sheet name="FinancialData" sheetId="2" r:id="rId2"/>
    <sheet name="Procurement" sheetId="3" r:id="rId3"/>
    <sheet name="Risk Assesment" sheetId="4" r:id="rId4"/>
    <sheet name="Rating" sheetId="5" r:id="rId5"/>
    <sheet name="Project Indicators" sheetId="8" r:id="rId6"/>
    <sheet name="Lessons Learned" sheetId="9" r:id="rId7"/>
    <sheet name="Results Tracker" sheetId="7" r:id="rId8"/>
    <sheet name="Units for Indicators" sheetId="6" r:id="rId9"/>
  </sheets>
  <externalReferences>
    <externalReference r:id="rId10"/>
  </externalReferences>
  <definedNames>
    <definedName name="Month">[1]Dropdowns!$G$2:$G$13</definedName>
    <definedName name="Year">[1]Dropdowns!$H$2:$H$36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L9" i="2" l="1"/>
  <c r="F44" i="2"/>
  <c r="F67" i="2"/>
  <c r="F34" i="2"/>
  <c r="F29" i="2"/>
  <c r="F23" i="2"/>
  <c r="F18" i="2"/>
  <c r="F14" i="2"/>
  <c r="F38" i="2"/>
</calcChain>
</file>

<file path=xl/comments1.xml><?xml version="1.0" encoding="utf-8"?>
<comments xmlns="http://schemas.openxmlformats.org/spreadsheetml/2006/main">
  <authors>
    <author>utulei.lui</author>
  </authors>
  <commentList>
    <comment ref="H15" authorId="0" shapeId="0">
      <text>
        <r>
          <rPr>
            <b/>
            <sz val="9"/>
            <color indexed="81"/>
            <rFont val="Tahoma"/>
            <family val="2"/>
          </rPr>
          <t>utulei.lui:</t>
        </r>
        <r>
          <rPr>
            <sz val="9"/>
            <color indexed="81"/>
            <rFont val="Tahoma"/>
            <family val="2"/>
          </rPr>
          <t xml:space="preserve">
First payment has yet to be submitted</t>
        </r>
      </text>
    </comment>
    <comment ref="H17" authorId="0" shapeId="0">
      <text>
        <r>
          <rPr>
            <b/>
            <sz val="9"/>
            <color indexed="81"/>
            <rFont val="Tahoma"/>
            <family val="2"/>
          </rPr>
          <t>utulei.lui:</t>
        </r>
        <r>
          <rPr>
            <sz val="9"/>
            <color indexed="81"/>
            <rFont val="Tahoma"/>
            <family val="2"/>
          </rPr>
          <t xml:space="preserve">
This is outside reporting period</t>
        </r>
      </text>
    </comment>
    <comment ref="H18" authorId="0" shapeId="0">
      <text>
        <r>
          <rPr>
            <b/>
            <sz val="9"/>
            <color indexed="81"/>
            <rFont val="Tahoma"/>
            <family val="2"/>
          </rPr>
          <t>utulei.lui:</t>
        </r>
        <r>
          <rPr>
            <sz val="9"/>
            <color indexed="81"/>
            <rFont val="Tahoma"/>
            <family val="2"/>
          </rPr>
          <t xml:space="preserve">
This amount was paid outside the reporting period.</t>
        </r>
      </text>
    </comment>
  </commentList>
</comments>
</file>

<file path=xl/sharedStrings.xml><?xml version="1.0" encoding="utf-8"?>
<sst xmlns="http://schemas.openxmlformats.org/spreadsheetml/2006/main" count="791" uniqueCount="604">
  <si>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</si>
  <si>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</si>
  <si>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</si>
  <si>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</si>
  <si>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</si>
  <si>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</si>
  <si>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</si>
  <si>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</si>
  <si>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</si>
  <si>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</si>
  <si>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</si>
  <si>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</si>
  <si>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</si>
  <si>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</si>
  <si>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</si>
  <si>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</si>
  <si>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</si>
  <si>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</si>
  <si>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</si>
  <si>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</si>
  <si>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</si>
  <si>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</si>
  <si>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</si>
  <si>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</si>
  <si>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</si>
  <si>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</si>
  <si>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</si>
  <si>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</si>
  <si>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</si>
  <si>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</si>
  <si>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</si>
  <si>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</si>
  <si>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</si>
  <si>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</si>
  <si>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</si>
  <si>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</si>
  <si>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</si>
  <si>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</si>
  <si>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</si>
  <si>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</si>
  <si>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</si>
  <si>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</si>
  <si>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</si>
  <si>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</si>
  <si>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</si>
  <si>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</si>
  <si>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</si>
  <si>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</si>
  <si>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</si>
  <si>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</si>
  <si>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</si>
  <si>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</si>
  <si>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</si>
  <si>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</si>
  <si>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</si>
  <si>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</si>
  <si>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</si>
  <si>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</si>
  <si>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</si>
  <si>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</si>
  <si>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</si>
  <si>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</si>
  <si>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</si>
  <si>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</si>
  <si>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</si>
  <si>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</si>
  <si>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</si>
  <si>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</si>
  <si>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</si>
  <si>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</si>
  <si>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</si>
  <si>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</si>
  <si>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</si>
  <si>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</si>
  <si>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</si>
  <si>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</si>
  <si>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</si>
  <si>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</si>
  <si>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</si>
  <si>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</si>
  <si>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</si>
  <si>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</si>
  <si>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</si>
  <si>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</si>
  <si>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</si>
  <si>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</si>
  <si>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</si>
  <si>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</si>
  <si>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</si>
  <si>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</si>
  <si>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</si>
  <si>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</si>
  <si>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</si>
  <si>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</si>
  <si>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</si>
  <si>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</si>
  <si>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</si>
  <si>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</si>
  <si>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</si>
  <si>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</si>
  <si>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</si>
  <si>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</si>
  <si>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</si>
  <si>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</si>
  <si>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</si>
  <si>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</si>
  <si>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</si>
  <si>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</si>
  <si>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</si>
  <si>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</si>
  <si>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</si>
  <si>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</si>
  <si>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</si>
  <si>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</si>
  <si>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</si>
  <si>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</si>
  <si>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</si>
  <si>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</si>
  <si>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</si>
  <si>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</si>
  <si>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</si>
  <si>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</si>
  <si>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</si>
  <si>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</si>
  <si>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</si>
  <si>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</si>
  <si>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</si>
  <si>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</si>
  <si>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</si>
  <si>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</si>
  <si>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</si>
  <si>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</si>
  <si>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</si>
  <si>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</si>
  <si>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</si>
  <si>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</si>
  <si>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</si>
  <si>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</si>
  <si>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</si>
  <si>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</si>
  <si>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</si>
  <si>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</si>
  <si>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</si>
  <si>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</si>
  <si>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</si>
  <si>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</si>
  <si>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</si>
  <si>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</si>
  <si>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</si>
  <si>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</si>
  <si>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</si>
  <si>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</si>
  <si>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</si>
  <si>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</si>
  <si>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</si>
  <si>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</si>
  <si>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</si>
  <si>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</si>
  <si>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</si>
  <si>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</si>
  <si>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</si>
  <si>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</si>
  <si>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</si>
  <si>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</si>
  <si>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</si>
  <si>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</si>
  <si>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</si>
  <si>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</si>
  <si>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</si>
  <si>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</si>
  <si>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</si>
  <si>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</si>
  <si>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</si>
  <si>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</si>
  <si>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</si>
  <si>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</si>
  <si>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</si>
  <si>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</si>
  <si>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</si>
  <si>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</si>
  <si>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</si>
  <si>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</si>
  <si>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</si>
  <si>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</si>
  <si>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</si>
  <si>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</si>
  <si>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</si>
  <si>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</si>
  <si>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</si>
  <si>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</si>
  <si>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</si>
  <si>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</si>
  <si>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</si>
  <si>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</si>
  <si>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</si>
  <si>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</si>
  <si>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</si>
  <si>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</si>
  <si>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</si>
  <si>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</si>
  <si>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</si>
  <si>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</si>
  <si>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</si>
  <si>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</si>
  <si>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</si>
  <si>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</si>
  <si>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</si>
  <si>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</si>
  <si>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</si>
  <si>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</si>
  <si>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</si>
  <si>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</si>
  <si>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</si>
  <si>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</si>
  <si>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</si>
  <si>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</si>
  <si>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</si>
  <si>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</si>
  <si>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</si>
  <si>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</si>
  <si>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</si>
  <si>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</si>
  <si>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</si>
  <si>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</si>
  <si>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</si>
  <si>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</si>
  <si>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</si>
  <si>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</si>
  <si>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</si>
  <si>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</si>
  <si>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</si>
  <si>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</si>
  <si>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</si>
  <si>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</si>
  <si>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</si>
  <si>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</si>
  <si>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</si>
  <si>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</si>
  <si>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</si>
  <si>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</si>
  <si>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</si>
  <si>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List all bids for each contact signed with date of open call and winning bid</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</si>
  <si>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</si>
  <si>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</si>
  <si>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</si>
  <si>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</si>
  <si>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</si>
  <si>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</si>
  <si>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</si>
  <si>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</si>
  <si>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</si>
  <si>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</si>
  <si>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</si>
  <si>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</si>
  <si>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</si>
  <si>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</si>
  <si>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</si>
  <si>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</si>
  <si>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</si>
  <si>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</si>
  <si>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</si>
  <si>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</si>
  <si>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</si>
  <si>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</si>
  <si>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</si>
  <si>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</si>
  <si>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</si>
  <si>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</si>
  <si>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</si>
  <si>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</si>
  <si>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</si>
  <si>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</si>
  <si>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</si>
  <si>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</si>
  <si>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</si>
  <si>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</si>
  <si>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</si>
  <si>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</si>
  <si>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</si>
  <si>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</si>
  <si>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</si>
  <si>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</si>
  <si>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</si>
  <si>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</si>
  <si>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</si>
  <si>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</si>
  <si>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</si>
  <si>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</si>
  <si>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</si>
  <si>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</si>
  <si>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</si>
  <si>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</si>
  <si>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</si>
  <si>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</si>
  <si>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</si>
  <si>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</si>
  <si>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</si>
  <si>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</si>
  <si>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</si>
  <si>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</si>
  <si>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</si>
  <si>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</si>
  <si>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</si>
  <si>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</si>
  <si>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</si>
  <si>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</si>
  <si>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</si>
  <si>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</si>
  <si>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</si>
  <si>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Selection Justification for the Winner</t>
  </si>
  <si>
    <t>Contract Value/Amount (USD)</t>
  </si>
  <si>
    <t>Bid Amount (USD)</t>
  </si>
  <si>
    <t>Winning Bid Amount (USD)</t>
  </si>
  <si>
    <t>Remaining Balance</t>
  </si>
  <si>
    <t>Payment to Date</t>
  </si>
  <si>
    <t>CONTRACT &amp; Procurement Method</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</si>
  <si>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</si>
  <si>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</si>
  <si>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</si>
  <si>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</si>
  <si>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</si>
  <si>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</si>
  <si>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</si>
  <si>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</si>
  <si>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</si>
  <si>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</si>
  <si>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</si>
  <si>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</si>
  <si>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</si>
  <si>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</si>
  <si>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</si>
  <si>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</si>
  <si>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</si>
  <si>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</si>
  <si>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</si>
  <si>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</si>
  <si>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</si>
  <si>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</si>
  <si>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</si>
  <si>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</si>
  <si>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</si>
  <si>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</si>
  <si>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</si>
  <si>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</si>
  <si>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</si>
  <si>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</si>
  <si>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</si>
  <si>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</si>
  <si>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</si>
  <si>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</si>
  <si>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</si>
  <si>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</si>
  <si>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UNDP</t>
  </si>
  <si>
    <t xml:space="preserve"> </t>
  </si>
  <si>
    <t>N/A</t>
  </si>
  <si>
    <t xml:space="preserve">Number of risk-exposed  coastal communities protected through coastal adaptation measures based on climate-sensitive Coastal Infrastructure Management Plans (CIMP)
</t>
  </si>
  <si>
    <t xml:space="preserve">In the lack of systematic implementation of CIM Plans, the target villages and districts are highly exposed to climate-induced hazards </t>
  </si>
  <si>
    <t>By the end of the programme 139 villages in 25 districts are protected from climate-induced risks as a result of coastal adaptation measures implemented guided by revised CIM Plans</t>
  </si>
  <si>
    <t>No. of Districts covered by reviewed and updated CIM Plans  with climate change risks fully integrated</t>
  </si>
  <si>
    <t>The 6 CIM Plans prepared under IAMP1 have no DRM component.
The 19 CIM Plans prepared under SIAM2 require review.</t>
  </si>
  <si>
    <t>By the end of year one at least 8, year two 18 and by the completion of the programme at least 25 districts will have their CIM Plans reviewed and updated with climate change risks fully integrated, through balanced involvement of man, women and youth population</t>
  </si>
  <si>
    <t>There are currently no village relocation plans available to guide relocation activities for households to move out from coastal hazard zones.</t>
  </si>
  <si>
    <t>No. of community representatives trained on coastal risk assessment and adaptation and numbers of individuals engaged in those sessions</t>
  </si>
  <si>
    <t>Currently there has been no training for village leaders in coastal adaptation and climate risk reduction processes including village relocation planning.</t>
  </si>
  <si>
    <t>By the end of the project at least 300 village representatives (including matais, women and youth groups) trained (year 1- 50, year 2- 100, year 3-200), involving traditional leaders, women and youth group representatives</t>
  </si>
  <si>
    <t>Km of coastal roads and related infrastructure improved to  withstand climate change and variability-induced stress</t>
  </si>
  <si>
    <t>There has been road reconstructions and upgrading undertaken in response to past hazards, such as the 2009 tsunami, but without integrating systematically climate change related risks in the process</t>
  </si>
  <si>
    <t>By the end of the programme at least 80km of coastal roads and related infrastructure is improved to  withstand climate change and variability-induced stress</t>
  </si>
  <si>
    <t xml:space="preserve">Km of coastline with climate resilient shoreline and flood protection measures introduced, including  vegetation planting along the coast and riparian streams  and beach replenishment </t>
  </si>
  <si>
    <t>There are only a few villages, where shoreline adaptation measures have been introduced through the PACC and CBDAMPIC projects, but only in a pilot fashion</t>
  </si>
  <si>
    <t xml:space="preserve">By the completion of the programme  climate resilient shoreline and flood protection measures  are introduced in at least 140km coastline and riparian streams, including  vegetation planting in at least 60 km coast and 50 km of riparian streams, and beach replenishment techniques applied in at least 2 sites and 10 Km coastline </t>
  </si>
  <si>
    <t>N. of population and communities accessing improved water sector services and infrastructure to manage  impacts on water supply induced by climate change and variability</t>
  </si>
  <si>
    <t>The target villages lack robust water supply system to withstand climate-induced impacts in water supply</t>
  </si>
  <si>
    <t xml:space="preserve">By the end of the programme at least 9,000 inhabitants in 15 villages have their water supply and associated infrastructure improved (in compliance with the Ministry of Health standards) to manage climate-induced impacts on water supply </t>
  </si>
  <si>
    <t>Perception of coastal communities on changes in  climate-induced risks as a result of interventions</t>
  </si>
  <si>
    <t>Baseline to be set at the beginning of the project</t>
  </si>
  <si>
    <t>By the end of the project at least 80% of the coastal communities involved perceive risk reduction to climate-induced hazards</t>
  </si>
  <si>
    <t>Number of watersheds with integrated flood risk management measures implemented</t>
  </si>
  <si>
    <t>Improved drainage and reduced flooding by the end of programme.</t>
  </si>
  <si>
    <t>Integrated flood-risk management plans/measures implemented in at least 10 watersheds/ 80 Km of waterways, involving at least 15 of villages.</t>
  </si>
  <si>
    <t>Revised national organization and institutional structures to implement CIM Plans</t>
  </si>
  <si>
    <t>There is currently no organization specifically identified to co-ordinate the implementation of CIM Plan recommended works at the village and district level.</t>
  </si>
  <si>
    <t>A revised CIM Plan management institutional structure is set up by end of year one of the project</t>
  </si>
  <si>
    <t>A blueprint established and tested for Village relocation processes</t>
  </si>
  <si>
    <t>There are currently no guidelines or procedures in place as to how to undertake village relocations in Samoa.</t>
  </si>
  <si>
    <t xml:space="preserve">A completed and operationally tested village relocation handbook  is developed by the end of the project to guide future relocation planning exercises </t>
  </si>
  <si>
    <t>Improved regulatory procedures for physical works implementation with climate change and disaster risk considerations incorporated.</t>
  </si>
  <si>
    <t>Current regulatory procedures for physical works are incomplete and do not have consistent references to either climate change or disaster risk considerations.</t>
  </si>
  <si>
    <t>Revised regulatory procedures for CIM Plan works is prepared by the end of year 3 of the programme</t>
  </si>
  <si>
    <t>Number of policy makers and technical officers trained on climate risk assessment and planning processes for coastal adaptation.</t>
  </si>
  <si>
    <t>Policymakers and technical officers have low to moderate levels of understanding of climate risk assessment and planning processes for coastal adaptation.</t>
  </si>
  <si>
    <t>By the end of the programme at least 100 policymakers and technical officers exhibit improved levels of understanding of climate risk assessment and planning processes for coastal adaptation.</t>
  </si>
  <si>
    <t xml:space="preserve">Number of knowledge management products and South-South exchange events carried out </t>
  </si>
  <si>
    <t>Absence of a communication strategy and lack of information management system to support adaptation of coastal villages and districts to climate change risks.</t>
  </si>
  <si>
    <t xml:space="preserve">By the end of the programme a communication strategy is developed and information and lessons learnt are compiled and disseminated to local, regional and international stakeholders through at least 4 different mediums
By the end of Year 1 the project web site is operational and not fewer than 5 project communications have been published.
By the end of Year 2 not fewer than 10 further project communications have been published 
</t>
  </si>
  <si>
    <t>Extreme climatic events and geophysical hazards damage or eradicate programme results, or cause major disturbances resulting in delays due to needed emergency and recovery processes</t>
  </si>
  <si>
    <t>Poor collaboration between project partners</t>
  </si>
  <si>
    <t>Weak cooperation by villages in proposed districts.</t>
  </si>
  <si>
    <t>Land disputes amongst village members adversely affecting village relocation land use planning.</t>
  </si>
  <si>
    <t>Limited human resources in Government ministries and agencies to contribute to the activities.</t>
  </si>
  <si>
    <t>A series of unusually adverse climatic conditions damage adaptation measures being implemented, or weaken the interest of key stakeholders to addressing adaptation issues.</t>
  </si>
  <si>
    <t>The techniques and technologies developed are not gender sensitive – i.e. they increase inequity between men and women or change the social roles of men and women in a way that reduces self reliance.</t>
  </si>
  <si>
    <t>Stakeholders are not able to perceive reductions in vulnerability over the time-scale determined by programme duration;</t>
  </si>
  <si>
    <t>Stakeholders are not able to distinguish vulnerability to climate change from baseline weaknesses in land, coastal, and water resources management</t>
  </si>
  <si>
    <t>MNRE (PUMA) - Kirisimasi Seumanutafa</t>
  </si>
  <si>
    <t>kirisimasi.seumanutafa@mnre.gov.ws</t>
  </si>
  <si>
    <t>Procurement of Project Vehicle</t>
  </si>
  <si>
    <t>Mr. Aiono Mose Pouvi, Chief Executive Officer, Ministry of Foreign Affairs and Trade</t>
  </si>
  <si>
    <t>MIE</t>
  </si>
  <si>
    <t>PIMS No. 4667</t>
  </si>
  <si>
    <t>Procurement of Heavy Duty Printer/Copier</t>
  </si>
  <si>
    <t>Procurement of Computer Workstations (x3)</t>
  </si>
  <si>
    <t>Service Contract (Programme Staff)</t>
  </si>
  <si>
    <t>$21,356.53 (for contract period of 5 weeks)</t>
  </si>
  <si>
    <t>Signature Date</t>
  </si>
  <si>
    <t>Full payment has been processed. Final payment was made upon receipt of Final Technical Report on the 17th January 2014.</t>
  </si>
  <si>
    <t>High</t>
  </si>
  <si>
    <t>Medium</t>
  </si>
  <si>
    <t>Low</t>
  </si>
  <si>
    <t>Outcome 1 - Community Engagement in coastal vulnerability assessment, adaptation planning and awareness</t>
  </si>
  <si>
    <t>Outcome 3 - Institutional strengthening to support climate resilient coastal management policy frameworks</t>
  </si>
  <si>
    <t>No. of Districts with village hazard zone relocation plans completed</t>
  </si>
  <si>
    <t xml:space="preserve">1.1. CIM Plans reviewed in 25 districts with climate induced disaster risk management fully integrated, adopting a Watershed and Ridge to Reef Management approach </t>
  </si>
  <si>
    <t>1.2. Village hazard zone relocation plans formulated at least 15 villages in selected districts</t>
  </si>
  <si>
    <t>1.3. Training delivered to 300 village leaders in 139 villages on review of CIM Plans and relocation planning process integrating climate risks.</t>
  </si>
  <si>
    <t>Outcome 2: Increased adaptive capacity of coastal communities to adapt to coastal hazards and risks induced by climate change in 25 Districts and 139 villages</t>
  </si>
  <si>
    <t>2.1. Climate proofing measures implemented on coastal roads and related infrastructure in at least 10 districts and 40 villages</t>
  </si>
  <si>
    <t>2.2. Shoreline protection measures implemented in at least 10 districts and 40 villages.</t>
  </si>
  <si>
    <t>2.3 Water supply enhanced in least 5 districts and 15 villages.</t>
  </si>
  <si>
    <t>2.4 Flood protection measures are implemented in at least 5 districts and 15 villages</t>
  </si>
  <si>
    <t>Outcome 3: Strengthened institutional capacity of government sectors to integrate climate and disaster risk and resilience into coastal management-related policy frameworks, processes and responses.</t>
  </si>
  <si>
    <t>3.2 Village relocation handbook prepared to guide further relocation planning activities.</t>
  </si>
  <si>
    <t xml:space="preserve">3.3 Regulatory procedures for physical works implementation revised with climate change risks integrated. </t>
  </si>
  <si>
    <t>3.4 Policymakers and technical officers in the relevant Ministries and Authorities are trained on climate risk assessment and planning processes for coastal adaptation.</t>
  </si>
  <si>
    <t>3.5  Adaptation lessons learned and best practices generated through the adaptation implementation and related policy processes are captured and disseminated nationally and globally through appropriate mechanisms</t>
  </si>
  <si>
    <t xml:space="preserve">By the end of year one 5, year two 10 and by the completion of the programme at least 15 districts will have at least one village hazard zone relocation plan completed through balanced involvement of man, women and youth population.
Trainees to disperse this knowledge to wider community for greater awareness
</t>
  </si>
  <si>
    <t xml:space="preserve">Outcome 1: Strengthened awareness and ownership of coastal adaptation and climate risk reduction processes at community and national levels in 25 Districts and 139 villages through gender-sensitive processes
</t>
  </si>
  <si>
    <t>Objective: Strengthened ability of coastal communities to  make informed decisions about climate-change induced hazards and undertake concrete  adaptation actions</t>
  </si>
  <si>
    <t xml:space="preserve">Outcome 2: Increased adaptive capacity of coastal communities to adapt to coastal hazards and risks induced by climate change in 25 Districts and 139 villages
</t>
  </si>
  <si>
    <t xml:space="preserve">Outcome 3: Strengthened institutional capacity of government sectors to integrate climate and disaster risk and resilience into coastal management-related policy frameworks, processes and responses
</t>
  </si>
  <si>
    <t xml:space="preserve">1. Development of selection criteria
2. Village consultations
3. Preparation of Village Hazard Zone Relocation Plans – Group 1 – 5 villages
</t>
  </si>
  <si>
    <t>1. Preliminary Sui o le Nuu briefing – Year 1</t>
  </si>
  <si>
    <t xml:space="preserve">1. Review of CIM Plans Project database to specify Water supply enhancement projects.
2. Procurement of design consultant.
3. Preparation of site-specific and cost estimates for selected projects.
4. Implementation Year 1 projects – 3villages.
</t>
  </si>
  <si>
    <t xml:space="preserve">1. Review of CIM Plans Project database to identify candidate flood protection measures projects.
2. Procurement of design consultant.
3. Preparation of preliminary designs and cost estimates for selected projects.
4. Implementation Year 1 projects –3 villages.
</t>
  </si>
  <si>
    <t xml:space="preserve">1. Review of CIM Plans Project database to specify roading projects.
2. Procurement of design consultant.
3. Preparation of site-specific designs and cost estimates for selected projects.
4. Implementation Year 1 projects - 10 villages.
</t>
  </si>
  <si>
    <t xml:space="preserve">1. Review of CIM Plans Project database to specify shoreline protection measures projects.
2. Procurement of design consultant.
3. Preparation of site-specific designs and cost estimates for selected projects.
4. Implementation Year 1 projects - 10 villages.
</t>
  </si>
  <si>
    <t xml:space="preserve">1. Review of contracts and procurement procedures.
2. Preparation of revised procurement manual and design guidelines for adaptation works incorporating CCA and DRM components.
</t>
  </si>
  <si>
    <t xml:space="preserve">1. Conduct introductory workshop and training needs analysis.
2. Develop training plan and materials.
3. Training Workshops – Year 1.
</t>
  </si>
  <si>
    <t xml:space="preserve">1. Develop programme communications strategy and plan.
2. Prepare and operationalize web site material.
3. Prepare and publish programme communications. 
4. Prepare material for Environment Week – Year 1.
</t>
  </si>
  <si>
    <t>Unsatisfactory</t>
  </si>
  <si>
    <t xml:space="preserve">This programme is designed to complete a holistic and country-wide approach to climate change adaptation in the coastal zones in Samoa. It will provide the vehicle to revise and implement the approved Coastal Infrastructure Management (CIM) Plans on the ground as a practical community based response to adaptation. The program will result in a “whole of country” adaptation response for coastal management at the nationwide scale. The implementation of appropriate responses will be supported by the programme through site specific design of adaptation interventions and active community engagement in the process.
The programme will serve to implement the CIM Strategy, which was originally prepared in 2000 and revised in 2006 to include specific reference to CC related issues. In particular the predicted hazard zones were reviewed against the NAPA data (2005) and inter-alia the Climate Risk Profiles (2007) and reference was made to expected land use impacts from more frequent and intense cyclone events. There is an opportunity under this programme to consider the more detailed and updated climate change projections now available for Samoa. The Strategy which has as its central focus a theme of “resilience”, directs coastal adaptation to focus upon activities which will have a positive effect upon community resilience. It sets out a range of adaptation actions with a strong preference for “soft” actions such as managed retreat over “hard” engineered solutions such as seawalls. The CIM Strategy has been endorsed by Cabinet as official Government policy with respect to coastal management.
</t>
  </si>
  <si>
    <t>Marginally satisfactory</t>
  </si>
  <si>
    <t xml:space="preserve">Outcome 1: Strengthened awareness and ownership of coastal adaptation and climate risk reduction processes at community and national levels in 25 Districts and 139 villages through gender-sensitive processes
</t>
  </si>
  <si>
    <t>Outcome 1: Strengthened awareness and ownership of coastal adaptation and climate risk reduction processes at community and national levels in 25 Districts and 139 villages through gender-sensitive processes</t>
  </si>
  <si>
    <t>Marginally unsatisfactory</t>
  </si>
  <si>
    <t>Outcome 1 - Strengthened awareness and ownership of coastal adaptation and climate risk reduction processes at community and national levels in 25 Districts and 139 villages</t>
  </si>
  <si>
    <t>Enhancing Resilience of Coastal Communities to Climate Change in Samoa</t>
  </si>
  <si>
    <t xml:space="preserve">www.undp-alm.org/projects/af-samoa </t>
  </si>
  <si>
    <t>Marginally Unsatisfactory</t>
  </si>
  <si>
    <t>Website has been prepared through UNDP assistance, project information has been disseminated at Environment week</t>
  </si>
  <si>
    <t>Website established. Project information has been disseminated at Environment week, and at village leader's workshops.</t>
  </si>
  <si>
    <t>Project Management</t>
  </si>
  <si>
    <t>3.1. Revised national organization and institutional structures for CIM Plans implementation.</t>
  </si>
  <si>
    <t xml:space="preserve">1. Review current organizations and structures.
2. Develop revised arrangements and suggested method of implementation.
3. Prepare MOU’s for agreement between key partners.
</t>
  </si>
  <si>
    <t xml:space="preserve">Has been initiated through internal discussions and the Technical Advisory Group, analyzing existing planning frameworks. There is currently an institutional review of MNRE, in which PUMA is one of the divisions. The development and implementation of CIM Plans will be a critical activity in the process. </t>
  </si>
  <si>
    <t xml:space="preserve">1. Preparation of draft Village Relocation Handbook.
2. Consultation with key stakeholders and Sui o le Nuu briefings.
3. Finalized Village Hazard Zone Relocation Handbook
</t>
  </si>
  <si>
    <t>Please Provide the Name and Contact information of person(s) responsible for completing the Rating section</t>
  </si>
  <si>
    <t>By the end of  the programme at least 25 districts will have their CIM Plans reviewed and updated with climate change risks fully integrated, through balanced involvement of man, women and youth population</t>
  </si>
  <si>
    <t xml:space="preserve">The 6 CIM Plans prepared under IAMP1 have no DRM component.
The 19 CIM Plans prepared under SIAM2 require review.
</t>
  </si>
  <si>
    <t>In the lack of systematic implementation of CIM Plans, the target villages and districts are highly exposed to climate-induced hazards</t>
  </si>
  <si>
    <t>By the end of the programme at least 80km of coastal roads and related infrastructure is  improved to  withstand climate change and variability-induced stress</t>
  </si>
  <si>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4. 4.2.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</si>
  <si>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 xml:space="preserve">By the end of  the programme at least 25 districts will have their CIM Plans reviewed and updated with climate change risks fully integrated, through balanced involvement of man, women and youth population
</t>
  </si>
  <si>
    <r>
      <rPr>
        <b/>
        <sz val="11"/>
        <color indexed="8"/>
        <rFont val="Times New Roman"/>
        <family val="1"/>
      </rPr>
      <t>Programme Reports:</t>
    </r>
    <r>
      <rPr>
        <sz val="11"/>
        <color indexed="8"/>
        <rFont val="Times New Roman"/>
        <family val="1"/>
      </rPr>
      <t xml:space="preserve"> Inception Workshop Report,</t>
    </r>
    <r>
      <rPr>
        <sz val="11"/>
        <color indexed="10"/>
        <rFont val="Times New Roman"/>
        <family val="1"/>
      </rPr>
      <t xml:space="preserve"> </t>
    </r>
    <r>
      <rPr>
        <sz val="11"/>
        <color indexed="8"/>
        <rFont val="Times New Roman"/>
        <family val="1"/>
      </rPr>
      <t xml:space="preserve">Quarterly Progress Reports, AF/PPCR Joint Programme Steering Committee meeting (3 March 2014) minutes
TORs for </t>
    </r>
    <r>
      <rPr>
        <b/>
        <sz val="11"/>
        <color indexed="8"/>
        <rFont val="Times New Roman"/>
        <family val="1"/>
      </rPr>
      <t>Programme Institutional Arrangement (AF/PPCR)</t>
    </r>
    <r>
      <rPr>
        <sz val="11"/>
        <color indexed="8"/>
        <rFont val="Times New Roman"/>
        <family val="1"/>
      </rPr>
      <t xml:space="preserve"> - Technical Advisory Group, National Steering Committee, Joint Programme Management Unit </t>
    </r>
    <r>
      <rPr>
        <sz val="11"/>
        <rFont val="Times New Roman"/>
        <family val="1"/>
      </rPr>
      <t>(Programme Manager, Financial Management Specialist, Procurement Specialist, Environmental and Social Safeguards Specialist, Monitoring and Evaluation Specialist</t>
    </r>
    <r>
      <rPr>
        <sz val="11"/>
        <color indexed="8"/>
        <rFont val="Times New Roman"/>
        <family val="1"/>
      </rPr>
      <t xml:space="preserve">), Technical Advisor, Project Assistant (AF Specific), Technical Support Team </t>
    </r>
    <r>
      <rPr>
        <sz val="11"/>
        <rFont val="Times New Roman"/>
        <family val="1"/>
      </rPr>
      <t>(Community Liaison Officer, GIS Specialist, Coastal Morphology Specialist, Civil Engineer, Technical Planner)</t>
    </r>
    <r>
      <rPr>
        <sz val="11"/>
        <color indexed="8"/>
        <rFont val="Times New Roman"/>
        <family val="1"/>
      </rPr>
      <t xml:space="preserve">
</t>
    </r>
    <r>
      <rPr>
        <b/>
        <sz val="11"/>
        <color indexed="8"/>
        <rFont val="Times New Roman"/>
        <family val="1"/>
      </rPr>
      <t>Technical Reports/Documents</t>
    </r>
    <r>
      <rPr>
        <sz val="11"/>
        <color indexed="8"/>
        <rFont val="Times New Roman"/>
        <family val="1"/>
      </rPr>
      <t xml:space="preserve"> - Methodological Report on the review and Implementation of the Coastal Infrastructure Management (CIM) Plans, Preliminary Review of Coastal Protection Measures, Matrix of preliminary costing and prioritization of CIM Plan actions.
Light Detection and Ranging (LiDAR) Software Training - </t>
    </r>
    <r>
      <rPr>
        <sz val="11"/>
        <rFont val="Times New Roman"/>
        <family val="1"/>
      </rPr>
      <t xml:space="preserve">PACCSAP </t>
    </r>
  </si>
  <si>
    <t>Outcome 2 - Integrated Community-Based Coastal Adaptation and Disaster Risk Management measures</t>
  </si>
  <si>
    <t xml:space="preserve">Output 1.1. CIM Plans reviewed in 25 districts with climate induced disaster risk management fully integrated, adopting a Watershed and Ridge to Reef Management approach </t>
  </si>
  <si>
    <r>
      <t>Procurement of P</t>
    </r>
    <r>
      <rPr>
        <sz val="11"/>
        <rFont val="Times New Roman"/>
        <family val="1"/>
      </rPr>
      <t>roject vehicle (new)</t>
    </r>
  </si>
  <si>
    <t>Stationery and Other Office Supplies</t>
  </si>
  <si>
    <t xml:space="preserve">Procurement of IT Equipment </t>
  </si>
  <si>
    <t>Contractual Services - Individual</t>
  </si>
  <si>
    <t>Output 1.3. Training delivered to 300 village leaders in 139 villages on review of CIM Plans and relocation planning process integrating climate risks.</t>
  </si>
  <si>
    <t>Output 3.1 Revised national organisation and institutional structures for CIM Plans implementation.</t>
  </si>
  <si>
    <t>Output 3.2 Village hazard zone relocation handbook prepared to guide further relocation planning activities.</t>
  </si>
  <si>
    <t>Output 3.3 Regulatory procedures for physical works implementation revised with climate change risks integrated.</t>
  </si>
  <si>
    <t xml:space="preserve">Output 3.5 Adaptation lessons learned and best practices generated through the adaptation implementation and related policy processes are captured and disseminated nationally and globally </t>
  </si>
  <si>
    <t xml:space="preserve">Pou Onesemo, Assistant Chief Executive Officer, Planning and Urban Management Agency. </t>
  </si>
  <si>
    <t>pou.onesemo@mnre.gov.ws</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</si>
  <si>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</si>
  <si>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 xml:space="preserve">A revised CIM Plan management institutional structure is set up by end of the project
A completed and operationally tested village relocation handbook  is developed by the end of the project to guide future relocation planning exercises 
</t>
  </si>
  <si>
    <t xml:space="preserve">There is currently no organization specifically identified to co-ordinate the implementation of CIM Plan recommended works at the village and district level.
There are currently no guidelines or procedures in place as to how to undertake village relocations in Samoa.
</t>
  </si>
  <si>
    <t xml:space="preserve">
Revised regulatory procedures for CIM Plan works is prepared by the end of year 3 of the programme
</t>
  </si>
  <si>
    <t>Status decreased to medium as greater understanding and coordination within the TAG is being realised. Actions taken:  Joint activities with govenrment agencies that are within the scope of the project and identified in the agency annual workplan. For instances the Independent water scheme for Lona and Masina jointly coordinated by the project and the Ministry of Women; the 1.4 km Fusi Saoluafata access road betwen the project and the land Transport Authority; The Manase beach replenishment project between the Samoa Tourisms Authority as examples. Within the MNRE where the Project unit is being hosted, the project has met and discuss potential areas of collaboration with other projects.</t>
  </si>
  <si>
    <t>A TOR for the Technical Advisory Group has been developed and approved by all members identified for their involvement in the project. Advertisements for 3 Additional technical staff  to support their functions in programme implementation has gone out. Additonal positions are for a GIS /Database specilist, Community Liaison Officer, Media and Awreness Officer. The consultant expert team will have tasks to strengthen also existing gov. Through joint projects with line ministries, they are engaged to provide the technical arm for the project ensuring required standards are met.</t>
  </si>
  <si>
    <t xml:space="preserve">2 Initial Workshops held in Upolu and Savaii in February and March 2014 involved approx. 250 village leaders from 25 districts - Sui o Nuu (village major), Sui Tamaitai o Nuu (Women Group Rep). Further training and awareness activities will be programmed to alligned with the CIM Plan Review. Opportunities to collaborate with other ongoing efforts on climate adaptation and disaster risk reduction is promoted. </t>
  </si>
  <si>
    <t>The reallignment of the two projects is critical in achieving results that is nation-wide beneficial i.e benefit all 41 districts of the country by having an up to date CIM Plan. For AF, the schedule will be revised accordingly awaiting the CIM Plan Review program that will be agreed on with the winning contractor. Furthermore, as raised with UNDP, the targets for components 2 needs to be revised to reflect the budget allocated. PPCR has engaged a consultant to develop the Community Enagagement Plan that will guide community involvement in the project i.e 16 district under PPCR and 25 Districts under AF. The final Plan and the tool Kit shall be finalized mid February 2015.</t>
  </si>
  <si>
    <t>The inception meeting that invited village majors, women and yout rep for all 41 districts in Savaii and Upolu generated a lot of interest. A wider consultation program geared to gain committment and ownership of the program by communities will be developed as part of the CIM plan Review program.</t>
  </si>
  <si>
    <t>Satisfactory</t>
  </si>
  <si>
    <t>Marginally Satisfactorily</t>
  </si>
  <si>
    <t>Marginally Satisfactory</t>
  </si>
  <si>
    <t>Output 3.4 Policymakers and technical officers in the relevant Ministries and Authorities are trained on climate risk assessment and planning processes for coastal adaptation.</t>
  </si>
  <si>
    <t>Output 1.1. No. of Districts covered by reviewed and updated CIM Plans with climate change risks fully integrated</t>
  </si>
  <si>
    <t>Output 1.2. No. of Districts with village hazard zone relocation plans completed</t>
  </si>
  <si>
    <t>Output 1.3. No. of community representatives trained on coastal risk assessment and adaptation and numbers of individuals engaged in those sessions</t>
  </si>
  <si>
    <t>Administrative Assistant</t>
  </si>
  <si>
    <t>Output 1.2.Village hazard zone relocation plans formulated in at least 15 villages in selected districts</t>
  </si>
  <si>
    <t>Office Furniture</t>
  </si>
  <si>
    <t>$53,056.81 (for contract period of 1 month)</t>
  </si>
  <si>
    <t>$84,545.45 (for a contract period of 4 months)</t>
  </si>
  <si>
    <t>$378,647.19 (for a contract period of 6 months)</t>
  </si>
  <si>
    <t xml:space="preserve">Status moved from high to medium during the reporting period. Actions taken:  Despite continual delay in the recruitment of the joint Programme Management Unit, concensus to progress with key program activities warrants sound progress. The request for Expressions of Interest to carry out the CIM Plan Review for 41 Districts was issued on the 21st November 2014 with submissions due on the 10th December 2014. A total of 16 submissions were received and a shortlist of 10 firms. The ToR and the corressponding Request for Proposal is being finalized. As agreed, due to funding requirements, interested firms will submit seperate financial proposal for the 16 districts under PPCR and the 25 districts under AF.  The  Technical Advisory Group (TAG) which provides the vehicle for selected Government and NGOs to coordinate project progress met 5 times during this reporting period. The Senior technical Advisor procured under AF is providing management and technical support to the PPCR and the AF, while awaiting the finalization of the PMU contract which is now intended to be in place by February 2015. </t>
  </si>
  <si>
    <t>$274,954.91 (for a contract period of 3 years)</t>
  </si>
  <si>
    <t>Project was completed in June 2014 and all payments were processed upon receipt of all deliverables as per payment schedule.</t>
  </si>
  <si>
    <t>First claim for payment has yet to be submitted by the Contractor as on the ground works do not commence until the 15th Feb 2015.</t>
  </si>
  <si>
    <t>The total of 108 working days for year one have been utilized with full payments dispersed. A contract variation was signed on the 23rd Jan 2015 to advance 20 working days to be utlizied within first year of contract.</t>
  </si>
  <si>
    <t>$73,144.86 (for a contract period of 1 year)</t>
  </si>
  <si>
    <t>$100,605.60 (for a contract period of 1 year)</t>
  </si>
  <si>
    <t>$14,355.45 pa (for a contract period of 3 years)</t>
  </si>
  <si>
    <t>Service Contract (Programme Assistant)</t>
  </si>
  <si>
    <t>Service Contract (Technical Advisor)</t>
  </si>
  <si>
    <t>Service Contract (Consultancy Services for Vaisigano Flood Study)</t>
  </si>
  <si>
    <t>Service Contract (Consultancy Services for implmentation of Water Supply Enhancement Projects)</t>
  </si>
  <si>
    <t>Service Contract (Consultancy Services for Design and Supervision of construction of Vaiala Seawall and Salei'a Rockwall)</t>
  </si>
  <si>
    <t>Contract is ongoing with performance review to be conducted after the first twelve months. Payments are on a fortnightly basis.</t>
  </si>
  <si>
    <t>Service Contract (Drainage Clearing and Maintenance)</t>
  </si>
  <si>
    <t>Consultation with communities for the development of the  Relocation Handbook to capture the necessary processes and procedures, ensure village ownership and minimize disputes</t>
  </si>
  <si>
    <t>Claims are to be made on a monthly basis. Claim for the first month of January has been received to be processed.</t>
  </si>
  <si>
    <t>Claims are to be made on a monthly basis. Claim for the first month of January  has been received to be processed.</t>
  </si>
  <si>
    <t>Output 2.1 Climate proofing measures implemented on coastal roads and related infrastructure in at least 10 districts and 40 villages</t>
  </si>
  <si>
    <t>Output 2.2. Shoreline protection measures implemented in at least 10 districts and 40 villages.</t>
  </si>
  <si>
    <t>Output 2.3. Water supply enhanced to withstand climate change risks in least 5 districts and 15 villages.</t>
  </si>
  <si>
    <t>Output 2.4. Flood protection measures are implemented in at least 5 districts and 15 villages.</t>
  </si>
  <si>
    <t>PROJECTED COST (USD)</t>
  </si>
  <si>
    <t>Information and Database Management Officer</t>
  </si>
  <si>
    <t>Community Liaison and Cultural Officer</t>
  </si>
  <si>
    <t>Promotion and Awareness Officer</t>
  </si>
  <si>
    <t>Stationery Material</t>
  </si>
  <si>
    <t>Asset Branding</t>
  </si>
  <si>
    <t>Office Furniture/Equipments</t>
  </si>
  <si>
    <t>UNDP support services (for procurement, payments etc)</t>
  </si>
  <si>
    <t xml:space="preserve">Mid-term evaluation </t>
  </si>
  <si>
    <t>As this programme is designed to be complementary to the PPCR programme, any delay in that would impact on achieving desired “whole of country” joint project outputs and outcomes and reduce scope to deliver programme as outlined in proposal</t>
  </si>
  <si>
    <t>Too early to report anything conclusive on this point as activities that would reduce vulnerability to communities have not yet been fully implemented.</t>
  </si>
  <si>
    <t xml:space="preserve">It is difficult for the project to mitigate this risk. Even with comprehensive disaster risk management strategies in place in Samoa, the consequences of a cylcone, which is an annual risk in Samoa, cannot be fully controlled or mitigated. </t>
  </si>
  <si>
    <t xml:space="preserve">1. Development of revised CIM Plan template
2. Review of flood protection requirements
3. Preparation of revised IAMP 1 districts CIM Plans 
</t>
  </si>
  <si>
    <t>This work has been delayed and will start in 2015.</t>
  </si>
  <si>
    <t>Two workshops held at the beginning of 2014. The work should be accelerated in 2015.</t>
  </si>
  <si>
    <t xml:space="preserve">The CIM Plan Database will be updated upon completion of the CIM Plan Review that will start in 2015. The Design phase of the Vaiala Seawall (370m) and Saleia Rock Wall (765m) has commenced. </t>
  </si>
  <si>
    <t>As stated several places above, the CIM plan review is delayed.
However, some site work has begun, such as the collaboration with the GFE LDCF Climate resilient tourism project, where initial studies have recommended adaptation solutions for the tourism site Manase in Savai (recommendations include beach replenishment).</t>
  </si>
  <si>
    <r>
      <t>Contract for rehabilitation and upgrade of Independent Water Scheme in Ma’asina , Lona and Lele’a  was signed in end 2014. Expected completion</t>
    </r>
    <r>
      <rPr>
        <sz val="11"/>
        <rFont val="Times New Roman"/>
        <family val="1"/>
      </rPr>
      <t xml:space="preserve"> June 2015.</t>
    </r>
  </si>
  <si>
    <t>Flood studies for the central river in the capital Apia has been undertaken.</t>
  </si>
  <si>
    <t>No progress</t>
  </si>
  <si>
    <t>Mina Weydahl</t>
  </si>
  <si>
    <t>mina.weydahl@undp.org</t>
  </si>
  <si>
    <t>A flood study for the Vaisigano Catchment in Apia has been conducted.</t>
  </si>
  <si>
    <t>No instiutional structure in place to date.</t>
  </si>
  <si>
    <t>Revision of regulatory procedures not yet started.</t>
  </si>
  <si>
    <t>No training for policy makers have yet taken place.</t>
  </si>
  <si>
    <t xml:space="preserve">The main issue has been the coordination and alignment with the WB-funded PPCR process and activities. Being reminded of the importance of ensuring a standard approach to the review of the CIM Plan, 16 districts for PPCR and 25 under AF, was considered critical to minimize confusion when dealt with communities and villages. The PMU, to jointly manage the two projects, has taken more time than anticipated to be recruited.  
For the PPCR, much of the support for climate adaptation and disaster risk reduction activities, awaits the outcome of the CIM Plan Review. AF on the other hand, has progressed to implement some solutions identified through other national plans. However, the Government still feels the proposed CIM Plan Review will provide the latest information on prioritized adaptation and risk reduction options. This is a way forward and the timeframe of AF might have to change to align with PPCR. </t>
  </si>
  <si>
    <r>
      <rPr>
        <b/>
        <sz val="11"/>
        <rFont val="Times New Roman"/>
        <family val="1"/>
      </rPr>
      <t>The project has experienced significant delays in implementation mainly due to challenges in aligning with the WB-funded PPCR project, in order to ensure a whole of a country integrated process, due to the following reasons:</t>
    </r>
    <r>
      <rPr>
        <sz val="11"/>
        <rFont val="Times New Roman"/>
        <family val="1"/>
      </rPr>
      <t xml:space="preserve">
a) Setting up of joint project implementation structure and arrangements. This is the first time for the Government to create a single PMU for both projects and to also utilize the same steering committee. PPCR is executed by the Ministry of Finance (MoF) and the AF programme by Ministry of Natural Resources and Environment (MNRE) and its Planning and Urban Management Authority (PUMA).  
b) The departure of the PUMA ACEO caused a gap of leadership in the division that also stalled the project. With a new MNRE CEO and PUMA ACEO appointed in March 2014, leadership of the organization has been restored with renewed commitment on programme implementation. 
The project management unit is optimistic with regards to accelerated delivery in 2015, based on the following developments: 
a) A natinal senior technical advisor has been appointed for the project, with experience on climate change adaptation and CIM plan development.  
c) A new MNRE CEO and ACEO for PUMA was appointed in 2014
d) The  Joint AF/PPCR Programme Steering Committee meeting met for the first time on 3 March 2014. The Technical Advisory Group (TAG) has met 5 times in 2014 facilitating the implementation of related project activities with respective agencies; DMO, WRD, PUMA, LTA, MWCSD, MWTI, CSSP. 
e) The government has signed an MoU with UNDP to progress procurement which considered slow. To date, UNDP has been asked to recruit the TA to undertake the CIM Plan Implementation Inventory. The project has also considered the possibility of using UNDP to recruit the Resettlement Specialist to prepare the relocation kandbook and pilot relocation plans. The ministry will monitor the viability of this MoU with UNDP. 
</t>
    </r>
    <r>
      <rPr>
        <b/>
        <sz val="11"/>
        <rFont val="Times New Roman"/>
        <family val="1"/>
      </rPr>
      <t xml:space="preserve">
</t>
    </r>
  </si>
  <si>
    <t>The envisaged Community Engagement Plan promotes greater recognition of gender and youths. In engaging the communities for project consultations, the typical avenue is through the village mayors and 'Sui tamaitai o Nuu' or female representatives of women's groups. There is also a recent addition to this group and that is the inclusion of a youth representative in all meetings pertaining to developments and other matters in the communities. The involvement of all the said representatives ensures that there is a contribution and representation of all these groups in all matters concerning their community. Consultation with communities is an important process for the CIM Plan Review and we forsee this in 2015, 2016, 2017.</t>
  </si>
  <si>
    <t>Status is high as we are still in the Tropical Cyclone season ending April 2015. Actions taken:  Disaster Management Office is one of the stakeholders of the Technical Advisory Group given their national mandate on disaster management which is an important component of the project.</t>
  </si>
  <si>
    <t xml:space="preserve">The recruitment of a resettlement specialist is underway, contract is likely to be signed in March2015.  </t>
  </si>
  <si>
    <t>The CIM Plan Database will be updated upon completion of the CIM Plan Review.  However, other works were progressed given priority in current CIM Plan and other related plans. For instance; 1.4km of access road  for Fusi Saoluafata is schedule to start late April and to complete by June 2015. Field visit is scheduled for two other recipients i.e 1 for Savaii and 1 for Upolu; The implementation of works for the identified zones in the drainage program has commenced with the contract signing complete to provide for key vulnerable areas i.e Zone 5 (Matautu to Afiamalu) of 11.552 km  at a contract price of ST 160,918.70 and zone 6 (Moataa to Laulii) of 16.784 km at a contract price of SAT 221,332.45. These interventions have been derived from the CIM Plan prioritization matrix, Post-disaster Risk Assessment that was done by LTA on national roads after the Cyclone in 2012 and on the Recovery Plan developed by the agency and the respective District/Village CIM Plan. It was agreed that future projects for districts will be based on the outcome of the CIM Plan Review</t>
  </si>
  <si>
    <t xml:space="preserve">The Design phase of the Vaiala Seawall (370m) and Saleia Rock Wall (765m) has commenced, contract awarded to Tinai Gordon and Associates (TGA) for a total Contract Price of SAT$186,000.00. The contract includes a feasibility study to inform the design and to include the supervision of works for the duration of the construction period. It is anticipated that constructions commence by mid April 2015AF in collaboration with LDCF-Tourism project is resourcing a feasibility study and the implementation of reccomended solutions for the Manase, an important torusims site that has been subject to beach erosion at an alarming rate. The toal length on area affected is 170m. Tonkin and Taylor Firm, NZ, was contracted and has put forth various replenishment options. They are now engaged to provide a detail design in approaching beach replenishment and AF has identified a contribution of ST 400,000.00 towards implementation of agreed options. The Manase model will be revisited for other beach replenishment sites i.e Siumu and Tafatafa as identified in the CIM Plans. </t>
  </si>
  <si>
    <r>
      <t>The implementation of community water supply enhancement projects has commenced with the contract signing on the 26</t>
    </r>
    <r>
      <rPr>
        <vertAlign val="superscript"/>
        <sz val="11"/>
        <rFont val="Times New Roman"/>
        <family val="1"/>
      </rPr>
      <t>th</t>
    </r>
    <r>
      <rPr>
        <sz val="11"/>
        <rFont val="Times New Roman"/>
        <family val="1"/>
      </rPr>
      <t xml:space="preserve"> November 2014 with the successful bidder, for the rehabilitation and upgrade of Independent Water Scheme in Ma’asina , Lona and Lele’a  (LOT 1). Bluebird Construction Limited has been awarded the contract for a total Contract Price of SAT$833,023.82, inclusive of taxation. The construction works are expected to commence on the 15</t>
    </r>
    <r>
      <rPr>
        <vertAlign val="superscript"/>
        <sz val="11"/>
        <rFont val="Times New Roman"/>
        <family val="1"/>
      </rPr>
      <t>th</t>
    </r>
    <r>
      <rPr>
        <sz val="11"/>
        <rFont val="Times New Roman"/>
        <family val="1"/>
      </rPr>
      <t xml:space="preserve"> February and is anticipated to be completed by the 23</t>
    </r>
    <r>
      <rPr>
        <vertAlign val="superscript"/>
        <sz val="11"/>
        <rFont val="Times New Roman"/>
        <family val="1"/>
      </rPr>
      <t>rd</t>
    </r>
    <r>
      <rPr>
        <sz val="11"/>
        <rFont val="Times New Roman"/>
        <family val="1"/>
      </rPr>
      <t xml:space="preserve"> June 2015. Total Population that will benefit is 544 (based on 2011 Population). </t>
    </r>
  </si>
  <si>
    <t xml:space="preserve">A flood study for the Vaisigano Catchment was conducted in collaboration with the Water Resources Division of the Ministry and resourced under AF. The contract was awarded to Water Technology from Melbourne Australia at the contract price of ST 120,000.00. The contract was completed on the 7th of June 2015 with the submission of their Final Report. Findings will inform design of drainage and required culverts along the main roads and other vulnerable area that got flooded from the vaisigano river. </t>
  </si>
  <si>
    <t>Recruitment of a resettlement specialist is currently ongoing, contract expected to be awared in March 2015.</t>
  </si>
  <si>
    <t>Unsatisfactory.</t>
  </si>
  <si>
    <t>No progress in this period.</t>
  </si>
  <si>
    <r>
      <rPr>
        <sz val="11"/>
        <rFont val="Times New Roman"/>
        <family val="1"/>
      </rPr>
      <t>Leaders from all target villages and districts were involved in initial workshops held in Upolu and Savaii in February and March 2014. Three villages are engaged in a set of initial site-specific interventions initiated under Outcome 2.</t>
    </r>
  </si>
  <si>
    <r>
      <t xml:space="preserve"> 0 districts completed so far. A set of initial site-specific interventions has been defined based on CIM Plan info and more recent assessments and consultations, covering a total of four districts. </t>
    </r>
    <r>
      <rPr>
        <sz val="11"/>
        <rFont val="Times New Roman"/>
        <family val="1"/>
      </rPr>
      <t xml:space="preserve">
</t>
    </r>
  </si>
  <si>
    <t>No relocation planshave been prepared yet.</t>
  </si>
  <si>
    <t xml:space="preserve">2 Initial Workshops held in Upolu and Savaii in February and March 2014 involved approx. 250 village leaders from 25 districts - Sui o Nuu (village major), Sui Tamaitai o Nuu (Women Group Rep). Three communities/villages have been involved in consultations for set of initial site-specific interventions initiated under Outcome 2. </t>
  </si>
  <si>
    <t xml:space="preserve">No road reconstrucions or upgradings have taken place to date. </t>
  </si>
  <si>
    <t>Contracting for detail design of beach replenishment the Manaese area in Savaii is underway.</t>
  </si>
  <si>
    <t>No villages have yet benefitted from improved water supply, however contract was signed on the 26th November 2014 for the rehabilitation and upgrade of Independent Water Scheme in Ma’asina , Lona and Lele’a  (LOT 1). Bluebird Construction Limited has been awarded the contract for a total Contract Price of SAT$833,023.82, inclusive of taxation. The construction works is anticipated to be completed by the 23rd June 2015.</t>
  </si>
  <si>
    <t>There are currenlty no guidelines developed.</t>
  </si>
  <si>
    <t xml:space="preserve">The project has been delayed significantly and this supports the marginal satisfactory rating it has been given. However, efforts to allign key common activities of PPCR and AF, shall outweigh any disadvantage, as greater organization and coordination has emerged promising greater benefits that is sustainable to all stakeholders. In expenditure terms, this is not realized but we feel this shall not at all be the measure of progress as targets are intended towards thend of the program and that real success are realized well after the life of the project.  As discussed in the progress to date, we envisage a enhanced consolidated implementation and delivery in the next reporting period.
</t>
  </si>
  <si>
    <t>The work relating to the CIM plans has been delayed and not really starting until 2015. Flood protection studies have been done for the Vaisigano river, and these studies have already benefitted another project in Samoa, however other flood studies are delayed.</t>
  </si>
  <si>
    <t>Website has been prepared through UNDP assistance, project information has been disseminated at Environment week, and at village leader's workshops.</t>
  </si>
  <si>
    <t>The project has struggled since the inception, largely due to the challenges relating to joint project management with the World Bank PPCR project, and other delays in recruitment. Progress in 2014 has not been satisfactory until the end of the year, when several tenders and works as per project document was finally put out for bidding. 
It is the recommendation of UNDP that the project should urgently hire its own project manager, as one project unit for the two large projects (PPCR and AF) is not sufficient. The implementing partner (Ministry of Natural Resources and Environment) alo struggles a lot with very long processes for procurement and recruitment, which is known to UNDP through many other projects we implement. A Letter of Agreeent was signed with UNDP at the end of 2014, allowing UNDP to procure and hire directly where processes are very delayed with IP. This has resulted in the recruitement of 2 consultants that will undertake the CIM plan review (start mid March 2015) and the recruitment of a relocation specialist.</t>
  </si>
  <si>
    <t>Unrealized Gain/Loss</t>
  </si>
  <si>
    <t>AMOUNT (USD)</t>
  </si>
  <si>
    <t>The expenditure for the second year of the project has increased somewhat compared to first project year,due to site-specific activities based on recent information available. A comprehensive review of CIM Plans and the LiDAR survey are expected to take place in the current, 3rd project year. Key studies and information gathering (i.e) LiDAR Survey and Technical Assistance has been done to facilitate project activity execution. In addition, close collaboration with the World Bank Pilot Program fror Climate Resilience (PPCR) has been underway during 2014 to develop coordinated management arrangement for the two programs and to formulate a methodology to review CIM Plans. Some institutional challenges and delays relate in particular to the procurement of the LiDAR services and personnel for the PMU.</t>
  </si>
  <si>
    <t>Completed</t>
  </si>
  <si>
    <t>Ongoing (3 years) Year 1 (2014) completed and SAT$201,312.00 was utilized.</t>
  </si>
  <si>
    <t xml:space="preserve">Ongoing </t>
  </si>
  <si>
    <t xml:space="preserve">Disaster Management Office has been drawn in as one of the key stakeholders of the project. They are a member of the Technical Advisory Group and have offered Disaster Risk Reduction options for the project activities and CIM Plan actions identified. The impacts of Cyclone Evan actually reinforced the interest of stakeholders in the project. </t>
  </si>
  <si>
    <t xml:space="preserve">The approach taken on board by the project team with engaging communities and stakeholders is to ensure the involvement of all men, women and youth especially in the community level. Initial workshops have identified a member of each of these groups to participate. Gender is also at the core of the Economy-wide Adaptation project proposal being finalized through extensive consultations (LDCF 13M), also supported by UNDP and highly relevant to the AF programme. </t>
  </si>
  <si>
    <t>1 February 2014 - 31 Januray 2015</t>
  </si>
  <si>
    <r>
      <t>Estimated cumulative total disbursement as of</t>
    </r>
    <r>
      <rPr>
        <b/>
        <sz val="11"/>
        <color indexed="10"/>
        <rFont val="Times New Roman"/>
        <family val="1"/>
      </rPr>
      <t xml:space="preserve"> 31 January 2015</t>
    </r>
  </si>
  <si>
    <t>Financial information:  cumulative from project start to 31 January 2015</t>
  </si>
  <si>
    <t>UNDP, Reis Lopez Rello</t>
  </si>
  <si>
    <t>reis.lopez.rello@undp.org</t>
  </si>
  <si>
    <t>mina.weydahl@undp.org; reis.lopez.rello@undp.org
gabor.vereczi@undp.org</t>
  </si>
  <si>
    <t>Mina Weydahl, Reis Lopez Rello</t>
  </si>
  <si>
    <t>amataga.penaia@mnre.gov.ws</t>
  </si>
  <si>
    <t>Suluimalo Amataga Penaia, Chief Executive Officer, Ministry of Natural Resources &amp; Environment</t>
  </si>
  <si>
    <t xml:space="preserve">The following measures were undertaken to reduce risk in the project implementation delay; 1) the recruitment of the Senior Technical Adviser has supported implementation of the AF project in absence of a PMU. He has supported the procurement of the LiDAR through the refinement of the specifications and the TOR. He has supported the TORs preparation for the Vaiala and Saleia works, the CIM Review Team, the CIM Inventory TA.                                                                                                                                                                                                        2) the existing project team coordinated with the Water Resources Divsion, the Land Transport Authority and the Independent Water Scheme Association to carry out some of the priority activities of the CIM Plans and the Vaisigano Flood Study as well as support the recruitment of the PMU.                                                                                                                                                                                                                                                 3.  An LOA was signed between UNDP and MNRE so that UNDP could support the project in the absence of a PMU with procurement. </t>
  </si>
  <si>
    <t>Su'a Pou Onesemo, ACEO PUMA (MNRE) - Assistant Project Director</t>
  </si>
  <si>
    <t xml:space="preserve">It has been agreed that the PPCR will support the review and implementation of the identified actions for 16 Districts while AF will provide for the remaining 25.  Furthermore, a single firm will be procured with possibility to have two teams on the ground to run the review for PPCR and AF districts simultaneously. An Expressions of Interest was issued on the 21st November 2014 with submissions due on the 10th December 2014. A total of 16 submissions were received and a shortlist of 10 firms was made after the evaluation of submissions by a select panel of evaluators. Contract was signed in March 2015.
In order to fast-track the CIM Plan review excercise, two consultants have been recruited for an initial update/inventory excercise that will result in an updated CIM Plan database on the status of measures carried out so far.
</t>
  </si>
  <si>
    <t>Winning Bid as per government procedures is that with the lowest price i.e. xxx</t>
  </si>
  <si>
    <t>xxx provided a quotation for the best quality colored printer as requested by the Agency.  xxx also offers all parts and servicing requirements from professionally trained staff for the repair and supply of spare parts.</t>
  </si>
  <si>
    <t>xxx was selected as the supplier as they offered the lowest values for the items required. All three prices given were for the same model and brand of computer desktop workstation.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</si>
</sst>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4" formatCode="_(&quot;$&quot;* #,##0.00_);_(&quot;$&quot;* \(#,##0.00\);_(&quot;$&quot;* &quot;-&quot;??_);_(@_)"/>
    <numFmt numFmtId="43" formatCode="_(* #,##0.00_);_(* \(#,##0.00\);_(* &quot;-&quot;??_);_(@_)"/>
    <numFmt numFmtId="164" formatCode="_-* #,##0.00_-;\-* #,##0.00_-;_-* &quot;-&quot;??_-;_-@_-"/>
    <numFmt numFmtId="165" formatCode="dd\-mmm\-yyyy"/>
    <numFmt numFmtId="166" formatCode="&quot;$&quot;#,##0.00"/>
    <numFmt numFmtId="167" formatCode="&quot;$&quot;#,##0"/>
    <numFmt numFmtId="168" formatCode="#,##0.00;[Red]#,##0.00"/>
  </numFmts>
  <fonts count="60" x14ac:knownFonts="1">
    <font>
      <sz val="11"/>
      <color theme="1"/>
      <name val="Calibri"/>
      <family val="2"/>
      <scheme val="minor"/>
    </font>
    <font>
      <sz val="11"/>
      <color indexed="8"/>
      <name val="Times New Roman"/>
      <family val="1"/>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sz val="12"/>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sz val="11"/>
      <color theme="1"/>
      <name val="Calibri"/>
      <family val="2"/>
      <scheme val="minor"/>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0"/>
      <color rgb="FFFFFFFF"/>
      <name val="Times New Roman"/>
      <family val="1"/>
    </font>
    <font>
      <sz val="9"/>
      <color theme="1"/>
      <name val="Microsoft Sans Serif"/>
      <family val="2"/>
    </font>
    <font>
      <sz val="11"/>
      <color rgb="FFFF0000"/>
      <name val="Times New Roman"/>
      <family val="1"/>
    </font>
    <font>
      <sz val="11"/>
      <color rgb="FFFF0000"/>
      <name val="Calibri"/>
      <family val="2"/>
      <scheme val="minor"/>
    </font>
    <font>
      <sz val="11"/>
      <name val="Calibri"/>
      <family val="2"/>
      <scheme val="minor"/>
    </font>
    <font>
      <b/>
      <sz val="11"/>
      <color rgb="FFFF0000"/>
      <name val="Times New Roman"/>
      <family val="1"/>
    </font>
    <font>
      <i/>
      <sz val="11"/>
      <color theme="1"/>
      <name val="Times New Roman"/>
      <family val="1"/>
    </font>
    <font>
      <b/>
      <sz val="11"/>
      <color rgb="FFFFFFFF"/>
      <name val="Times New Roman"/>
      <family val="1"/>
    </font>
    <font>
      <b/>
      <sz val="14"/>
      <color theme="0"/>
      <name val="Calibri"/>
      <family val="2"/>
      <scheme val="minor"/>
    </font>
    <font>
      <sz val="18"/>
      <color theme="1"/>
      <name val="Calibri"/>
      <family val="2"/>
      <scheme val="minor"/>
    </font>
    <font>
      <b/>
      <sz val="10"/>
      <color theme="1"/>
      <name val="Times New Roman"/>
      <family val="1"/>
    </font>
    <font>
      <vertAlign val="superscript"/>
      <sz val="11"/>
      <name val="Times New Roman"/>
      <family val="1"/>
    </font>
    <font>
      <sz val="9"/>
      <color indexed="81"/>
      <name val="Tahoma"/>
      <family val="2"/>
    </font>
    <font>
      <b/>
      <sz val="9"/>
      <color indexed="81"/>
      <name val="Tahoma"/>
      <family val="2"/>
    </font>
    <font>
      <strike/>
      <sz val="11"/>
      <name val="Times New Roman"/>
      <family val="1"/>
    </font>
    <font>
      <u/>
      <sz val="11"/>
      <color theme="11"/>
      <name val="Calibri"/>
      <family val="2"/>
      <scheme val="minor"/>
    </font>
    <font>
      <sz val="8"/>
      <name val="Calibri"/>
      <family val="2"/>
      <scheme val="minor"/>
    </font>
    <font>
      <sz val="12"/>
      <name val="Times New Roman"/>
      <family val="1"/>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s>
  <borders count="63">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thin">
        <color auto="1"/>
      </left>
      <right/>
      <top/>
      <bottom style="thin">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theme="1"/>
      </left>
      <right style="medium">
        <color auto="1"/>
      </right>
      <top style="medium">
        <color auto="1"/>
      </top>
      <bottom style="medium">
        <color auto="1"/>
      </bottom>
      <diagonal/>
    </border>
    <border>
      <left style="medium">
        <color theme="1"/>
      </left>
      <right/>
      <top style="medium">
        <color auto="1"/>
      </top>
      <bottom style="medium">
        <color theme="1"/>
      </bottom>
      <diagonal/>
    </border>
    <border>
      <left/>
      <right style="medium">
        <color theme="1"/>
      </right>
      <top style="medium">
        <color auto="1"/>
      </top>
      <bottom style="medium">
        <color theme="1"/>
      </bottom>
      <diagonal/>
    </border>
    <border>
      <left/>
      <right style="medium">
        <color theme="1"/>
      </right>
      <top style="medium">
        <color auto="1"/>
      </top>
      <bottom style="medium">
        <color auto="1"/>
      </bottom>
      <diagonal/>
    </border>
    <border>
      <left/>
      <right style="medium">
        <color rgb="FF000000"/>
      </right>
      <top style="medium">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s>
  <cellStyleXfs count="13">
    <xf numFmtId="0" fontId="0" fillId="0" borderId="0"/>
    <xf numFmtId="43" fontId="30" fillId="0" borderId="0" applyFont="0" applyFill="0" applyBorder="0" applyAlignment="0" applyProtection="0"/>
    <xf numFmtId="44" fontId="30" fillId="0" borderId="0" applyFont="0" applyFill="0" applyBorder="0" applyAlignment="0" applyProtection="0"/>
    <xf numFmtId="0" fontId="31" fillId="0" borderId="0" applyNumberFormat="0" applyFill="0" applyBorder="0" applyAlignment="0" applyProtection="0">
      <alignment vertical="top"/>
      <protection locked="0"/>
    </xf>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cellStyleXfs>
  <cellXfs count="594">
    <xf numFmtId="0" fontId="0" fillId="0" borderId="0" xfId="0"/>
    <xf numFmtId="0" fontId="32" fillId="0" borderId="0" xfId="0" applyFont="1" applyFill="1" applyProtection="1"/>
    <xf numFmtId="0" fontId="32" fillId="0" borderId="0" xfId="0" applyFont="1" applyProtection="1"/>
    <xf numFmtId="0" fontId="2" fillId="0" borderId="0" xfId="0" applyFont="1" applyFill="1" applyProtection="1"/>
    <xf numFmtId="0" fontId="4" fillId="0" borderId="0" xfId="0" applyFont="1" applyProtection="1"/>
    <xf numFmtId="0" fontId="7" fillId="0" borderId="0" xfId="0" applyFont="1" applyFill="1" applyProtection="1"/>
    <xf numFmtId="0" fontId="0" fillId="0" borderId="0" xfId="0" applyFill="1"/>
    <xf numFmtId="0" fontId="9" fillId="0" borderId="0" xfId="0" applyFont="1" applyFill="1" applyBorder="1" applyAlignment="1" applyProtection="1">
      <alignment vertical="top" wrapText="1"/>
    </xf>
    <xf numFmtId="0" fontId="8" fillId="0" borderId="0" xfId="0" applyFont="1" applyFill="1" applyBorder="1" applyAlignment="1" applyProtection="1">
      <alignment vertical="top" wrapText="1"/>
    </xf>
    <xf numFmtId="0" fontId="0" fillId="0" borderId="0" xfId="0" applyFill="1" applyBorder="1"/>
    <xf numFmtId="0" fontId="8" fillId="0" borderId="0" xfId="0" applyFont="1" applyFill="1" applyBorder="1" applyAlignment="1" applyProtection="1"/>
    <xf numFmtId="0" fontId="8" fillId="0" borderId="0" xfId="0" applyFont="1" applyFill="1" applyBorder="1" applyProtection="1"/>
    <xf numFmtId="0" fontId="0" fillId="0" borderId="0" xfId="0" applyAlignment="1">
      <alignment horizontal="left" vertical="center"/>
    </xf>
    <xf numFmtId="0" fontId="0" fillId="2" borderId="0" xfId="0" applyFill="1"/>
    <xf numFmtId="0" fontId="2" fillId="2" borderId="1" xfId="0" applyFont="1" applyFill="1" applyBorder="1" applyProtection="1">
      <protection locked="0"/>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Protection="1">
      <protection locked="0"/>
    </xf>
    <xf numFmtId="165" fontId="2" fillId="2" borderId="2" xfId="0" applyNumberFormat="1" applyFont="1" applyFill="1" applyBorder="1" applyAlignment="1" applyProtection="1">
      <alignment horizontal="left"/>
      <protection locked="0"/>
    </xf>
    <xf numFmtId="0" fontId="32" fillId="0" borderId="0" xfId="0" applyFont="1" applyAlignment="1">
      <alignment horizontal="left" vertical="center"/>
    </xf>
    <xf numFmtId="0" fontId="32" fillId="0" borderId="0" xfId="0" applyFont="1"/>
    <xf numFmtId="0" fontId="32" fillId="0" borderId="0" xfId="0" applyFont="1" applyFill="1"/>
    <xf numFmtId="0" fontId="3" fillId="0" borderId="0" xfId="0" applyFont="1" applyFill="1" applyBorder="1" applyAlignment="1" applyProtection="1">
      <alignment vertical="top" wrapText="1"/>
    </xf>
    <xf numFmtId="0" fontId="32" fillId="0" borderId="0" xfId="0" applyFont="1" applyAlignment="1">
      <alignment wrapText="1"/>
    </xf>
    <xf numFmtId="0" fontId="32" fillId="0" borderId="0" xfId="0" applyFont="1" applyAlignment="1"/>
    <xf numFmtId="0" fontId="2" fillId="2" borderId="3" xfId="0" applyFont="1" applyFill="1" applyBorder="1" applyAlignment="1" applyProtection="1">
      <alignment horizontal="left" vertical="top" wrapText="1"/>
    </xf>
    <xf numFmtId="0" fontId="2" fillId="2" borderId="1" xfId="0" applyFont="1" applyFill="1" applyBorder="1" applyAlignment="1" applyProtection="1">
      <alignment horizontal="left" vertical="top" wrapText="1"/>
    </xf>
    <xf numFmtId="0" fontId="2" fillId="2" borderId="2" xfId="0" applyFont="1" applyFill="1" applyBorder="1" applyAlignment="1" applyProtection="1">
      <alignment horizontal="left" vertical="top" wrapText="1"/>
    </xf>
    <xf numFmtId="0" fontId="17" fillId="2" borderId="4" xfId="0" applyFont="1" applyFill="1" applyBorder="1" applyAlignment="1" applyProtection="1">
      <alignment horizontal="left" vertical="top" wrapText="1"/>
    </xf>
    <xf numFmtId="0" fontId="17" fillId="2" borderId="5" xfId="0" applyFont="1" applyFill="1" applyBorder="1" applyAlignment="1" applyProtection="1">
      <alignment horizontal="left" vertical="top" wrapText="1"/>
    </xf>
    <xf numFmtId="0" fontId="17" fillId="2" borderId="7" xfId="0" applyFont="1" applyFill="1" applyBorder="1" applyAlignment="1" applyProtection="1">
      <alignment vertical="top" wrapText="1"/>
    </xf>
    <xf numFmtId="0" fontId="17" fillId="2" borderId="7" xfId="0" applyFont="1" applyFill="1" applyBorder="1" applyAlignment="1" applyProtection="1">
      <alignment horizontal="center" vertical="top" wrapText="1"/>
    </xf>
    <xf numFmtId="0" fontId="16" fillId="2" borderId="2" xfId="0" applyFont="1" applyFill="1" applyBorder="1" applyAlignment="1" applyProtection="1">
      <alignment vertical="top" wrapText="1"/>
    </xf>
    <xf numFmtId="0" fontId="0" fillId="0" borderId="0" xfId="0" applyAlignment="1">
      <alignment horizontal="center" vertical="center"/>
    </xf>
    <xf numFmtId="0" fontId="33" fillId="3" borderId="8"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2" borderId="8" xfId="0" applyFont="1" applyFill="1" applyBorder="1" applyAlignment="1">
      <alignment vertical="top" wrapText="1"/>
    </xf>
    <xf numFmtId="0" fontId="33" fillId="2"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18" fillId="2" borderId="0" xfId="0" applyFont="1" applyFill="1" applyBorder="1" applyAlignment="1" applyProtection="1">
      <alignment vertical="top" wrapText="1"/>
    </xf>
    <xf numFmtId="0" fontId="35" fillId="2" borderId="0" xfId="0" applyFont="1" applyFill="1" applyBorder="1" applyAlignment="1" applyProtection="1">
      <alignment vertical="top" wrapText="1"/>
    </xf>
    <xf numFmtId="0" fontId="33" fillId="2" borderId="0" xfId="0" applyFont="1" applyFill="1" applyBorder="1" applyAlignment="1">
      <alignment horizontal="center" vertical="top" wrapText="1"/>
    </xf>
    <xf numFmtId="0" fontId="31" fillId="2" borderId="0" xfId="3" applyFill="1" applyBorder="1" applyAlignment="1" applyProtection="1">
      <alignment horizontal="center" vertical="top" wrapText="1"/>
    </xf>
    <xf numFmtId="0" fontId="34" fillId="4" borderId="10" xfId="0" applyFont="1" applyFill="1" applyBorder="1" applyAlignment="1">
      <alignment horizontal="center" vertical="center" wrapText="1"/>
    </xf>
    <xf numFmtId="0" fontId="18" fillId="3" borderId="6" xfId="0" applyFont="1" applyFill="1" applyBorder="1" applyAlignment="1" applyProtection="1">
      <alignment horizontal="left" vertical="top" wrapText="1"/>
    </xf>
    <xf numFmtId="0" fontId="35" fillId="3" borderId="11" xfId="0" applyFont="1" applyFill="1" applyBorder="1" applyAlignment="1" applyProtection="1">
      <alignment vertical="top" wrapText="1"/>
    </xf>
    <xf numFmtId="0" fontId="2" fillId="3" borderId="12" xfId="0" applyFont="1" applyFill="1" applyBorder="1" applyProtection="1"/>
    <xf numFmtId="0" fontId="2" fillId="3" borderId="13" xfId="0" applyFont="1" applyFill="1" applyBorder="1" applyAlignment="1" applyProtection="1">
      <alignment horizontal="left" vertical="center"/>
    </xf>
    <xf numFmtId="0" fontId="2" fillId="3" borderId="13" xfId="0" applyFont="1" applyFill="1" applyBorder="1" applyProtection="1"/>
    <xf numFmtId="0" fontId="2" fillId="3" borderId="14" xfId="0" applyFont="1" applyFill="1" applyBorder="1" applyProtection="1"/>
    <xf numFmtId="0" fontId="2" fillId="3" borderId="15" xfId="0" applyFont="1" applyFill="1" applyBorder="1" applyProtection="1"/>
    <xf numFmtId="0" fontId="2" fillId="3" borderId="16" xfId="0" applyFont="1" applyFill="1" applyBorder="1" applyProtection="1"/>
    <xf numFmtId="0" fontId="2" fillId="3" borderId="0" xfId="0" applyFont="1" applyFill="1" applyBorder="1" applyAlignment="1" applyProtection="1">
      <alignment horizontal="left" vertical="center"/>
    </xf>
    <xf numFmtId="0" fontId="2" fillId="3" borderId="0" xfId="0" applyFont="1" applyFill="1" applyBorder="1" applyProtection="1"/>
    <xf numFmtId="0" fontId="3" fillId="3" borderId="0" xfId="0" applyFont="1" applyFill="1" applyBorder="1" applyAlignment="1" applyProtection="1">
      <alignment vertical="top" wrapText="1"/>
    </xf>
    <xf numFmtId="0" fontId="2" fillId="3" borderId="15"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xf>
    <xf numFmtId="0" fontId="11" fillId="3" borderId="0" xfId="0" applyFont="1" applyFill="1" applyBorder="1" applyAlignment="1" applyProtection="1">
      <alignment vertical="top" wrapText="1"/>
    </xf>
    <xf numFmtId="0" fontId="2" fillId="3" borderId="17" xfId="0" applyFont="1" applyFill="1" applyBorder="1" applyProtection="1"/>
    <xf numFmtId="0" fontId="2" fillId="3" borderId="18" xfId="0" applyFont="1" applyFill="1" applyBorder="1" applyAlignment="1" applyProtection="1">
      <alignment horizontal="left" vertical="center" wrapText="1"/>
    </xf>
    <xf numFmtId="0" fontId="2" fillId="3" borderId="18" xfId="0" applyFont="1" applyFill="1" applyBorder="1" applyAlignment="1" applyProtection="1">
      <alignment vertical="top" wrapText="1"/>
    </xf>
    <xf numFmtId="0" fontId="2" fillId="3" borderId="19" xfId="0" applyFont="1" applyFill="1" applyBorder="1" applyProtection="1"/>
    <xf numFmtId="0" fontId="16" fillId="3" borderId="16" xfId="0" applyFont="1" applyFill="1" applyBorder="1" applyAlignment="1" applyProtection="1">
      <alignment vertical="top" wrapText="1"/>
    </xf>
    <xf numFmtId="0" fontId="16" fillId="3" borderId="15" xfId="0" applyFont="1" applyFill="1" applyBorder="1" applyAlignment="1" applyProtection="1">
      <alignment vertical="top" wrapText="1"/>
    </xf>
    <xf numFmtId="0" fontId="16" fillId="3" borderId="0" xfId="0" applyFont="1" applyFill="1" applyBorder="1" applyProtection="1"/>
    <xf numFmtId="0" fontId="16" fillId="3" borderId="0" xfId="0" applyFont="1" applyFill="1" applyBorder="1" applyAlignment="1" applyProtection="1">
      <alignment vertical="top" wrapText="1"/>
    </xf>
    <xf numFmtId="0" fontId="17" fillId="3" borderId="0" xfId="0" applyFont="1" applyFill="1" applyBorder="1" applyAlignment="1" applyProtection="1">
      <alignment vertical="top" wrapText="1"/>
    </xf>
    <xf numFmtId="0" fontId="8" fillId="3" borderId="17" xfId="0" applyFont="1" applyFill="1" applyBorder="1" applyAlignment="1" applyProtection="1">
      <alignment vertical="top" wrapText="1"/>
    </xf>
    <xf numFmtId="0" fontId="8" fillId="3" borderId="18" xfId="0" applyFont="1" applyFill="1" applyBorder="1" applyAlignment="1" applyProtection="1">
      <alignment vertical="top" wrapText="1"/>
    </xf>
    <xf numFmtId="0" fontId="8" fillId="3" borderId="19" xfId="0" applyFont="1" applyFill="1" applyBorder="1" applyAlignment="1" applyProtection="1">
      <alignment vertical="top" wrapText="1"/>
    </xf>
    <xf numFmtId="0" fontId="16" fillId="3" borderId="17" xfId="0" applyFont="1" applyFill="1" applyBorder="1" applyAlignment="1" applyProtection="1">
      <alignment vertical="top" wrapText="1"/>
    </xf>
    <xf numFmtId="0" fontId="16" fillId="3" borderId="18" xfId="0" applyFont="1" applyFill="1" applyBorder="1" applyAlignment="1" applyProtection="1">
      <alignment vertical="top" wrapText="1"/>
    </xf>
    <xf numFmtId="0" fontId="16" fillId="3" borderId="19" xfId="0" applyFont="1" applyFill="1" applyBorder="1" applyAlignment="1" applyProtection="1">
      <alignment vertical="top" wrapText="1"/>
    </xf>
    <xf numFmtId="0" fontId="32" fillId="3" borderId="12" xfId="0" applyFont="1" applyFill="1" applyBorder="1" applyAlignment="1">
      <alignment horizontal="left" vertical="center"/>
    </xf>
    <xf numFmtId="0" fontId="32" fillId="3" borderId="13" xfId="0" applyFont="1" applyFill="1" applyBorder="1" applyAlignment="1">
      <alignment horizontal="left" vertical="center"/>
    </xf>
    <xf numFmtId="0" fontId="32" fillId="3" borderId="13" xfId="0" applyFont="1" applyFill="1" applyBorder="1"/>
    <xf numFmtId="0" fontId="32" fillId="3" borderId="14" xfId="0" applyFont="1" applyFill="1" applyBorder="1"/>
    <xf numFmtId="0" fontId="32" fillId="3" borderId="15" xfId="0" applyFont="1" applyFill="1" applyBorder="1" applyAlignment="1">
      <alignment horizontal="left" vertical="center"/>
    </xf>
    <xf numFmtId="0" fontId="3" fillId="3" borderId="18" xfId="0" applyFont="1" applyFill="1" applyBorder="1" applyAlignment="1" applyProtection="1">
      <alignment vertical="top" wrapText="1"/>
    </xf>
    <xf numFmtId="0" fontId="32" fillId="3" borderId="13" xfId="0" applyFont="1" applyFill="1" applyBorder="1" applyProtection="1"/>
    <xf numFmtId="0" fontId="32" fillId="3" borderId="14" xfId="0" applyFont="1" applyFill="1" applyBorder="1" applyProtection="1"/>
    <xf numFmtId="0" fontId="32" fillId="3" borderId="0" xfId="0" applyFont="1" applyFill="1" applyBorder="1" applyProtection="1"/>
    <xf numFmtId="0" fontId="32" fillId="3" borderId="16" xfId="0" applyFont="1" applyFill="1" applyBorder="1" applyProtection="1"/>
    <xf numFmtId="0" fontId="3" fillId="3" borderId="0" xfId="0" applyFont="1" applyFill="1" applyBorder="1" applyAlignment="1" applyProtection="1">
      <alignment horizontal="right" vertical="center"/>
    </xf>
    <xf numFmtId="0" fontId="3" fillId="3" borderId="0" xfId="0" applyFont="1" applyFill="1" applyBorder="1" applyAlignment="1" applyProtection="1">
      <alignment horizontal="right" vertical="top"/>
    </xf>
    <xf numFmtId="0" fontId="3" fillId="3" borderId="0" xfId="0" applyFont="1" applyFill="1" applyBorder="1" applyAlignment="1" applyProtection="1">
      <alignment horizontal="right"/>
    </xf>
    <xf numFmtId="0" fontId="7" fillId="3" borderId="16" xfId="0" applyFont="1" applyFill="1" applyBorder="1" applyProtection="1"/>
    <xf numFmtId="0" fontId="2" fillId="3" borderId="0" xfId="0" applyFont="1" applyFill="1" applyBorder="1" applyAlignment="1" applyProtection="1">
      <alignment horizontal="center"/>
    </xf>
    <xf numFmtId="0" fontId="3" fillId="3" borderId="0" xfId="0" applyFont="1" applyFill="1" applyBorder="1" applyProtection="1"/>
    <xf numFmtId="0" fontId="2" fillId="3" borderId="0" xfId="0" applyFont="1" applyFill="1" applyBorder="1" applyAlignment="1" applyProtection="1">
      <alignment horizontal="right"/>
    </xf>
    <xf numFmtId="0" fontId="2" fillId="3" borderId="18" xfId="0" applyFont="1" applyFill="1" applyBorder="1" applyProtection="1"/>
    <xf numFmtId="0" fontId="36" fillId="0" borderId="7" xfId="0" applyFont="1" applyBorder="1" applyAlignment="1">
      <alignment horizontal="center" readingOrder="1"/>
    </xf>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0" fillId="3" borderId="0" xfId="0" applyFill="1" applyBorder="1"/>
    <xf numFmtId="0" fontId="15" fillId="3" borderId="16" xfId="0" applyFont="1" applyFill="1" applyBorder="1" applyAlignment="1" applyProtection="1"/>
    <xf numFmtId="0" fontId="0" fillId="3" borderId="16" xfId="0" applyFill="1" applyBorder="1"/>
    <xf numFmtId="0" fontId="37" fillId="3" borderId="12" xfId="0" applyFont="1" applyFill="1" applyBorder="1" applyAlignment="1">
      <alignment vertical="center"/>
    </xf>
    <xf numFmtId="0" fontId="37" fillId="3" borderId="15" xfId="0" applyFont="1" applyFill="1" applyBorder="1" applyAlignment="1">
      <alignment vertical="center"/>
    </xf>
    <xf numFmtId="0" fontId="37" fillId="3" borderId="0" xfId="0" applyFont="1" applyFill="1" applyBorder="1" applyAlignment="1">
      <alignment vertical="center"/>
    </xf>
    <xf numFmtId="0" fontId="0" fillId="0" borderId="0" xfId="0" applyBorder="1"/>
    <xf numFmtId="0" fontId="34" fillId="4" borderId="9" xfId="0" applyFont="1" applyFill="1" applyBorder="1" applyAlignment="1">
      <alignment horizontal="center" vertical="center" wrapText="1"/>
    </xf>
    <xf numFmtId="0" fontId="0" fillId="0" borderId="0" xfId="0" applyAlignment="1"/>
    <xf numFmtId="0" fontId="0" fillId="0" borderId="0" xfId="0" applyAlignment="1">
      <alignment horizontal="left"/>
    </xf>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3" fillId="2" borderId="7"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2" fillId="3" borderId="17" xfId="0" applyFont="1" applyFill="1" applyBorder="1" applyAlignment="1" applyProtection="1">
      <alignment vertical="center"/>
    </xf>
    <xf numFmtId="0" fontId="2" fillId="3" borderId="18" xfId="0" applyFont="1" applyFill="1" applyBorder="1" applyAlignment="1" applyProtection="1">
      <alignment vertical="center"/>
    </xf>
    <xf numFmtId="0" fontId="2" fillId="3" borderId="19" xfId="0" applyFont="1" applyFill="1" applyBorder="1" applyAlignment="1" applyProtection="1">
      <alignment vertical="center"/>
    </xf>
    <xf numFmtId="0" fontId="3" fillId="3" borderId="20" xfId="0" applyFont="1" applyFill="1" applyBorder="1" applyAlignment="1" applyProtection="1">
      <alignment vertical="center" wrapText="1"/>
    </xf>
    <xf numFmtId="0" fontId="3"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3" fillId="3" borderId="16" xfId="0" applyFont="1" applyFill="1" applyBorder="1" applyAlignment="1" applyProtection="1">
      <alignment horizontal="left" vertical="center" wrapText="1"/>
    </xf>
    <xf numFmtId="0" fontId="3" fillId="3" borderId="0" xfId="0" applyFont="1" applyFill="1" applyBorder="1" applyAlignment="1" applyProtection="1">
      <alignment horizontal="center" vertical="center" wrapText="1"/>
    </xf>
    <xf numFmtId="0" fontId="34" fillId="4" borderId="9" xfId="0" applyFont="1" applyFill="1" applyBorder="1" applyAlignment="1">
      <alignment horizontal="center" vertical="center" wrapText="1"/>
    </xf>
    <xf numFmtId="0" fontId="0" fillId="3" borderId="13" xfId="0" applyFill="1" applyBorder="1" applyAlignment="1"/>
    <xf numFmtId="0" fontId="0" fillId="3" borderId="0" xfId="0" applyFill="1" applyBorder="1" applyAlignment="1"/>
    <xf numFmtId="0" fontId="0" fillId="3" borderId="18" xfId="0" applyFill="1" applyBorder="1" applyAlignment="1"/>
    <xf numFmtId="0" fontId="0" fillId="2" borderId="7" xfId="0" applyFill="1" applyBorder="1" applyAlignment="1"/>
    <xf numFmtId="0" fontId="12"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2" fillId="5" borderId="7" xfId="0" applyFont="1" applyFill="1" applyBorder="1" applyAlignment="1" applyProtection="1">
      <alignment horizontal="left" vertical="center"/>
    </xf>
    <xf numFmtId="0" fontId="32" fillId="3" borderId="12" xfId="0" applyFont="1" applyFill="1" applyBorder="1"/>
    <xf numFmtId="0" fontId="32" fillId="3" borderId="15" xfId="0" applyFont="1" applyFill="1" applyBorder="1"/>
    <xf numFmtId="0" fontId="32" fillId="3" borderId="16" xfId="0" applyFont="1" applyFill="1" applyBorder="1"/>
    <xf numFmtId="0" fontId="38" fillId="3" borderId="0" xfId="0" applyFont="1" applyFill="1" applyBorder="1"/>
    <xf numFmtId="0" fontId="39" fillId="3" borderId="0" xfId="0" applyFont="1" applyFill="1" applyBorder="1"/>
    <xf numFmtId="0" fontId="38" fillId="0" borderId="21" xfId="0" applyFont="1" applyFill="1" applyBorder="1" applyAlignment="1">
      <alignment vertical="top" wrapText="1"/>
    </xf>
    <xf numFmtId="0" fontId="38" fillId="0" borderId="20" xfId="0" applyFont="1" applyFill="1" applyBorder="1" applyAlignment="1">
      <alignment vertical="top" wrapText="1"/>
    </xf>
    <xf numFmtId="0" fontId="38" fillId="0" borderId="7" xfId="0" applyFont="1" applyFill="1" applyBorder="1" applyAlignment="1">
      <alignment vertical="top" wrapText="1"/>
    </xf>
    <xf numFmtId="0" fontId="32" fillId="0" borderId="7" xfId="0" applyFont="1" applyFill="1" applyBorder="1" applyAlignment="1">
      <alignment vertical="top" wrapText="1"/>
    </xf>
    <xf numFmtId="0" fontId="32" fillId="3" borderId="18" xfId="0" applyFont="1" applyFill="1" applyBorder="1"/>
    <xf numFmtId="0" fontId="40" fillId="0" borderId="7" xfId="0" applyFont="1" applyFill="1" applyBorder="1" applyAlignment="1">
      <alignment horizontal="center" vertical="top" wrapText="1"/>
    </xf>
    <xf numFmtId="0" fontId="40" fillId="0" borderId="7" xfId="0" applyFont="1" applyFill="1" applyBorder="1" applyAlignment="1">
      <alignment horizontal="center" vertical="top"/>
    </xf>
    <xf numFmtId="0" fontId="12" fillId="3" borderId="0" xfId="0" applyFont="1" applyFill="1" applyBorder="1" applyAlignment="1" applyProtection="1">
      <alignment horizontal="center" wrapText="1"/>
    </xf>
    <xf numFmtId="1" fontId="2" fillId="2" borderId="7" xfId="0" applyNumberFormat="1" applyFont="1" applyFill="1" applyBorder="1" applyAlignment="1" applyProtection="1">
      <alignment horizontal="left"/>
      <protection locked="0"/>
    </xf>
    <xf numFmtId="0" fontId="3" fillId="3" borderId="0" xfId="0" applyFont="1" applyFill="1" applyBorder="1" applyAlignment="1" applyProtection="1">
      <alignment horizontal="left" vertical="center" wrapText="1"/>
    </xf>
    <xf numFmtId="0" fontId="32" fillId="0" borderId="0" xfId="0" applyFont="1" applyFill="1" applyAlignment="1" applyProtection="1">
      <alignment horizontal="right"/>
    </xf>
    <xf numFmtId="0" fontId="32" fillId="3" borderId="12" xfId="0" applyFont="1" applyFill="1" applyBorder="1" applyAlignment="1" applyProtection="1">
      <alignment horizontal="right"/>
    </xf>
    <xf numFmtId="0" fontId="32" fillId="3" borderId="13" xfId="0" applyFont="1" applyFill="1" applyBorder="1" applyAlignment="1" applyProtection="1">
      <alignment horizontal="right"/>
    </xf>
    <xf numFmtId="0" fontId="32" fillId="3" borderId="15" xfId="0" applyFont="1" applyFill="1" applyBorder="1" applyAlignment="1" applyProtection="1">
      <alignment horizontal="right"/>
    </xf>
    <xf numFmtId="0" fontId="32" fillId="3" borderId="0" xfId="0" applyFont="1" applyFill="1" applyBorder="1" applyAlignment="1" applyProtection="1">
      <alignment horizontal="right"/>
    </xf>
    <xf numFmtId="0" fontId="2" fillId="3" borderId="15" xfId="0" applyFont="1" applyFill="1" applyBorder="1" applyAlignment="1" applyProtection="1">
      <alignment horizontal="right"/>
    </xf>
    <xf numFmtId="0" fontId="2" fillId="3" borderId="15" xfId="0" applyFont="1" applyFill="1" applyBorder="1" applyAlignment="1" applyProtection="1">
      <alignment horizontal="right" vertical="top" wrapText="1"/>
    </xf>
    <xf numFmtId="0" fontId="41"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6" fillId="3" borderId="0" xfId="0" applyFont="1" applyFill="1" applyBorder="1" applyAlignment="1" applyProtection="1">
      <alignment horizontal="right"/>
    </xf>
    <xf numFmtId="0" fontId="2" fillId="3" borderId="17" xfId="0" applyFont="1" applyFill="1" applyBorder="1" applyAlignment="1" applyProtection="1">
      <alignment horizontal="right"/>
    </xf>
    <xf numFmtId="0" fontId="2" fillId="3" borderId="18" xfId="0" applyFont="1" applyFill="1" applyBorder="1" applyAlignment="1" applyProtection="1">
      <alignment horizontal="right"/>
    </xf>
    <xf numFmtId="0" fontId="3" fillId="2" borderId="22" xfId="0" applyFont="1" applyFill="1" applyBorder="1" applyAlignment="1" applyProtection="1">
      <alignment horizontal="right" vertical="center" wrapText="1"/>
    </xf>
    <xf numFmtId="0" fontId="3" fillId="2" borderId="23"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5" fillId="3" borderId="0" xfId="0" applyFont="1" applyFill="1" applyBorder="1" applyAlignment="1" applyProtection="1"/>
    <xf numFmtId="0" fontId="17" fillId="2" borderId="12" xfId="0" applyFont="1" applyFill="1" applyBorder="1" applyAlignment="1" applyProtection="1">
      <alignment vertical="top" wrapText="1"/>
    </xf>
    <xf numFmtId="0" fontId="17" fillId="2" borderId="27" xfId="0" applyFont="1" applyFill="1" applyBorder="1" applyAlignment="1" applyProtection="1">
      <alignment horizontal="left" vertical="top" wrapText="1"/>
    </xf>
    <xf numFmtId="0" fontId="16" fillId="2" borderId="7" xfId="0" applyFont="1" applyFill="1" applyBorder="1" applyProtection="1"/>
    <xf numFmtId="0" fontId="3" fillId="3" borderId="0" xfId="0" applyFont="1" applyFill="1" applyBorder="1" applyAlignment="1" applyProtection="1">
      <alignment horizontal="left" vertical="center" wrapText="1"/>
    </xf>
    <xf numFmtId="0" fontId="0" fillId="3" borderId="0" xfId="0" applyFill="1"/>
    <xf numFmtId="0" fontId="41" fillId="3" borderId="7" xfId="0" applyFont="1" applyFill="1" applyBorder="1" applyAlignment="1">
      <alignment horizontal="center" vertical="center" wrapText="1"/>
    </xf>
    <xf numFmtId="0" fontId="32" fillId="3" borderId="17" xfId="0" applyFont="1" applyFill="1" applyBorder="1"/>
    <xf numFmtId="0" fontId="32" fillId="3" borderId="19" xfId="0" applyFont="1" applyFill="1" applyBorder="1"/>
    <xf numFmtId="0" fontId="42" fillId="4" borderId="9" xfId="0" applyFont="1" applyFill="1" applyBorder="1" applyAlignment="1">
      <alignment horizontal="center" vertical="center" wrapText="1"/>
    </xf>
    <xf numFmtId="0" fontId="42" fillId="4" borderId="14" xfId="0" applyFont="1" applyFill="1" applyBorder="1" applyAlignment="1">
      <alignment horizontal="center" vertical="center" wrapText="1"/>
    </xf>
    <xf numFmtId="0" fontId="26" fillId="0" borderId="6" xfId="0" applyFont="1" applyBorder="1" applyAlignment="1" applyProtection="1">
      <alignment vertical="top" wrapText="1"/>
    </xf>
    <xf numFmtId="0" fontId="26" fillId="0" borderId="6" xfId="0" applyFont="1" applyBorder="1" applyAlignment="1" applyProtection="1">
      <alignment horizontal="left" vertical="top" wrapText="1"/>
    </xf>
    <xf numFmtId="0" fontId="26" fillId="0" borderId="11" xfId="0" applyFont="1" applyBorder="1" applyAlignment="1" applyProtection="1">
      <alignment vertical="top" wrapText="1"/>
    </xf>
    <xf numFmtId="0" fontId="43" fillId="0" borderId="11" xfId="0" applyFont="1" applyBorder="1" applyAlignment="1" applyProtection="1">
      <alignment vertical="top" wrapText="1"/>
    </xf>
    <xf numFmtId="0" fontId="42" fillId="4" borderId="7"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1" fillId="2" borderId="7" xfId="0" applyFont="1" applyFill="1" applyBorder="1" applyAlignment="1" applyProtection="1">
      <alignment vertical="top" wrapText="1"/>
      <protection locked="0"/>
    </xf>
    <xf numFmtId="0" fontId="44" fillId="3" borderId="0" xfId="0" applyFont="1" applyFill="1" applyBorder="1" applyProtection="1"/>
    <xf numFmtId="0" fontId="1" fillId="2" borderId="3" xfId="0" applyFont="1" applyFill="1" applyBorder="1" applyProtection="1">
      <protection locked="0"/>
    </xf>
    <xf numFmtId="0" fontId="1" fillId="2" borderId="7" xfId="0" applyFont="1" applyFill="1" applyBorder="1" applyAlignment="1" applyProtection="1">
      <alignment horizontal="left" vertical="top" wrapText="1"/>
      <protection locked="0"/>
    </xf>
    <xf numFmtId="0" fontId="32" fillId="0" borderId="0" xfId="0" applyFont="1" applyAlignment="1">
      <alignment horizontal="left" vertical="top" wrapText="1"/>
    </xf>
    <xf numFmtId="0" fontId="1" fillId="2" borderId="1" xfId="0" applyFont="1" applyFill="1" applyBorder="1" applyAlignment="1" applyProtection="1">
      <alignment horizontal="left" vertical="top" wrapText="1"/>
    </xf>
    <xf numFmtId="0" fontId="1" fillId="2" borderId="28" xfId="0" applyFont="1" applyFill="1" applyBorder="1" applyAlignment="1" applyProtection="1">
      <alignment horizontal="left" vertical="top" wrapText="1"/>
    </xf>
    <xf numFmtId="0" fontId="2" fillId="3" borderId="7" xfId="0" applyFont="1" applyFill="1" applyBorder="1" applyAlignment="1" applyProtection="1">
      <alignment horizontal="left" vertical="center"/>
    </xf>
    <xf numFmtId="0" fontId="16" fillId="2" borderId="28" xfId="0" applyFont="1" applyFill="1" applyBorder="1" applyAlignment="1" applyProtection="1">
      <alignment horizontal="left" vertical="top" wrapText="1"/>
    </xf>
    <xf numFmtId="0" fontId="16" fillId="2" borderId="1" xfId="0" applyFont="1" applyFill="1" applyBorder="1" applyAlignment="1" applyProtection="1">
      <alignment horizontal="left" vertical="top" wrapText="1"/>
    </xf>
    <xf numFmtId="0" fontId="16" fillId="2" borderId="2" xfId="0" applyFont="1" applyFill="1" applyBorder="1" applyAlignment="1" applyProtection="1">
      <alignment horizontal="left" vertical="top" wrapText="1"/>
    </xf>
    <xf numFmtId="0" fontId="16" fillId="2" borderId="7" xfId="0" applyFont="1" applyFill="1" applyBorder="1" applyAlignment="1" applyProtection="1">
      <alignment horizontal="left"/>
    </xf>
    <xf numFmtId="0" fontId="31" fillId="2" borderId="1" xfId="3" applyFill="1" applyBorder="1" applyAlignment="1" applyProtection="1">
      <protection locked="0"/>
    </xf>
    <xf numFmtId="1" fontId="1" fillId="2" borderId="29" xfId="0" applyNumberFormat="1" applyFont="1" applyFill="1" applyBorder="1" applyAlignment="1" applyProtection="1">
      <alignment horizontal="left"/>
      <protection locked="0"/>
    </xf>
    <xf numFmtId="1" fontId="1" fillId="2" borderId="1"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6" fillId="2" borderId="30" xfId="0" applyFont="1" applyFill="1" applyBorder="1" applyAlignment="1" applyProtection="1">
      <alignment horizontal="left" vertical="top" wrapText="1"/>
    </xf>
    <xf numFmtId="0" fontId="16" fillId="2" borderId="13" xfId="0" applyFont="1" applyFill="1" applyBorder="1" applyAlignment="1" applyProtection="1">
      <alignment vertical="top" wrapText="1"/>
    </xf>
    <xf numFmtId="0" fontId="16" fillId="2" borderId="0" xfId="0" applyFont="1" applyFill="1" applyBorder="1" applyAlignment="1" applyProtection="1">
      <alignment vertical="top" wrapText="1"/>
    </xf>
    <xf numFmtId="0" fontId="16" fillId="2" borderId="18" xfId="0" applyFont="1" applyFill="1" applyBorder="1" applyAlignment="1" applyProtection="1">
      <alignment vertical="top" wrapText="1"/>
    </xf>
    <xf numFmtId="0" fontId="1" fillId="2" borderId="24" xfId="0" applyFont="1" applyFill="1" applyBorder="1" applyAlignment="1" applyProtection="1">
      <alignment vertical="top" wrapText="1"/>
    </xf>
    <xf numFmtId="0" fontId="1" fillId="2" borderId="34" xfId="0" applyFont="1" applyFill="1" applyBorder="1" applyAlignment="1" applyProtection="1">
      <alignment vertical="top" wrapText="1"/>
    </xf>
    <xf numFmtId="0" fontId="32" fillId="0" borderId="34" xfId="0" applyFont="1" applyBorder="1"/>
    <xf numFmtId="0" fontId="32" fillId="0" borderId="1" xfId="0" applyFont="1" applyBorder="1" applyAlignment="1">
      <alignment horizontal="left" vertical="top" wrapText="1"/>
    </xf>
    <xf numFmtId="17" fontId="1" fillId="2" borderId="1" xfId="0" applyNumberFormat="1" applyFont="1" applyFill="1" applyBorder="1" applyAlignment="1" applyProtection="1">
      <alignment horizontal="left"/>
    </xf>
    <xf numFmtId="15" fontId="2" fillId="2" borderId="1" xfId="0" applyNumberFormat="1" applyFont="1" applyFill="1" applyBorder="1" applyAlignment="1" applyProtection="1">
      <alignment horizontal="left"/>
    </xf>
    <xf numFmtId="9" fontId="0" fillId="6" borderId="7" xfId="0" applyNumberFormat="1" applyFill="1" applyBorder="1" applyAlignment="1">
      <alignment horizontal="center" vertical="center"/>
    </xf>
    <xf numFmtId="0" fontId="32" fillId="0" borderId="28" xfId="0" applyFont="1" applyBorder="1" applyAlignment="1">
      <alignment horizontal="left" vertical="top" wrapText="1"/>
    </xf>
    <xf numFmtId="0" fontId="3" fillId="3" borderId="28" xfId="0" applyFont="1" applyFill="1" applyBorder="1" applyAlignment="1" applyProtection="1">
      <alignment vertical="center" wrapText="1"/>
    </xf>
    <xf numFmtId="0" fontId="41" fillId="3" borderId="3" xfId="0" applyFont="1" applyFill="1" applyBorder="1" applyAlignment="1">
      <alignment horizontal="left" vertical="top" wrapText="1"/>
    </xf>
    <xf numFmtId="0" fontId="1" fillId="2" borderId="36" xfId="0" applyFont="1" applyFill="1" applyBorder="1" applyAlignment="1" applyProtection="1">
      <alignment vertical="top" wrapText="1"/>
    </xf>
    <xf numFmtId="0" fontId="1" fillId="7" borderId="24" xfId="0" applyFont="1" applyFill="1" applyBorder="1" applyAlignment="1" applyProtection="1">
      <alignment vertical="top" wrapText="1"/>
    </xf>
    <xf numFmtId="0" fontId="1" fillId="7" borderId="4" xfId="0" applyFont="1" applyFill="1" applyBorder="1" applyAlignment="1" applyProtection="1">
      <alignment vertical="top" wrapText="1"/>
    </xf>
    <xf numFmtId="0" fontId="3" fillId="2" borderId="24" xfId="0" applyFont="1" applyFill="1" applyBorder="1" applyAlignment="1" applyProtection="1">
      <alignment vertical="top" wrapText="1"/>
    </xf>
    <xf numFmtId="0" fontId="3" fillId="2" borderId="37" xfId="0" applyFont="1" applyFill="1" applyBorder="1" applyAlignment="1" applyProtection="1">
      <alignment vertical="top" wrapText="1"/>
    </xf>
    <xf numFmtId="9" fontId="32" fillId="2" borderId="7" xfId="0" applyNumberFormat="1" applyFont="1" applyFill="1" applyBorder="1" applyAlignment="1">
      <alignment horizontal="left" vertical="top" wrapText="1"/>
    </xf>
    <xf numFmtId="0" fontId="16" fillId="2" borderId="7" xfId="0" applyFont="1" applyFill="1" applyBorder="1" applyAlignment="1" applyProtection="1">
      <alignment horizontal="left" vertical="top" wrapText="1"/>
      <protection locked="0"/>
    </xf>
    <xf numFmtId="0" fontId="1" fillId="5" borderId="7" xfId="0" applyFont="1" applyFill="1" applyBorder="1" applyAlignment="1" applyProtection="1">
      <alignment horizontal="left" vertical="center" wrapText="1"/>
    </xf>
    <xf numFmtId="0" fontId="0" fillId="8" borderId="7" xfId="0" applyFill="1" applyBorder="1" applyAlignment="1">
      <alignment vertical="center" wrapText="1"/>
    </xf>
    <xf numFmtId="0" fontId="31" fillId="0" borderId="7" xfId="3" applyFill="1" applyBorder="1" applyAlignment="1" applyProtection="1">
      <alignment vertical="top" wrapText="1"/>
      <protection locked="0"/>
    </xf>
    <xf numFmtId="0" fontId="16" fillId="0" borderId="28" xfId="0" applyFont="1" applyFill="1" applyBorder="1" applyAlignment="1" applyProtection="1">
      <alignment horizontal="left" vertical="top" wrapText="1"/>
    </xf>
    <xf numFmtId="0" fontId="16" fillId="0" borderId="1" xfId="0" applyFont="1" applyFill="1" applyBorder="1" applyAlignment="1" applyProtection="1">
      <alignment horizontal="left" vertical="top" wrapText="1"/>
    </xf>
    <xf numFmtId="0" fontId="16" fillId="2" borderId="7" xfId="0" applyFont="1" applyFill="1" applyBorder="1" applyAlignment="1">
      <alignment horizontal="left" vertical="top" wrapText="1"/>
    </xf>
    <xf numFmtId="8" fontId="1" fillId="7" borderId="38" xfId="0" applyNumberFormat="1" applyFont="1" applyFill="1" applyBorder="1" applyAlignment="1" applyProtection="1">
      <alignment vertical="top" wrapText="1"/>
    </xf>
    <xf numFmtId="15" fontId="1" fillId="7" borderId="3" xfId="0" applyNumberFormat="1" applyFont="1" applyFill="1" applyBorder="1" applyAlignment="1" applyProtection="1">
      <alignment vertical="top" wrapText="1"/>
    </xf>
    <xf numFmtId="8" fontId="1" fillId="2" borderId="38" xfId="0" applyNumberFormat="1" applyFont="1" applyFill="1" applyBorder="1" applyAlignment="1" applyProtection="1">
      <alignment vertical="top" wrapText="1"/>
    </xf>
    <xf numFmtId="15" fontId="1" fillId="2" borderId="28" xfId="0" applyNumberFormat="1" applyFont="1" applyFill="1" applyBorder="1" applyAlignment="1" applyProtection="1">
      <alignment vertical="top" wrapText="1"/>
    </xf>
    <xf numFmtId="8" fontId="1" fillId="7" borderId="31" xfId="0" applyNumberFormat="1" applyFont="1" applyFill="1" applyBorder="1" applyAlignment="1" applyProtection="1">
      <alignment vertical="top" wrapText="1"/>
    </xf>
    <xf numFmtId="15" fontId="1" fillId="7" borderId="28" xfId="0" applyNumberFormat="1" applyFont="1" applyFill="1" applyBorder="1" applyAlignment="1" applyProtection="1">
      <alignment vertical="top" wrapText="1"/>
    </xf>
    <xf numFmtId="8" fontId="1" fillId="0" borderId="31" xfId="0" applyNumberFormat="1" applyFont="1" applyFill="1" applyBorder="1" applyAlignment="1" applyProtection="1">
      <alignment vertical="top" wrapText="1"/>
    </xf>
    <xf numFmtId="8" fontId="1" fillId="2" borderId="31" xfId="0" applyNumberFormat="1" applyFont="1" applyFill="1" applyBorder="1" applyAlignment="1" applyProtection="1">
      <alignment vertical="top" wrapText="1"/>
    </xf>
    <xf numFmtId="166" fontId="1" fillId="7" borderId="31" xfId="0" applyNumberFormat="1" applyFont="1" applyFill="1" applyBorder="1" applyAlignment="1" applyProtection="1">
      <alignment vertical="top" wrapText="1"/>
    </xf>
    <xf numFmtId="166" fontId="1" fillId="2" borderId="30" xfId="0" applyNumberFormat="1" applyFont="1" applyFill="1" applyBorder="1" applyAlignment="1" applyProtection="1">
      <alignment vertical="top" wrapText="1"/>
    </xf>
    <xf numFmtId="0" fontId="32" fillId="2" borderId="28" xfId="0" applyFont="1" applyFill="1" applyBorder="1" applyAlignment="1">
      <alignment horizontal="left" vertical="top" wrapText="1"/>
    </xf>
    <xf numFmtId="0" fontId="45" fillId="2" borderId="0" xfId="0" applyFont="1" applyFill="1" applyAlignment="1">
      <alignment wrapText="1"/>
    </xf>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8" fillId="0" borderId="0" xfId="0" applyFont="1" applyFill="1" applyBorder="1" applyAlignment="1" applyProtection="1">
      <alignment vertical="top" wrapText="1"/>
      <protection locked="0"/>
    </xf>
    <xf numFmtId="3" fontId="8" fillId="0" borderId="0" xfId="0" applyNumberFormat="1" applyFont="1" applyFill="1" applyBorder="1" applyAlignment="1" applyProtection="1">
      <alignment vertical="top" wrapText="1"/>
      <protection locked="0"/>
    </xf>
    <xf numFmtId="0" fontId="16" fillId="3" borderId="0" xfId="0" applyFont="1" applyFill="1" applyBorder="1" applyAlignment="1" applyProtection="1">
      <alignment horizontal="left" vertical="top" wrapText="1"/>
    </xf>
    <xf numFmtId="0" fontId="10" fillId="0" borderId="0" xfId="0" applyFont="1" applyFill="1" applyBorder="1" applyAlignment="1" applyProtection="1">
      <alignment vertical="top" wrapText="1"/>
    </xf>
    <xf numFmtId="0" fontId="3" fillId="2" borderId="22" xfId="0" applyFont="1" applyFill="1" applyBorder="1" applyAlignment="1" applyProtection="1">
      <alignment horizontal="center" vertical="center" wrapText="1"/>
    </xf>
    <xf numFmtId="0" fontId="17" fillId="3" borderId="0"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 fillId="3" borderId="16" xfId="0" applyFont="1" applyFill="1" applyBorder="1" applyAlignment="1" applyProtection="1">
      <alignment vertical="top" wrapText="1"/>
    </xf>
    <xf numFmtId="0" fontId="1" fillId="3" borderId="0" xfId="0" applyFont="1" applyFill="1" applyBorder="1" applyAlignment="1" applyProtection="1">
      <alignment vertical="top" wrapText="1"/>
    </xf>
    <xf numFmtId="0" fontId="1" fillId="3" borderId="1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 fillId="3" borderId="0" xfId="0" applyFont="1" applyFill="1" applyBorder="1" applyProtection="1"/>
    <xf numFmtId="43" fontId="32" fillId="0" borderId="0" xfId="1" applyFont="1"/>
    <xf numFmtId="167" fontId="32" fillId="0" borderId="0" xfId="0" applyNumberFormat="1" applyFont="1"/>
    <xf numFmtId="0" fontId="3" fillId="2" borderId="40" xfId="0" applyFont="1" applyFill="1" applyBorder="1" applyAlignment="1" applyProtection="1">
      <alignment horizontal="center" vertical="center" wrapText="1"/>
    </xf>
    <xf numFmtId="43" fontId="3" fillId="0" borderId="0" xfId="1" applyFont="1" applyFill="1" applyBorder="1" applyAlignment="1" applyProtection="1">
      <alignment vertical="top" wrapText="1"/>
    </xf>
    <xf numFmtId="164" fontId="3" fillId="0" borderId="0" xfId="0" applyNumberFormat="1" applyFont="1" applyFill="1" applyBorder="1" applyAlignment="1" applyProtection="1">
      <alignment vertical="top" wrapText="1"/>
    </xf>
    <xf numFmtId="17" fontId="3" fillId="0" borderId="0" xfId="0" applyNumberFormat="1" applyFont="1" applyFill="1" applyBorder="1" applyAlignment="1" applyProtection="1">
      <alignment vertical="top" wrapText="1"/>
    </xf>
    <xf numFmtId="43" fontId="32" fillId="0" borderId="0" xfId="1" applyFont="1" applyFill="1"/>
    <xf numFmtId="164" fontId="32" fillId="0" borderId="0" xfId="0" applyNumberFormat="1" applyFont="1" applyFill="1"/>
    <xf numFmtId="0" fontId="1" fillId="2" borderId="25" xfId="0" applyFont="1" applyFill="1" applyBorder="1" applyAlignment="1" applyProtection="1">
      <alignment vertical="top" wrapText="1"/>
    </xf>
    <xf numFmtId="0" fontId="1" fillId="2" borderId="41" xfId="0" applyFont="1" applyFill="1" applyBorder="1" applyAlignment="1" applyProtection="1">
      <alignment vertical="top" wrapText="1"/>
    </xf>
    <xf numFmtId="166" fontId="1" fillId="2" borderId="11" xfId="0" applyNumberFormat="1" applyFont="1" applyFill="1" applyBorder="1" applyAlignment="1" applyProtection="1">
      <alignment vertical="top" wrapText="1"/>
    </xf>
    <xf numFmtId="166" fontId="1" fillId="2" borderId="0" xfId="0" applyNumberFormat="1" applyFont="1" applyFill="1" applyBorder="1" applyAlignment="1" applyProtection="1">
      <alignment vertical="top" wrapText="1"/>
    </xf>
    <xf numFmtId="0" fontId="1" fillId="3" borderId="0" xfId="0" applyFont="1" applyFill="1" applyBorder="1" applyAlignment="1" applyProtection="1">
      <alignment horizontal="left" vertical="top" wrapText="1"/>
    </xf>
    <xf numFmtId="0" fontId="1" fillId="3" borderId="17" xfId="0" applyFont="1" applyFill="1" applyBorder="1" applyAlignment="1" applyProtection="1">
      <alignment horizontal="left" vertical="center" wrapText="1"/>
    </xf>
    <xf numFmtId="0" fontId="1" fillId="3" borderId="18" xfId="0" applyFont="1" applyFill="1" applyBorder="1" applyAlignment="1" applyProtection="1">
      <alignment vertical="top" wrapText="1"/>
    </xf>
    <xf numFmtId="0" fontId="1" fillId="3" borderId="19"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1" fillId="0" borderId="0" xfId="0" applyFont="1" applyFill="1" applyBorder="1" applyProtection="1"/>
    <xf numFmtId="0" fontId="46" fillId="0" borderId="0" xfId="0" applyFont="1" applyAlignment="1">
      <alignment horizontal="left" vertical="top"/>
    </xf>
    <xf numFmtId="0" fontId="46" fillId="3" borderId="13" xfId="0" applyFont="1" applyFill="1" applyBorder="1" applyAlignment="1">
      <alignment horizontal="left" vertical="top"/>
    </xf>
    <xf numFmtId="0" fontId="46" fillId="3" borderId="0" xfId="0" applyFont="1" applyFill="1" applyBorder="1" applyAlignment="1">
      <alignment horizontal="left" vertical="top"/>
    </xf>
    <xf numFmtId="0" fontId="17" fillId="3" borderId="0" xfId="0" applyFont="1" applyFill="1" applyBorder="1" applyAlignment="1" applyProtection="1">
      <alignment horizontal="center" vertical="top" wrapText="1"/>
    </xf>
    <xf numFmtId="0" fontId="46" fillId="6" borderId="7" xfId="0" applyFont="1" applyFill="1" applyBorder="1" applyAlignment="1">
      <alignment horizontal="left" vertical="top"/>
    </xf>
    <xf numFmtId="0" fontId="46" fillId="6" borderId="9" xfId="0" applyFont="1" applyFill="1" applyBorder="1" applyAlignment="1">
      <alignment horizontal="left" vertical="top"/>
    </xf>
    <xf numFmtId="0" fontId="16" fillId="5" borderId="0" xfId="0" applyFont="1" applyFill="1" applyBorder="1" applyAlignment="1" applyProtection="1">
      <alignment horizontal="left" vertical="top"/>
    </xf>
    <xf numFmtId="0" fontId="16" fillId="3" borderId="0" xfId="0" applyFont="1" applyFill="1" applyBorder="1" applyAlignment="1" applyProtection="1">
      <alignment horizontal="left" vertical="top"/>
    </xf>
    <xf numFmtId="0" fontId="46" fillId="8" borderId="7" xfId="0" applyFont="1" applyFill="1" applyBorder="1" applyAlignment="1">
      <alignment horizontal="left" vertical="top" wrapText="1"/>
    </xf>
    <xf numFmtId="0" fontId="46" fillId="2" borderId="7" xfId="0" applyFont="1" applyFill="1" applyBorder="1" applyAlignment="1">
      <alignment horizontal="left" vertical="top"/>
    </xf>
    <xf numFmtId="0" fontId="46" fillId="3" borderId="18" xfId="0" applyFont="1" applyFill="1" applyBorder="1" applyAlignment="1">
      <alignment horizontal="left" vertical="top"/>
    </xf>
    <xf numFmtId="0" fontId="0" fillId="2" borderId="0" xfId="0" applyFill="1" applyAlignment="1"/>
    <xf numFmtId="0" fontId="45" fillId="2" borderId="0" xfId="0" applyFont="1" applyFill="1" applyAlignment="1"/>
    <xf numFmtId="0" fontId="46" fillId="2" borderId="0" xfId="0" applyFont="1" applyFill="1"/>
    <xf numFmtId="0" fontId="46" fillId="0" borderId="0" xfId="0" applyFont="1"/>
    <xf numFmtId="0" fontId="16" fillId="3" borderId="13" xfId="0" applyFont="1" applyFill="1" applyBorder="1"/>
    <xf numFmtId="0" fontId="16" fillId="3" borderId="0" xfId="0" applyFont="1" applyFill="1" applyBorder="1"/>
    <xf numFmtId="0" fontId="17" fillId="0" borderId="9" xfId="0" applyFont="1" applyFill="1" applyBorder="1" applyAlignment="1">
      <alignment horizontal="center" vertical="top" wrapText="1"/>
    </xf>
    <xf numFmtId="0" fontId="17" fillId="0" borderId="7" xfId="0" applyFont="1" applyFill="1" applyBorder="1" applyAlignment="1">
      <alignment horizontal="center" vertical="top"/>
    </xf>
    <xf numFmtId="0" fontId="16" fillId="0" borderId="7" xfId="0" applyFont="1" applyFill="1" applyBorder="1"/>
    <xf numFmtId="0" fontId="16" fillId="0" borderId="7" xfId="0" applyFont="1" applyFill="1" applyBorder="1" applyAlignment="1">
      <alignment vertical="top" wrapText="1"/>
    </xf>
    <xf numFmtId="0" fontId="16" fillId="3" borderId="18" xfId="0" applyFont="1" applyFill="1" applyBorder="1"/>
    <xf numFmtId="0" fontId="0" fillId="0" borderId="30" xfId="0" applyBorder="1"/>
    <xf numFmtId="0" fontId="1" fillId="5" borderId="7" xfId="0" applyFont="1" applyFill="1" applyBorder="1" applyAlignment="1" applyProtection="1">
      <alignment horizontal="center" vertical="center" wrapText="1"/>
    </xf>
    <xf numFmtId="0" fontId="16" fillId="3" borderId="35" xfId="0" applyFont="1" applyFill="1" applyBorder="1" applyAlignment="1" applyProtection="1">
      <alignment vertical="top" wrapText="1"/>
    </xf>
    <xf numFmtId="0" fontId="16" fillId="2" borderId="20" xfId="0" applyFont="1" applyFill="1" applyBorder="1" applyAlignment="1" applyProtection="1">
      <alignment horizontal="left" vertical="top" wrapText="1"/>
    </xf>
    <xf numFmtId="0" fontId="12"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top" wrapText="1"/>
    </xf>
    <xf numFmtId="0" fontId="1" fillId="3" borderId="15" xfId="0" applyFont="1" applyFill="1" applyBorder="1" applyAlignment="1" applyProtection="1">
      <alignment vertical="top" wrapText="1"/>
    </xf>
    <xf numFmtId="166" fontId="32" fillId="0" borderId="25" xfId="2" applyNumberFormat="1" applyFont="1" applyFill="1" applyBorder="1" applyAlignment="1">
      <alignment wrapText="1"/>
    </xf>
    <xf numFmtId="166" fontId="32" fillId="0" borderId="25" xfId="0" applyNumberFormat="1" applyFont="1" applyFill="1" applyBorder="1" applyAlignment="1">
      <alignment wrapText="1"/>
    </xf>
    <xf numFmtId="166" fontId="1" fillId="0" borderId="25" xfId="2" applyNumberFormat="1" applyFont="1" applyFill="1" applyBorder="1" applyAlignment="1" applyProtection="1">
      <alignment wrapText="1"/>
    </xf>
    <xf numFmtId="166" fontId="1" fillId="0" borderId="25" xfId="2" applyNumberFormat="1" applyFont="1" applyFill="1" applyBorder="1" applyAlignment="1" applyProtection="1">
      <alignment horizontal="right" vertical="top" wrapText="1"/>
    </xf>
    <xf numFmtId="166" fontId="32" fillId="0" borderId="0" xfId="0" applyNumberFormat="1" applyFont="1" applyFill="1"/>
    <xf numFmtId="166" fontId="32" fillId="0" borderId="25" xfId="0" applyNumberFormat="1" applyFont="1" applyFill="1" applyBorder="1"/>
    <xf numFmtId="166" fontId="1" fillId="0" borderId="25" xfId="0" applyNumberFormat="1" applyFont="1" applyFill="1" applyBorder="1" applyAlignment="1" applyProtection="1">
      <alignment horizontal="right" vertical="top" wrapText="1"/>
    </xf>
    <xf numFmtId="166" fontId="1" fillId="0" borderId="25" xfId="0" applyNumberFormat="1" applyFont="1" applyFill="1" applyBorder="1" applyAlignment="1" applyProtection="1">
      <alignment vertical="top" wrapText="1"/>
    </xf>
    <xf numFmtId="166" fontId="1" fillId="0" borderId="32" xfId="2" applyNumberFormat="1" applyFont="1" applyFill="1" applyBorder="1" applyAlignment="1" applyProtection="1">
      <alignment horizontal="right" vertical="top" wrapText="1"/>
    </xf>
    <xf numFmtId="0" fontId="32" fillId="0" borderId="30" xfId="0" applyFont="1" applyBorder="1" applyAlignment="1">
      <alignment vertical="top" wrapText="1"/>
    </xf>
    <xf numFmtId="0" fontId="32" fillId="0" borderId="30" xfId="0" applyFont="1" applyBorder="1" applyAlignment="1">
      <alignment horizontal="left" vertical="top" wrapText="1"/>
    </xf>
    <xf numFmtId="0" fontId="16" fillId="2" borderId="30" xfId="0" applyFont="1" applyFill="1" applyBorder="1" applyAlignment="1" applyProtection="1">
      <alignment vertical="top" wrapText="1"/>
    </xf>
    <xf numFmtId="8" fontId="16" fillId="2" borderId="30" xfId="0" applyNumberFormat="1" applyFont="1" applyFill="1" applyBorder="1" applyAlignment="1" applyProtection="1">
      <alignment horizontal="left" vertical="top" wrapText="1"/>
    </xf>
    <xf numFmtId="15" fontId="16" fillId="2" borderId="30" xfId="0" applyNumberFormat="1" applyFont="1" applyFill="1" applyBorder="1" applyAlignment="1" applyProtection="1">
      <alignment horizontal="left" vertical="top" wrapText="1"/>
    </xf>
    <xf numFmtId="15" fontId="32" fillId="0" borderId="30" xfId="0" applyNumberFormat="1" applyFont="1" applyBorder="1" applyAlignment="1">
      <alignment horizontal="left" vertical="top" wrapText="1"/>
    </xf>
    <xf numFmtId="8" fontId="16" fillId="2" borderId="30" xfId="0" applyNumberFormat="1" applyFont="1" applyFill="1" applyBorder="1" applyAlignment="1" applyProtection="1">
      <alignment vertical="top" wrapText="1"/>
    </xf>
    <xf numFmtId="0" fontId="45" fillId="0" borderId="0" xfId="0" applyFont="1" applyFill="1"/>
    <xf numFmtId="0" fontId="16" fillId="0" borderId="52" xfId="0" applyFont="1" applyBorder="1" applyAlignment="1">
      <alignment horizontal="left" vertical="top" wrapText="1"/>
    </xf>
    <xf numFmtId="9" fontId="32" fillId="6" borderId="7" xfId="0" applyNumberFormat="1" applyFont="1" applyFill="1" applyBorder="1" applyAlignment="1">
      <alignment horizontal="center" vertical="center" wrapText="1"/>
    </xf>
    <xf numFmtId="9" fontId="32" fillId="2" borderId="7" xfId="0" applyNumberFormat="1" applyFont="1" applyFill="1" applyBorder="1" applyAlignment="1">
      <alignment horizontal="center" vertical="center" wrapText="1"/>
    </xf>
    <xf numFmtId="0" fontId="45" fillId="0" borderId="0" xfId="0" applyFont="1" applyFill="1" applyAlignment="1">
      <alignment wrapText="1"/>
    </xf>
    <xf numFmtId="0" fontId="32" fillId="2" borderId="7" xfId="0" applyFont="1" applyFill="1" applyBorder="1" applyAlignment="1">
      <alignment vertical="center" wrapText="1"/>
    </xf>
    <xf numFmtId="0" fontId="44" fillId="2" borderId="7" xfId="0" applyFont="1" applyFill="1" applyBorder="1" applyAlignment="1">
      <alignment vertical="center" wrapText="1"/>
    </xf>
    <xf numFmtId="0" fontId="16" fillId="2" borderId="29" xfId="0" applyFont="1" applyFill="1" applyBorder="1" applyAlignment="1" applyProtection="1">
      <alignment horizontal="left" vertical="top" wrapText="1"/>
    </xf>
    <xf numFmtId="0" fontId="16" fillId="2" borderId="7" xfId="0" applyFont="1" applyFill="1" applyBorder="1" applyAlignment="1" applyProtection="1">
      <alignment horizontal="left" vertical="top" wrapText="1"/>
    </xf>
    <xf numFmtId="0" fontId="16" fillId="0" borderId="7" xfId="0" applyFont="1" applyBorder="1" applyAlignment="1">
      <alignment horizontal="justify" vertical="top"/>
    </xf>
    <xf numFmtId="0" fontId="16" fillId="0" borderId="0" xfId="0" applyFont="1" applyAlignment="1">
      <alignment horizontal="justify" vertical="top"/>
    </xf>
    <xf numFmtId="0" fontId="32" fillId="0" borderId="2" xfId="0" applyFont="1" applyBorder="1" applyAlignment="1">
      <alignment horizontal="left" vertical="top" wrapText="1"/>
    </xf>
    <xf numFmtId="0" fontId="16" fillId="0" borderId="19" xfId="0" applyFont="1" applyFill="1" applyBorder="1" applyAlignment="1">
      <alignment vertical="top" wrapText="1"/>
    </xf>
    <xf numFmtId="0" fontId="16" fillId="0" borderId="9" xfId="0" applyFont="1" applyFill="1" applyBorder="1" applyAlignment="1">
      <alignment vertical="top" wrapText="1"/>
    </xf>
    <xf numFmtId="0" fontId="16" fillId="2" borderId="48" xfId="0" applyFont="1" applyFill="1" applyBorder="1" applyAlignment="1" applyProtection="1">
      <alignment vertical="top" wrapText="1"/>
    </xf>
    <xf numFmtId="8" fontId="16" fillId="2" borderId="1" xfId="0" applyNumberFormat="1" applyFont="1" applyFill="1" applyBorder="1" applyAlignment="1" applyProtection="1">
      <alignment vertical="top" wrapText="1"/>
    </xf>
    <xf numFmtId="0" fontId="16" fillId="2" borderId="37" xfId="0" applyFont="1" applyFill="1" applyBorder="1" applyAlignment="1" applyProtection="1">
      <alignment vertical="top" wrapText="1"/>
    </xf>
    <xf numFmtId="8" fontId="16" fillId="2" borderId="3" xfId="0" applyNumberFormat="1" applyFont="1" applyFill="1" applyBorder="1" applyAlignment="1" applyProtection="1">
      <alignment vertical="top" wrapText="1"/>
    </xf>
    <xf numFmtId="0" fontId="16" fillId="2" borderId="43" xfId="0" applyFont="1" applyFill="1" applyBorder="1" applyAlignment="1" applyProtection="1">
      <alignment vertical="top" wrapText="1"/>
    </xf>
    <xf numFmtId="8" fontId="16" fillId="2" borderId="2" xfId="0" applyNumberFormat="1" applyFont="1" applyFill="1" applyBorder="1" applyAlignment="1" applyProtection="1">
      <alignment vertical="top" wrapText="1"/>
    </xf>
    <xf numFmtId="8" fontId="16" fillId="2" borderId="50" xfId="0" applyNumberFormat="1" applyFont="1" applyFill="1" applyBorder="1" applyAlignment="1" applyProtection="1">
      <alignment vertical="top" wrapText="1"/>
    </xf>
    <xf numFmtId="0" fontId="16" fillId="2" borderId="1" xfId="0" applyFont="1" applyFill="1" applyBorder="1" applyAlignment="1" applyProtection="1">
      <alignment vertical="top" wrapText="1"/>
    </xf>
    <xf numFmtId="0" fontId="16" fillId="2" borderId="15" xfId="0" applyFont="1" applyFill="1" applyBorder="1" applyAlignment="1" applyProtection="1">
      <alignment vertical="top" wrapText="1"/>
    </xf>
    <xf numFmtId="8" fontId="32" fillId="0" borderId="3" xfId="0" applyNumberFormat="1" applyFont="1" applyBorder="1" applyAlignment="1">
      <alignment vertical="top" wrapText="1"/>
    </xf>
    <xf numFmtId="0" fontId="17" fillId="3" borderId="20" xfId="0" applyFont="1" applyFill="1" applyBorder="1" applyAlignment="1">
      <alignment horizontal="center"/>
    </xf>
    <xf numFmtId="0" fontId="16" fillId="2" borderId="3" xfId="0" applyFont="1" applyFill="1" applyBorder="1" applyAlignment="1" applyProtection="1">
      <alignment vertical="top" wrapText="1"/>
    </xf>
    <xf numFmtId="0" fontId="16" fillId="2" borderId="50" xfId="0" applyFont="1" applyFill="1" applyBorder="1" applyAlignment="1" applyProtection="1">
      <alignment vertical="top" wrapText="1"/>
    </xf>
    <xf numFmtId="0" fontId="17" fillId="2" borderId="7"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2" fillId="3" borderId="18" xfId="0" applyFont="1" applyFill="1" applyBorder="1" applyAlignment="1" applyProtection="1">
      <alignment horizontal="left" vertical="center" wrapText="1"/>
    </xf>
    <xf numFmtId="0" fontId="7" fillId="0" borderId="0" xfId="0" applyFont="1" applyFill="1" applyAlignment="1" applyProtection="1">
      <alignment wrapText="1"/>
    </xf>
    <xf numFmtId="0" fontId="44" fillId="0" borderId="0" xfId="0" applyFont="1" applyFill="1" applyProtection="1"/>
    <xf numFmtId="0" fontId="44" fillId="0" borderId="0" xfId="0" applyFont="1" applyFill="1"/>
    <xf numFmtId="0" fontId="32" fillId="0" borderId="15" xfId="0" applyFont="1" applyFill="1" applyBorder="1"/>
    <xf numFmtId="0" fontId="32" fillId="0" borderId="0" xfId="0" applyFont="1" applyFill="1" applyAlignment="1">
      <alignment wrapText="1"/>
    </xf>
    <xf numFmtId="0" fontId="56" fillId="2" borderId="33" xfId="0" applyFont="1" applyFill="1" applyBorder="1" applyAlignment="1" applyProtection="1">
      <alignment horizontal="left" vertical="top" wrapText="1"/>
    </xf>
    <xf numFmtId="0" fontId="3" fillId="2" borderId="58" xfId="0" applyFont="1" applyFill="1" applyBorder="1" applyAlignment="1" applyProtection="1">
      <alignment horizontal="right" vertical="center" wrapText="1"/>
    </xf>
    <xf numFmtId="166" fontId="1" fillId="2" borderId="59" xfId="0" applyNumberFormat="1" applyFont="1" applyFill="1" applyBorder="1" applyAlignment="1" applyProtection="1">
      <alignment vertical="top" wrapText="1"/>
    </xf>
    <xf numFmtId="0" fontId="1" fillId="2" borderId="21" xfId="0" applyFont="1" applyFill="1" applyBorder="1" applyAlignment="1" applyProtection="1">
      <alignment vertical="top" wrapText="1"/>
    </xf>
    <xf numFmtId="166" fontId="1" fillId="2" borderId="30" xfId="2" applyNumberFormat="1" applyFont="1" applyFill="1" applyBorder="1" applyAlignment="1" applyProtection="1">
      <alignment vertical="top" wrapText="1"/>
    </xf>
    <xf numFmtId="0" fontId="1" fillId="7" borderId="36" xfId="0" applyFont="1" applyFill="1" applyBorder="1" applyAlignment="1" applyProtection="1">
      <alignment vertical="top" wrapText="1"/>
    </xf>
    <xf numFmtId="166" fontId="1" fillId="7" borderId="60" xfId="0" applyNumberFormat="1" applyFont="1" applyFill="1" applyBorder="1" applyAlignment="1" applyProtection="1">
      <alignment vertical="top" wrapText="1"/>
    </xf>
    <xf numFmtId="15" fontId="1" fillId="7" borderId="35" xfId="0" applyNumberFormat="1" applyFont="1" applyFill="1" applyBorder="1" applyAlignment="1" applyProtection="1">
      <alignment vertical="top" wrapText="1"/>
    </xf>
    <xf numFmtId="0" fontId="1" fillId="2" borderId="4" xfId="0" applyFont="1" applyFill="1" applyBorder="1" applyAlignment="1" applyProtection="1">
      <alignment vertical="top" wrapText="1"/>
    </xf>
    <xf numFmtId="166" fontId="1" fillId="2" borderId="5" xfId="2" applyNumberFormat="1" applyFont="1" applyFill="1" applyBorder="1" applyAlignment="1" applyProtection="1">
      <alignment vertical="top" wrapText="1"/>
    </xf>
    <xf numFmtId="15" fontId="1" fillId="2" borderId="61" xfId="0" applyNumberFormat="1" applyFont="1" applyFill="1" applyBorder="1" applyAlignment="1" applyProtection="1">
      <alignment vertical="top" wrapText="1"/>
    </xf>
    <xf numFmtId="15" fontId="1" fillId="2" borderId="25" xfId="0" applyNumberFormat="1" applyFont="1" applyFill="1" applyBorder="1" applyAlignment="1" applyProtection="1">
      <alignment vertical="top" wrapText="1"/>
    </xf>
    <xf numFmtId="0" fontId="1" fillId="2" borderId="26" xfId="0" applyFont="1" applyFill="1" applyBorder="1" applyAlignment="1" applyProtection="1">
      <alignment vertical="top" wrapText="1"/>
    </xf>
    <xf numFmtId="166" fontId="1" fillId="2" borderId="62" xfId="0" applyNumberFormat="1" applyFont="1" applyFill="1" applyBorder="1" applyAlignment="1" applyProtection="1">
      <alignment vertical="top" wrapText="1"/>
    </xf>
    <xf numFmtId="15" fontId="1" fillId="2" borderId="6" xfId="0" applyNumberFormat="1" applyFont="1" applyFill="1" applyBorder="1" applyAlignment="1" applyProtection="1">
      <alignment vertical="top" wrapText="1"/>
    </xf>
    <xf numFmtId="0" fontId="16" fillId="0" borderId="7" xfId="0" applyFont="1" applyBorder="1" applyAlignment="1">
      <alignment horizontal="justify" vertical="top" wrapText="1"/>
    </xf>
    <xf numFmtId="0" fontId="16" fillId="0" borderId="2" xfId="0" applyFont="1" applyBorder="1" applyAlignment="1">
      <alignment horizontal="justify" vertical="top"/>
    </xf>
    <xf numFmtId="0" fontId="59" fillId="3" borderId="8" xfId="0" applyFont="1" applyFill="1" applyBorder="1" applyAlignment="1">
      <alignment horizontal="center" vertical="center" wrapText="1"/>
    </xf>
    <xf numFmtId="0" fontId="59" fillId="3" borderId="7" xfId="0" applyFont="1" applyFill="1" applyBorder="1" applyAlignment="1">
      <alignment horizontal="center" vertical="center" wrapText="1"/>
    </xf>
    <xf numFmtId="166" fontId="41" fillId="0" borderId="25" xfId="2" applyNumberFormat="1" applyFont="1" applyFill="1" applyBorder="1" applyAlignment="1">
      <alignment wrapText="1"/>
    </xf>
    <xf numFmtId="166" fontId="3" fillId="0" borderId="25" xfId="2" applyNumberFormat="1" applyFont="1" applyFill="1" applyBorder="1" applyAlignment="1" applyProtection="1">
      <alignment wrapText="1"/>
    </xf>
    <xf numFmtId="166" fontId="3" fillId="0" borderId="25" xfId="2" applyNumberFormat="1" applyFont="1" applyFill="1" applyBorder="1" applyAlignment="1" applyProtection="1">
      <alignment horizontal="right" wrapText="1"/>
    </xf>
    <xf numFmtId="166" fontId="3" fillId="0" borderId="25" xfId="0" applyNumberFormat="1" applyFont="1" applyFill="1" applyBorder="1" applyAlignment="1" applyProtection="1">
      <alignment horizontal="right" vertical="top" wrapText="1"/>
    </xf>
    <xf numFmtId="4" fontId="32" fillId="0" borderId="0" xfId="0" applyNumberFormat="1" applyFont="1"/>
    <xf numFmtId="168" fontId="32" fillId="0" borderId="0" xfId="0" applyNumberFormat="1" applyFont="1"/>
    <xf numFmtId="3" fontId="0" fillId="0" borderId="0" xfId="0" applyNumberFormat="1"/>
    <xf numFmtId="166" fontId="32" fillId="0" borderId="0" xfId="0" applyNumberFormat="1" applyFont="1"/>
    <xf numFmtId="17" fontId="1" fillId="2" borderId="8" xfId="0" applyNumberFormat="1" applyFont="1" applyFill="1" applyBorder="1" applyAlignment="1" applyProtection="1">
      <alignment horizontal="left"/>
    </xf>
    <xf numFmtId="0" fontId="2" fillId="2" borderId="28" xfId="0" applyFont="1" applyFill="1" applyBorder="1" applyAlignment="1" applyProtection="1">
      <alignment horizontal="left"/>
    </xf>
    <xf numFmtId="0" fontId="3" fillId="3" borderId="15" xfId="0" applyFont="1" applyFill="1" applyBorder="1" applyAlignment="1" applyProtection="1">
      <alignment horizontal="right" wrapText="1"/>
    </xf>
    <xf numFmtId="0" fontId="3" fillId="3" borderId="16" xfId="0" applyFont="1" applyFill="1" applyBorder="1" applyAlignment="1" applyProtection="1">
      <alignment horizontal="right" wrapText="1"/>
    </xf>
    <xf numFmtId="0" fontId="3" fillId="3" borderId="0" xfId="0" applyFont="1" applyFill="1" applyBorder="1" applyAlignment="1" applyProtection="1">
      <alignment horizontal="right" wrapText="1"/>
    </xf>
    <xf numFmtId="0" fontId="3" fillId="3" borderId="15" xfId="0" applyFont="1" applyFill="1" applyBorder="1" applyAlignment="1" applyProtection="1">
      <alignment horizontal="right" vertical="top" wrapText="1"/>
    </xf>
    <xf numFmtId="0" fontId="3" fillId="3" borderId="16" xfId="0" applyFont="1" applyFill="1" applyBorder="1" applyAlignment="1" applyProtection="1">
      <alignment horizontal="right" vertical="top" wrapText="1"/>
    </xf>
    <xf numFmtId="0" fontId="15" fillId="2" borderId="42" xfId="0" applyFont="1" applyFill="1" applyBorder="1" applyAlignment="1" applyProtection="1">
      <alignment horizontal="center"/>
    </xf>
    <xf numFmtId="0" fontId="15" fillId="2" borderId="10" xfId="0" applyFont="1" applyFill="1" applyBorder="1" applyAlignment="1" applyProtection="1">
      <alignment horizontal="center"/>
    </xf>
    <xf numFmtId="0" fontId="15" fillId="2" borderId="9" xfId="0" applyFont="1" applyFill="1" applyBorder="1" applyAlignment="1" applyProtection="1">
      <alignment horizontal="center"/>
    </xf>
    <xf numFmtId="0" fontId="3"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center"/>
    </xf>
    <xf numFmtId="0" fontId="11" fillId="3" borderId="15" xfId="0" applyFont="1" applyFill="1" applyBorder="1" applyAlignment="1" applyProtection="1">
      <alignment horizontal="center" wrapText="1"/>
    </xf>
    <xf numFmtId="0" fontId="11" fillId="3" borderId="0" xfId="0" applyFont="1" applyFill="1" applyBorder="1" applyAlignment="1" applyProtection="1">
      <alignment horizontal="center" wrapText="1"/>
    </xf>
    <xf numFmtId="0" fontId="1" fillId="2" borderId="42"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166" fontId="1" fillId="2" borderId="42" xfId="2" applyNumberFormat="1" applyFont="1" applyFill="1" applyBorder="1" applyAlignment="1" applyProtection="1">
      <alignment horizontal="center" vertical="top"/>
      <protection locked="0"/>
    </xf>
    <xf numFmtId="166" fontId="1" fillId="2" borderId="9" xfId="2" applyNumberFormat="1" applyFont="1" applyFill="1" applyBorder="1" applyAlignment="1" applyProtection="1">
      <alignment horizontal="center" vertical="top"/>
      <protection locked="0"/>
    </xf>
    <xf numFmtId="0" fontId="5" fillId="3" borderId="0" xfId="0" applyFont="1" applyFill="1" applyBorder="1" applyAlignment="1" applyProtection="1">
      <alignment horizontal="left" vertical="top" wrapText="1"/>
    </xf>
    <xf numFmtId="0" fontId="3" fillId="3" borderId="18" xfId="0" applyFont="1" applyFill="1" applyBorder="1" applyAlignment="1" applyProtection="1">
      <alignment horizontal="left" vertical="center" wrapText="1"/>
    </xf>
    <xf numFmtId="0" fontId="3" fillId="0" borderId="0" xfId="0" applyFont="1" applyFill="1" applyBorder="1" applyAlignment="1" applyProtection="1">
      <alignment horizontal="center" vertical="top" wrapText="1"/>
    </xf>
    <xf numFmtId="0" fontId="1" fillId="0" borderId="0" xfId="0" applyFont="1" applyFill="1" applyBorder="1" applyAlignment="1" applyProtection="1">
      <alignment horizontal="left" vertical="center" wrapText="1"/>
    </xf>
    <xf numFmtId="3" fontId="1" fillId="0" borderId="0" xfId="0" applyNumberFormat="1" applyFont="1" applyFill="1" applyBorder="1" applyAlignment="1" applyProtection="1">
      <alignment vertical="top" wrapText="1"/>
      <protection locked="0"/>
    </xf>
    <xf numFmtId="0" fontId="3" fillId="0" borderId="13" xfId="0" applyFont="1" applyFill="1" applyBorder="1" applyAlignment="1" applyProtection="1">
      <alignment horizontal="left" vertical="center" wrapText="1"/>
    </xf>
    <xf numFmtId="0" fontId="3" fillId="3" borderId="16" xfId="0" applyFont="1" applyFill="1" applyBorder="1" applyAlignment="1" applyProtection="1">
      <alignment horizontal="left" vertical="center" wrapText="1"/>
    </xf>
    <xf numFmtId="0" fontId="47" fillId="2" borderId="42" xfId="0" applyFont="1" applyFill="1" applyBorder="1" applyAlignment="1" applyProtection="1">
      <alignment horizontal="center" vertical="top" wrapText="1"/>
    </xf>
    <xf numFmtId="0" fontId="3" fillId="2" borderId="9" xfId="0" applyFont="1" applyFill="1" applyBorder="1" applyAlignment="1" applyProtection="1">
      <alignment horizontal="center" vertical="top" wrapText="1"/>
    </xf>
    <xf numFmtId="0" fontId="12" fillId="3" borderId="0" xfId="0" applyFont="1" applyFill="1" applyBorder="1" applyAlignment="1" applyProtection="1">
      <alignment vertical="top" wrapText="1"/>
    </xf>
    <xf numFmtId="0" fontId="1" fillId="2" borderId="42" xfId="0" applyFont="1" applyFill="1" applyBorder="1" applyAlignment="1" applyProtection="1">
      <alignment vertical="top" wrapText="1"/>
      <protection locked="0"/>
    </xf>
    <xf numFmtId="0" fontId="1" fillId="2" borderId="9" xfId="0" applyFont="1" applyFill="1" applyBorder="1" applyAlignment="1" applyProtection="1">
      <alignment vertical="top" wrapText="1"/>
      <protection locked="0"/>
    </xf>
    <xf numFmtId="3" fontId="1" fillId="2" borderId="42" xfId="0" applyNumberFormat="1" applyFont="1" applyFill="1" applyBorder="1" applyAlignment="1" applyProtection="1">
      <alignment vertical="top" wrapText="1"/>
      <protection locked="0"/>
    </xf>
    <xf numFmtId="3" fontId="1" fillId="2" borderId="9" xfId="0" applyNumberFormat="1"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3" fillId="0" borderId="0" xfId="0" applyFont="1" applyFill="1" applyBorder="1" applyAlignment="1" applyProtection="1">
      <alignment horizontal="left" vertical="center" wrapText="1"/>
    </xf>
    <xf numFmtId="0" fontId="17" fillId="3" borderId="0" xfId="0" applyFont="1" applyFill="1" applyBorder="1" applyAlignment="1" applyProtection="1">
      <alignment horizontal="left" vertical="top" wrapText="1"/>
    </xf>
    <xf numFmtId="0" fontId="12" fillId="3" borderId="0" xfId="0" applyFont="1" applyFill="1" applyBorder="1" applyAlignment="1" applyProtection="1">
      <alignment horizontal="left" vertical="center" wrapText="1"/>
    </xf>
    <xf numFmtId="0" fontId="17" fillId="2" borderId="22"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0" fontId="16" fillId="2" borderId="8" xfId="0" applyFont="1" applyFill="1" applyBorder="1" applyAlignment="1" applyProtection="1">
      <alignment horizontal="left" vertical="top" wrapText="1"/>
    </xf>
    <xf numFmtId="0" fontId="16" fillId="2" borderId="20" xfId="0" applyFont="1" applyFill="1" applyBorder="1" applyAlignment="1" applyProtection="1">
      <alignment horizontal="left" vertical="top" wrapText="1"/>
    </xf>
    <xf numFmtId="0" fontId="16" fillId="2" borderId="21" xfId="0" applyFont="1" applyFill="1" applyBorder="1" applyAlignment="1" applyProtection="1">
      <alignment horizontal="left" vertical="top" wrapText="1"/>
    </xf>
    <xf numFmtId="0" fontId="16" fillId="2" borderId="12" xfId="0" applyFont="1" applyFill="1" applyBorder="1" applyAlignment="1" applyProtection="1">
      <alignment horizontal="left" vertical="top" wrapText="1"/>
    </xf>
    <xf numFmtId="0" fontId="16" fillId="2" borderId="13" xfId="0" applyFont="1" applyFill="1" applyBorder="1" applyAlignment="1" applyProtection="1">
      <alignment horizontal="left" vertical="top" wrapText="1"/>
    </xf>
    <xf numFmtId="0" fontId="16" fillId="2" borderId="15"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2" borderId="17" xfId="0" applyFont="1" applyFill="1" applyBorder="1" applyAlignment="1" applyProtection="1">
      <alignment horizontal="left" vertical="top" wrapText="1"/>
    </xf>
    <xf numFmtId="0" fontId="16" fillId="2" borderId="18" xfId="0" applyFont="1" applyFill="1" applyBorder="1" applyAlignment="1" applyProtection="1">
      <alignment horizontal="left" vertical="top" wrapText="1"/>
    </xf>
    <xf numFmtId="0" fontId="16" fillId="3" borderId="15" xfId="0" applyFont="1" applyFill="1" applyBorder="1" applyAlignment="1" applyProtection="1">
      <alignment horizontal="center" wrapText="1"/>
    </xf>
    <xf numFmtId="0" fontId="16" fillId="3" borderId="0" xfId="0" applyFont="1" applyFill="1" applyBorder="1" applyAlignment="1" applyProtection="1">
      <alignment horizontal="center" wrapText="1"/>
    </xf>
    <xf numFmtId="0" fontId="25" fillId="3" borderId="0" xfId="0" applyFont="1" applyFill="1" applyBorder="1" applyAlignment="1" applyProtection="1">
      <alignment horizontal="left"/>
    </xf>
    <xf numFmtId="0" fontId="17" fillId="3" borderId="0" xfId="0" applyFont="1" applyFill="1" applyBorder="1" applyAlignment="1" applyProtection="1">
      <alignment horizontal="left"/>
    </xf>
    <xf numFmtId="0" fontId="17" fillId="3" borderId="16" xfId="0" applyFont="1" applyFill="1" applyBorder="1" applyAlignment="1" applyProtection="1">
      <alignment horizontal="left"/>
    </xf>
    <xf numFmtId="0" fontId="16" fillId="2" borderId="8" xfId="0" applyFont="1" applyFill="1" applyBorder="1" applyAlignment="1" applyProtection="1">
      <alignment horizontal="center" vertical="top" wrapText="1"/>
    </xf>
    <xf numFmtId="0" fontId="16" fillId="2" borderId="20" xfId="0" applyFont="1" applyFill="1" applyBorder="1" applyAlignment="1" applyProtection="1">
      <alignment horizontal="center" vertical="top" wrapText="1"/>
    </xf>
    <xf numFmtId="0" fontId="16" fillId="2" borderId="21" xfId="0" applyFont="1" applyFill="1" applyBorder="1" applyAlignment="1" applyProtection="1">
      <alignment horizontal="center" vertical="top" wrapText="1"/>
    </xf>
    <xf numFmtId="0" fontId="16" fillId="2" borderId="4" xfId="0" applyFont="1" applyFill="1" applyBorder="1" applyAlignment="1" applyProtection="1">
      <alignment horizontal="center" vertical="top" wrapText="1"/>
    </xf>
    <xf numFmtId="0" fontId="16" fillId="2" borderId="27" xfId="0" applyFont="1" applyFill="1" applyBorder="1" applyAlignment="1" applyProtection="1">
      <alignment horizontal="center" vertical="top" wrapText="1"/>
    </xf>
    <xf numFmtId="0" fontId="16" fillId="2" borderId="24" xfId="0" applyFont="1" applyFill="1" applyBorder="1" applyAlignment="1" applyProtection="1">
      <alignment horizontal="center" vertical="top" wrapText="1"/>
    </xf>
    <xf numFmtId="0" fontId="16" fillId="2" borderId="31" xfId="0" applyFont="1" applyFill="1" applyBorder="1" applyAlignment="1" applyProtection="1">
      <alignment horizontal="center" vertical="top" wrapText="1"/>
    </xf>
    <xf numFmtId="0" fontId="16" fillId="2" borderId="26" xfId="0" applyFont="1" applyFill="1" applyBorder="1" applyAlignment="1" applyProtection="1">
      <alignment horizontal="center" vertical="top" wrapText="1"/>
    </xf>
    <xf numFmtId="0" fontId="16" fillId="2" borderId="57" xfId="0" applyFont="1" applyFill="1" applyBorder="1" applyAlignment="1" applyProtection="1">
      <alignment horizontal="center" vertical="top" wrapText="1"/>
    </xf>
    <xf numFmtId="49" fontId="16" fillId="3" borderId="20" xfId="0" applyNumberFormat="1" applyFont="1" applyFill="1" applyBorder="1" applyAlignment="1">
      <alignment horizontal="left" vertical="top" wrapText="1"/>
    </xf>
    <xf numFmtId="0" fontId="16" fillId="2" borderId="14" xfId="0" applyFont="1" applyFill="1" applyBorder="1" applyAlignment="1" applyProtection="1">
      <alignment horizontal="left" vertical="top" wrapText="1"/>
    </xf>
    <xf numFmtId="0" fontId="16" fillId="2" borderId="16" xfId="0" applyFont="1" applyFill="1" applyBorder="1" applyAlignment="1" applyProtection="1">
      <alignment horizontal="left" vertical="top" wrapText="1"/>
    </xf>
    <xf numFmtId="0" fontId="16" fillId="2" borderId="19" xfId="0" applyFont="1" applyFill="1" applyBorder="1" applyAlignment="1" applyProtection="1">
      <alignment horizontal="left" vertical="top" wrapText="1"/>
    </xf>
    <xf numFmtId="49" fontId="16" fillId="3" borderId="16" xfId="0" applyNumberFormat="1" applyFont="1" applyFill="1" applyBorder="1" applyAlignment="1">
      <alignment horizontal="left" vertical="top" wrapText="1"/>
    </xf>
    <xf numFmtId="0" fontId="8" fillId="0" borderId="0" xfId="0" applyFont="1" applyFill="1" applyBorder="1" applyAlignment="1" applyProtection="1">
      <alignment vertical="top" wrapText="1"/>
    </xf>
    <xf numFmtId="0" fontId="8" fillId="0" borderId="0" xfId="0" applyFont="1" applyFill="1" applyBorder="1" applyAlignment="1" applyProtection="1">
      <alignment vertical="top" wrapText="1"/>
      <protection locked="0"/>
    </xf>
    <xf numFmtId="0" fontId="9" fillId="0" borderId="0" xfId="0" applyFont="1" applyFill="1" applyBorder="1" applyAlignment="1" applyProtection="1">
      <alignment vertical="top" wrapText="1"/>
    </xf>
    <xf numFmtId="0" fontId="10" fillId="0" borderId="0" xfId="0" applyFont="1" applyFill="1" applyBorder="1" applyAlignment="1" applyProtection="1">
      <alignment vertical="top" wrapText="1"/>
    </xf>
    <xf numFmtId="0" fontId="9" fillId="0" borderId="0" xfId="0" applyFont="1" applyFill="1" applyBorder="1" applyAlignment="1" applyProtection="1">
      <alignment horizontal="center" vertical="top" wrapText="1"/>
    </xf>
    <xf numFmtId="3" fontId="8" fillId="0" borderId="0" xfId="0" applyNumberFormat="1" applyFont="1" applyFill="1" applyBorder="1" applyAlignment="1" applyProtection="1">
      <alignment vertical="top" wrapText="1"/>
      <protection locked="0"/>
    </xf>
    <xf numFmtId="0" fontId="16" fillId="2" borderId="24" xfId="0" applyFont="1" applyFill="1" applyBorder="1" applyAlignment="1" applyProtection="1">
      <alignment horizontal="left" vertical="top" wrapText="1"/>
    </xf>
    <xf numFmtId="0" fontId="16" fillId="2" borderId="25" xfId="0" applyFont="1" applyFill="1" applyBorder="1" applyAlignment="1" applyProtection="1">
      <alignment horizontal="left" vertical="top" wrapText="1"/>
    </xf>
    <xf numFmtId="0" fontId="16" fillId="2" borderId="42" xfId="0" applyFont="1" applyFill="1" applyBorder="1" applyAlignment="1" applyProtection="1">
      <alignment horizontal="center" vertical="top" wrapText="1"/>
    </xf>
    <xf numFmtId="0" fontId="16" fillId="2" borderId="10" xfId="0" applyFont="1" applyFill="1" applyBorder="1" applyAlignment="1" applyProtection="1">
      <alignment horizontal="center" vertical="top" wrapText="1"/>
    </xf>
    <xf numFmtId="0" fontId="16" fillId="2" borderId="9" xfId="0" applyFont="1" applyFill="1" applyBorder="1" applyAlignment="1" applyProtection="1">
      <alignment horizontal="center" vertical="top" wrapText="1"/>
    </xf>
    <xf numFmtId="0" fontId="12" fillId="3" borderId="0" xfId="0" applyFont="1" applyFill="1" applyBorder="1" applyAlignment="1" applyProtection="1">
      <alignment horizontal="left" vertical="top" wrapText="1"/>
    </xf>
    <xf numFmtId="0" fontId="16" fillId="2" borderId="26" xfId="0" applyFont="1" applyFill="1" applyBorder="1" applyAlignment="1" applyProtection="1">
      <alignment horizontal="left" vertical="top" wrapText="1"/>
    </xf>
    <xf numFmtId="0" fontId="16" fillId="2" borderId="6"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6" fillId="3" borderId="0" xfId="0" applyFont="1" applyFill="1" applyBorder="1" applyAlignment="1" applyProtection="1">
      <alignment horizontal="center"/>
    </xf>
    <xf numFmtId="0" fontId="17" fillId="2" borderId="22" xfId="0" applyFont="1" applyFill="1" applyBorder="1" applyAlignment="1" applyProtection="1">
      <alignment horizontal="center" vertical="top" wrapText="1"/>
    </xf>
    <xf numFmtId="0" fontId="17" fillId="2" borderId="11" xfId="0" applyFont="1" applyFill="1" applyBorder="1" applyAlignment="1" applyProtection="1">
      <alignment horizontal="center" vertical="top" wrapText="1"/>
    </xf>
    <xf numFmtId="0" fontId="16" fillId="2" borderId="34" xfId="0" applyFont="1" applyFill="1" applyBorder="1" applyAlignment="1" applyProtection="1">
      <alignment horizontal="left" vertical="top" wrapText="1"/>
    </xf>
    <xf numFmtId="0" fontId="16" fillId="2" borderId="32" xfId="0" applyFont="1" applyFill="1" applyBorder="1" applyAlignment="1" applyProtection="1">
      <alignment horizontal="left" vertical="top" wrapText="1"/>
    </xf>
    <xf numFmtId="0" fontId="41" fillId="3" borderId="0" xfId="0" applyFont="1" applyFill="1" applyAlignment="1">
      <alignment horizontal="left" wrapText="1"/>
    </xf>
    <xf numFmtId="0" fontId="41" fillId="3" borderId="0" xfId="0" applyFont="1" applyFill="1" applyAlignment="1">
      <alignment horizontal="left"/>
    </xf>
    <xf numFmtId="0" fontId="48" fillId="3" borderId="0" xfId="0" applyFont="1" applyFill="1" applyAlignment="1">
      <alignment horizontal="left"/>
    </xf>
    <xf numFmtId="0" fontId="16" fillId="2" borderId="6" xfId="0" applyFont="1" applyFill="1" applyBorder="1" applyAlignment="1" applyProtection="1">
      <alignment horizontal="center" vertical="top" wrapText="1"/>
    </xf>
    <xf numFmtId="0" fontId="31" fillId="2" borderId="42" xfId="3"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9" xfId="0" applyFont="1" applyFill="1" applyBorder="1" applyAlignment="1" applyProtection="1">
      <alignment horizontal="left"/>
      <protection locked="0"/>
    </xf>
    <xf numFmtId="0" fontId="23" fillId="3" borderId="0" xfId="0" applyFont="1" applyFill="1" applyBorder="1" applyAlignment="1" applyProtection="1">
      <alignment horizontal="left" vertical="center" wrapText="1"/>
    </xf>
    <xf numFmtId="0" fontId="2" fillId="2" borderId="42"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16" fillId="2" borderId="48" xfId="0" applyFont="1" applyFill="1" applyBorder="1" applyAlignment="1" applyProtection="1">
      <alignment horizontal="left" vertical="center" wrapText="1"/>
    </xf>
    <xf numFmtId="0" fontId="16" fillId="2" borderId="49" xfId="0" applyFont="1" applyFill="1" applyBorder="1" applyAlignment="1" applyProtection="1">
      <alignment horizontal="left" vertical="center" wrapText="1"/>
    </xf>
    <xf numFmtId="0" fontId="16" fillId="2" borderId="50" xfId="0" applyFont="1" applyFill="1" applyBorder="1" applyAlignment="1" applyProtection="1">
      <alignment horizontal="left" vertical="center" wrapText="1"/>
    </xf>
    <xf numFmtId="0" fontId="1" fillId="2" borderId="42" xfId="0" applyFont="1" applyFill="1" applyBorder="1" applyAlignment="1" applyProtection="1">
      <alignment horizontal="left" vertical="top" wrapText="1"/>
    </xf>
    <xf numFmtId="0" fontId="1" fillId="2" borderId="9" xfId="0" applyFont="1" applyFill="1" applyBorder="1" applyAlignment="1" applyProtection="1">
      <alignment horizontal="left" vertical="top" wrapText="1"/>
    </xf>
    <xf numFmtId="0" fontId="1" fillId="6" borderId="42" xfId="0" applyFont="1" applyFill="1" applyBorder="1" applyAlignment="1" applyProtection="1">
      <alignment horizontal="left" vertical="top" wrapText="1"/>
    </xf>
    <xf numFmtId="0" fontId="1" fillId="6" borderId="9" xfId="0" applyFont="1" applyFill="1" applyBorder="1" applyAlignment="1" applyProtection="1">
      <alignment horizontal="left" vertical="top" wrapText="1"/>
    </xf>
    <xf numFmtId="0" fontId="16" fillId="2" borderId="43" xfId="0" applyFont="1" applyFill="1" applyBorder="1" applyAlignment="1" applyProtection="1">
      <alignment horizontal="left" vertical="center" wrapText="1"/>
    </xf>
    <xf numFmtId="0" fontId="16" fillId="2" borderId="44" xfId="0" applyFont="1" applyFill="1" applyBorder="1" applyAlignment="1" applyProtection="1">
      <alignment horizontal="left" vertical="center" wrapText="1"/>
    </xf>
    <xf numFmtId="0" fontId="16" fillId="2" borderId="45" xfId="0" applyFont="1" applyFill="1" applyBorder="1" applyAlignment="1" applyProtection="1">
      <alignment horizontal="left" vertical="center" wrapText="1"/>
    </xf>
    <xf numFmtId="0" fontId="16" fillId="2" borderId="37" xfId="0" applyFont="1" applyFill="1" applyBorder="1" applyAlignment="1" applyProtection="1">
      <alignment horizontal="left" vertical="center" wrapText="1"/>
    </xf>
    <xf numFmtId="0" fontId="16" fillId="2" borderId="46" xfId="0" applyFont="1" applyFill="1" applyBorder="1" applyAlignment="1" applyProtection="1">
      <alignment horizontal="left" vertical="center" wrapText="1"/>
    </xf>
    <xf numFmtId="0" fontId="16" fillId="2" borderId="47" xfId="0" applyFont="1" applyFill="1" applyBorder="1" applyAlignment="1" applyProtection="1">
      <alignment horizontal="left" vertical="center" wrapText="1"/>
    </xf>
    <xf numFmtId="0" fontId="16" fillId="0" borderId="42" xfId="0" applyFont="1" applyFill="1" applyBorder="1" applyAlignment="1" applyProtection="1">
      <alignment horizontal="left" vertical="top" wrapText="1"/>
    </xf>
    <xf numFmtId="0" fontId="16" fillId="0" borderId="10" xfId="0" applyFont="1" applyFill="1" applyBorder="1" applyAlignment="1" applyProtection="1">
      <alignment horizontal="left" vertical="top" wrapText="1"/>
    </xf>
    <xf numFmtId="0" fontId="16" fillId="0" borderId="9" xfId="0" applyFont="1" applyFill="1" applyBorder="1" applyAlignment="1" applyProtection="1">
      <alignment horizontal="left" vertical="top" wrapText="1"/>
    </xf>
    <xf numFmtId="0" fontId="1" fillId="2" borderId="42" xfId="0" applyFont="1" applyFill="1" applyBorder="1" applyAlignment="1" applyProtection="1">
      <alignment horizontal="left"/>
      <protection locked="0"/>
    </xf>
    <xf numFmtId="0" fontId="2" fillId="2" borderId="9" xfId="0" applyFont="1" applyFill="1" applyBorder="1" applyAlignment="1" applyProtection="1">
      <alignment horizontal="left" vertical="top" wrapText="1"/>
    </xf>
    <xf numFmtId="0" fontId="0" fillId="0" borderId="9" xfId="0" applyBorder="1" applyAlignment="1">
      <alignment horizontal="left" vertical="top"/>
    </xf>
    <xf numFmtId="0" fontId="12" fillId="3" borderId="13" xfId="0" applyFont="1" applyFill="1" applyBorder="1" applyAlignment="1" applyProtection="1">
      <alignment horizontal="center" wrapText="1"/>
    </xf>
    <xf numFmtId="0" fontId="3" fillId="3" borderId="18" xfId="0" applyFont="1" applyFill="1" applyBorder="1" applyAlignment="1" applyProtection="1">
      <alignment horizontal="center" vertical="center" wrapText="1"/>
    </xf>
    <xf numFmtId="0" fontId="32" fillId="0" borderId="53" xfId="0" applyFont="1" applyBorder="1" applyAlignment="1">
      <alignment horizontal="left" vertical="top" wrapText="1"/>
    </xf>
    <xf numFmtId="0" fontId="32" fillId="0" borderId="54" xfId="0" applyFont="1" applyBorder="1" applyAlignment="1">
      <alignment horizontal="left" vertical="top"/>
    </xf>
    <xf numFmtId="0" fontId="32" fillId="6" borderId="42" xfId="0" applyFont="1" applyFill="1" applyBorder="1" applyAlignment="1">
      <alignment horizontal="left" vertical="top" wrapText="1"/>
    </xf>
    <xf numFmtId="0" fontId="32" fillId="6" borderId="9" xfId="0" applyFont="1" applyFill="1" applyBorder="1" applyAlignment="1">
      <alignment horizontal="left" vertical="top" wrapText="1"/>
    </xf>
    <xf numFmtId="0" fontId="31" fillId="2" borderId="42" xfId="3" applyFill="1" applyBorder="1" applyAlignment="1" applyProtection="1">
      <alignment horizontal="center" wrapText="1"/>
      <protection locked="0"/>
    </xf>
    <xf numFmtId="0" fontId="2" fillId="2" borderId="10"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1" fillId="8" borderId="42" xfId="0" applyFont="1" applyFill="1" applyBorder="1" applyAlignment="1" applyProtection="1">
      <alignment horizontal="left" vertical="center" wrapText="1"/>
    </xf>
    <xf numFmtId="0" fontId="2" fillId="8" borderId="9" xfId="0" applyFont="1" applyFill="1" applyBorder="1" applyAlignment="1" applyProtection="1">
      <alignment horizontal="left" vertical="center" wrapText="1"/>
    </xf>
    <xf numFmtId="0" fontId="1" fillId="6" borderId="42"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wrapText="1"/>
    </xf>
    <xf numFmtId="0" fontId="32" fillId="0" borderId="42" xfId="0" applyFont="1" applyBorder="1" applyAlignment="1">
      <alignment horizontal="left" vertical="top" wrapText="1"/>
    </xf>
    <xf numFmtId="0" fontId="32" fillId="0" borderId="55" xfId="0" applyFont="1" applyBorder="1" applyAlignment="1">
      <alignment horizontal="left" vertical="top" wrapText="1"/>
    </xf>
    <xf numFmtId="0" fontId="2" fillId="8" borderId="42" xfId="0" applyFont="1" applyFill="1" applyBorder="1" applyAlignment="1" applyProtection="1">
      <alignment horizontal="center" vertical="center" wrapText="1"/>
    </xf>
    <xf numFmtId="0" fontId="2" fillId="8" borderId="9" xfId="0" applyFont="1" applyFill="1" applyBorder="1" applyAlignment="1" applyProtection="1">
      <alignment horizontal="center" vertical="center" wrapText="1"/>
    </xf>
    <xf numFmtId="0" fontId="16" fillId="2" borderId="42" xfId="0" applyFont="1" applyFill="1" applyBorder="1" applyAlignment="1" applyProtection="1">
      <alignment horizontal="center"/>
      <protection locked="0"/>
    </xf>
    <xf numFmtId="0" fontId="16" fillId="2" borderId="10" xfId="0" applyFont="1" applyFill="1" applyBorder="1" applyAlignment="1" applyProtection="1">
      <alignment horizontal="center"/>
      <protection locked="0"/>
    </xf>
    <xf numFmtId="0" fontId="16" fillId="2" borderId="9" xfId="0" applyFont="1" applyFill="1" applyBorder="1" applyAlignment="1" applyProtection="1">
      <alignment horizontal="center"/>
      <protection locked="0"/>
    </xf>
    <xf numFmtId="0" fontId="2" fillId="6" borderId="42"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5" fillId="3" borderId="0" xfId="0" applyFont="1" applyFill="1" applyBorder="1" applyAlignment="1" applyProtection="1">
      <alignment horizontal="left"/>
    </xf>
    <xf numFmtId="0" fontId="16" fillId="0" borderId="12" xfId="0" applyFont="1" applyFill="1" applyBorder="1" applyAlignment="1" applyProtection="1">
      <alignment horizontal="left" vertical="top" wrapText="1"/>
    </xf>
    <xf numFmtId="0" fontId="16" fillId="0" borderId="13" xfId="0" applyFont="1" applyFill="1" applyBorder="1" applyAlignment="1" applyProtection="1">
      <alignment horizontal="left" vertical="top" wrapText="1"/>
    </xf>
    <xf numFmtId="0" fontId="16" fillId="0" borderId="14" xfId="0" applyFont="1" applyFill="1" applyBorder="1" applyAlignment="1" applyProtection="1">
      <alignment horizontal="left" vertical="top" wrapText="1"/>
    </xf>
    <xf numFmtId="0" fontId="16" fillId="0" borderId="15"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6" fillId="0" borderId="16" xfId="0" applyFont="1" applyFill="1" applyBorder="1" applyAlignment="1" applyProtection="1">
      <alignment horizontal="left" vertical="top" wrapText="1"/>
    </xf>
    <xf numFmtId="0" fontId="16" fillId="0" borderId="17" xfId="0" applyFont="1" applyFill="1" applyBorder="1" applyAlignment="1" applyProtection="1">
      <alignment horizontal="left" vertical="top" wrapText="1"/>
    </xf>
    <xf numFmtId="0" fontId="16" fillId="0" borderId="18" xfId="0" applyFont="1" applyFill="1" applyBorder="1" applyAlignment="1" applyProtection="1">
      <alignment horizontal="left" vertical="top" wrapText="1"/>
    </xf>
    <xf numFmtId="0" fontId="16" fillId="0" borderId="19" xfId="0" applyFont="1" applyFill="1" applyBorder="1" applyAlignment="1" applyProtection="1">
      <alignment horizontal="left" vertical="top" wrapText="1"/>
    </xf>
    <xf numFmtId="0" fontId="0" fillId="0" borderId="10" xfId="0" applyBorder="1"/>
    <xf numFmtId="0" fontId="0" fillId="0" borderId="9" xfId="0" applyBorder="1"/>
    <xf numFmtId="0" fontId="48" fillId="3" borderId="13" xfId="0" applyFont="1" applyFill="1" applyBorder="1" applyAlignment="1">
      <alignment horizontal="center"/>
    </xf>
    <xf numFmtId="0" fontId="12" fillId="3" borderId="0" xfId="0" applyFont="1" applyFill="1" applyBorder="1" applyAlignment="1" applyProtection="1">
      <alignment horizontal="center" wrapText="1"/>
    </xf>
    <xf numFmtId="0" fontId="3" fillId="2" borderId="22"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wrapText="1"/>
    </xf>
    <xf numFmtId="0" fontId="1" fillId="2" borderId="33" xfId="0" applyFont="1" applyFill="1" applyBorder="1" applyAlignment="1" applyProtection="1">
      <alignment horizontal="left" vertical="top" wrapText="1"/>
    </xf>
    <xf numFmtId="0" fontId="0" fillId="0" borderId="51" xfId="0" applyBorder="1" applyAlignment="1">
      <alignment vertical="top"/>
    </xf>
    <xf numFmtId="0" fontId="5" fillId="3" borderId="0" xfId="0" applyFont="1" applyFill="1" applyBorder="1" applyAlignment="1" applyProtection="1">
      <alignment horizontal="center" vertical="center" wrapText="1"/>
    </xf>
    <xf numFmtId="0" fontId="1" fillId="2" borderId="24" xfId="0" applyFont="1" applyFill="1" applyBorder="1" applyAlignment="1" applyProtection="1">
      <alignment horizontal="left" vertical="top" wrapText="1"/>
    </xf>
    <xf numFmtId="0" fontId="1" fillId="2" borderId="31" xfId="0" applyFont="1" applyFill="1" applyBorder="1" applyAlignment="1" applyProtection="1">
      <alignment horizontal="left" vertical="top" wrapText="1"/>
    </xf>
    <xf numFmtId="0" fontId="1" fillId="2" borderId="48" xfId="0" applyFont="1" applyFill="1" applyBorder="1" applyAlignment="1" applyProtection="1">
      <alignment horizontal="left" vertical="top" wrapText="1"/>
    </xf>
    <xf numFmtId="0" fontId="1" fillId="2" borderId="50" xfId="0" applyFont="1" applyFill="1" applyBorder="1" applyAlignment="1" applyProtection="1">
      <alignment horizontal="left" vertical="top" wrapText="1"/>
    </xf>
    <xf numFmtId="0" fontId="1" fillId="2" borderId="49" xfId="0" applyFont="1" applyFill="1" applyBorder="1" applyAlignment="1" applyProtection="1">
      <alignment horizontal="left" vertical="top" wrapText="1"/>
    </xf>
    <xf numFmtId="0" fontId="3" fillId="3" borderId="20"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wrapText="1"/>
    </xf>
    <xf numFmtId="0" fontId="3" fillId="3" borderId="20" xfId="0" applyFont="1" applyFill="1" applyBorder="1" applyAlignment="1" applyProtection="1">
      <alignment horizontal="left" vertical="top" wrapText="1"/>
    </xf>
    <xf numFmtId="0" fontId="3" fillId="3" borderId="29" xfId="0" applyFont="1" applyFill="1" applyBorder="1" applyAlignment="1" applyProtection="1">
      <alignment horizontal="left" vertical="top" wrapText="1"/>
    </xf>
    <xf numFmtId="0" fontId="49" fillId="4" borderId="7" xfId="0" applyFont="1" applyFill="1" applyBorder="1" applyAlignment="1">
      <alignment horizontal="center"/>
    </xf>
    <xf numFmtId="0" fontId="36" fillId="0" borderId="42" xfId="0" applyFont="1" applyFill="1" applyBorder="1" applyAlignment="1">
      <alignment horizontal="center"/>
    </xf>
    <xf numFmtId="0" fontId="36" fillId="0" borderId="56" xfId="0" applyFont="1" applyFill="1" applyBorder="1" applyAlignment="1">
      <alignment horizontal="center"/>
    </xf>
    <xf numFmtId="0" fontId="39" fillId="3" borderId="18" xfId="0" applyFont="1" applyFill="1" applyBorder="1"/>
    <xf numFmtId="0" fontId="42" fillId="4" borderId="42"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33" fillId="2" borderId="12" xfId="0" applyFont="1" applyFill="1" applyBorder="1" applyAlignment="1">
      <alignment horizontal="center" vertical="top" wrapText="1"/>
    </xf>
    <xf numFmtId="0" fontId="33" fillId="2" borderId="13" xfId="0" applyFont="1" applyFill="1" applyBorder="1" applyAlignment="1">
      <alignment horizontal="center" vertical="top" wrapText="1"/>
    </xf>
    <xf numFmtId="0" fontId="33" fillId="2" borderId="14" xfId="0" applyFont="1" applyFill="1" applyBorder="1" applyAlignment="1">
      <alignment horizontal="center" vertical="top" wrapText="1"/>
    </xf>
    <xf numFmtId="0" fontId="50" fillId="4" borderId="42" xfId="0" applyFont="1" applyFill="1" applyBorder="1" applyAlignment="1">
      <alignment horizontal="center"/>
    </xf>
    <xf numFmtId="0" fontId="50" fillId="4" borderId="10" xfId="0" applyFont="1" applyFill="1" applyBorder="1" applyAlignment="1">
      <alignment horizontal="center"/>
    </xf>
    <xf numFmtId="0" fontId="50" fillId="4" borderId="9" xfId="0" applyFont="1" applyFill="1" applyBorder="1" applyAlignment="1">
      <alignment horizontal="center"/>
    </xf>
    <xf numFmtId="0" fontId="33" fillId="3" borderId="42" xfId="0" applyFont="1" applyFill="1" applyBorder="1" applyAlignment="1">
      <alignment horizontal="center" vertical="top" wrapText="1"/>
    </xf>
    <xf numFmtId="0" fontId="33" fillId="3" borderId="9" xfId="0" applyFont="1" applyFill="1" applyBorder="1" applyAlignment="1">
      <alignment horizontal="center" vertical="top" wrapText="1"/>
    </xf>
    <xf numFmtId="0" fontId="59" fillId="3" borderId="42" xfId="0" applyFont="1" applyFill="1" applyBorder="1" applyAlignment="1">
      <alignment horizontal="center" vertical="top" wrapText="1"/>
    </xf>
    <xf numFmtId="0" fontId="59" fillId="3" borderId="9" xfId="0" applyFont="1" applyFill="1" applyBorder="1" applyAlignment="1">
      <alignment horizontal="center" vertical="top" wrapText="1"/>
    </xf>
    <xf numFmtId="0" fontId="34" fillId="4" borderId="42"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37" fillId="3" borderId="13" xfId="0" applyFont="1" applyFill="1" applyBorder="1" applyAlignment="1">
      <alignment horizontal="center" vertical="center"/>
    </xf>
    <xf numFmtId="0" fontId="33" fillId="3" borderId="12" xfId="0" applyFont="1" applyFill="1" applyBorder="1" applyAlignment="1">
      <alignment horizontal="center" vertical="top" wrapText="1"/>
    </xf>
    <xf numFmtId="0" fontId="33" fillId="3" borderId="13" xfId="0" applyFont="1" applyFill="1" applyBorder="1" applyAlignment="1">
      <alignment horizontal="center" vertical="top" wrapText="1"/>
    </xf>
    <xf numFmtId="0" fontId="33" fillId="3" borderId="14" xfId="0" applyFont="1" applyFill="1" applyBorder="1" applyAlignment="1">
      <alignment horizontal="center" vertical="top" wrapText="1"/>
    </xf>
    <xf numFmtId="0" fontId="33" fillId="3" borderId="17" xfId="0" applyFont="1" applyFill="1" applyBorder="1" applyAlignment="1">
      <alignment horizontal="center" vertical="top" wrapText="1"/>
    </xf>
    <xf numFmtId="0" fontId="33" fillId="3" borderId="18" xfId="0" applyFont="1" applyFill="1" applyBorder="1" applyAlignment="1">
      <alignment horizontal="center" vertical="top" wrapText="1"/>
    </xf>
    <xf numFmtId="0" fontId="33" fillId="3" borderId="19" xfId="0" applyFont="1" applyFill="1" applyBorder="1" applyAlignment="1">
      <alignment horizontal="center" vertical="top" wrapText="1"/>
    </xf>
    <xf numFmtId="0" fontId="31" fillId="3" borderId="17" xfId="3" applyFill="1" applyBorder="1" applyAlignment="1" applyProtection="1">
      <alignment horizontal="center" vertical="top" wrapText="1"/>
    </xf>
    <xf numFmtId="0" fontId="31" fillId="3" borderId="18" xfId="3" applyFill="1" applyBorder="1" applyAlignment="1" applyProtection="1">
      <alignment horizontal="center" vertical="top" wrapText="1"/>
    </xf>
    <xf numFmtId="0" fontId="31" fillId="3" borderId="19" xfId="3" applyFill="1" applyBorder="1" applyAlignment="1" applyProtection="1">
      <alignment horizontal="center" vertical="top" wrapText="1"/>
    </xf>
    <xf numFmtId="0" fontId="51" fillId="2" borderId="42"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9" xfId="0" applyFont="1" applyFill="1" applyBorder="1" applyAlignment="1">
      <alignment horizontal="center" vertical="center"/>
    </xf>
    <xf numFmtId="0" fontId="52" fillId="0" borderId="42" xfId="0" applyFont="1" applyBorder="1" applyAlignment="1">
      <alignment horizontal="left" vertical="center"/>
    </xf>
    <xf numFmtId="0" fontId="52" fillId="0" borderId="10" xfId="0" applyFont="1" applyBorder="1" applyAlignment="1">
      <alignment horizontal="left" vertical="center"/>
    </xf>
    <xf numFmtId="0" fontId="52" fillId="0" borderId="9" xfId="0" applyFont="1" applyBorder="1" applyAlignment="1">
      <alignment horizontal="left" vertical="center"/>
    </xf>
    <xf numFmtId="0" fontId="16" fillId="9" borderId="30" xfId="0" applyFont="1" applyFill="1" applyBorder="1" applyAlignment="1" applyProtection="1">
      <alignment horizontal="left" vertical="top" wrapText="1"/>
    </xf>
    <xf numFmtId="0" fontId="32" fillId="9" borderId="30" xfId="0" applyFont="1" applyFill="1" applyBorder="1" applyAlignment="1">
      <alignment horizontal="left" vertical="top" wrapText="1"/>
    </xf>
    <xf numFmtId="0" fontId="32" fillId="9" borderId="30" xfId="0" applyFont="1" applyFill="1" applyBorder="1" applyAlignment="1">
      <alignment vertical="top" wrapText="1"/>
    </xf>
    <xf numFmtId="0" fontId="16" fillId="9" borderId="37" xfId="0" applyFont="1" applyFill="1" applyBorder="1" applyAlignment="1" applyProtection="1">
      <alignment vertical="top" wrapText="1"/>
    </xf>
    <xf numFmtId="0" fontId="16" fillId="9" borderId="1" xfId="0" applyFont="1" applyFill="1" applyBorder="1" applyAlignment="1" applyProtection="1">
      <alignment vertical="top" wrapText="1"/>
    </xf>
    <xf numFmtId="0" fontId="16" fillId="9" borderId="43" xfId="0" applyFont="1" applyFill="1" applyBorder="1" applyAlignment="1" applyProtection="1">
      <alignment vertical="top" wrapText="1"/>
    </xf>
    <xf numFmtId="0" fontId="16" fillId="9" borderId="12" xfId="0" applyFont="1" applyFill="1" applyBorder="1" applyAlignment="1">
      <alignment vertical="center" wrapText="1"/>
    </xf>
    <xf numFmtId="0" fontId="16" fillId="9" borderId="48" xfId="0" applyFont="1" applyFill="1" applyBorder="1" applyAlignment="1" applyProtection="1">
      <alignment vertical="top" wrapText="1"/>
    </xf>
    <xf numFmtId="0" fontId="32" fillId="9" borderId="20" xfId="0" applyFont="1" applyFill="1" applyBorder="1" applyAlignment="1">
      <alignment horizontal="left" vertical="top" wrapText="1"/>
    </xf>
    <xf numFmtId="0" fontId="32" fillId="9" borderId="21" xfId="0" applyFont="1" applyFill="1" applyBorder="1" applyAlignment="1">
      <alignment horizontal="left" vertical="top" wrapText="1"/>
    </xf>
    <xf numFmtId="0" fontId="32" fillId="9" borderId="12" xfId="0" applyFont="1" applyFill="1" applyBorder="1" applyAlignment="1">
      <alignment horizontal="left" vertical="top" wrapText="1"/>
    </xf>
    <xf numFmtId="0" fontId="32" fillId="9" borderId="15" xfId="0" applyFont="1" applyFill="1" applyBorder="1" applyAlignment="1">
      <alignment horizontal="left" vertical="top" wrapText="1"/>
    </xf>
    <xf numFmtId="0" fontId="32" fillId="9" borderId="17" xfId="0" applyFont="1" applyFill="1" applyBorder="1" applyAlignment="1">
      <alignment horizontal="left" vertical="top" wrapText="1"/>
    </xf>
    <xf numFmtId="0" fontId="16" fillId="9" borderId="12" xfId="0" applyFont="1" applyFill="1" applyBorder="1" applyAlignment="1" applyProtection="1">
      <alignment horizontal="left" vertical="top" wrapText="1"/>
    </xf>
    <xf numFmtId="0" fontId="16" fillId="9" borderId="15" xfId="0" applyFont="1" applyFill="1" applyBorder="1" applyAlignment="1" applyProtection="1">
      <alignment horizontal="left" vertical="top" wrapText="1"/>
    </xf>
    <xf numFmtId="0" fontId="16" fillId="9" borderId="17" xfId="0" applyFont="1" applyFill="1" applyBorder="1" applyAlignment="1" applyProtection="1">
      <alignment horizontal="left" vertical="top" wrapText="1"/>
    </xf>
  </cellXfs>
  <cellStyles count="13">
    <cellStyle name="Comma" xfId="1" builtinId="3"/>
    <cellStyle name="Currency" xfId="2"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2049" name="AutoShape 4"/>
        <xdr:cNvSpPr>
          <a:spLocks noChangeAspect="1" noChangeArrowheads="1"/>
        </xdr:cNvSpPr>
      </xdr:nvSpPr>
      <xdr:spPr bwMode="auto">
        <a:xfrm>
          <a:off x="847725"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2050"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80975"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12</xdr:col>
      <xdr:colOff>276225</xdr:colOff>
      <xdr:row>4</xdr:row>
      <xdr:rowOff>76200</xdr:rowOff>
    </xdr:to>
    <xdr:pic>
      <xdr:nvPicPr>
        <xdr:cNvPr id="3073" name="logo-image" descr="Home">
          <a:hlinkClick xmlns:r="http://schemas.openxmlformats.org/officeDocument/2006/relationships" r:id="rId1" tooltip="Home"/>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39550" y="304800"/>
          <a:ext cx="1571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ortiz/AppData/Local/Microsoft/Windows/Temporary%20Internet%20Files/Content.Outlook/NZ9ZV7BF/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ou.onesemo@mnre.gov.ws" TargetMode="External"/><Relationship Id="rId2" Type="http://schemas.openxmlformats.org/officeDocument/2006/relationships/hyperlink" Target="mailto:reis.lopez.rello@undp.org" TargetMode="External"/><Relationship Id="rId1" Type="http://schemas.openxmlformats.org/officeDocument/2006/relationships/hyperlink" Target="mailto:kirisimasi.seumanutafa@mnre.gov.ws" TargetMode="External"/><Relationship Id="rId6" Type="http://schemas.openxmlformats.org/officeDocument/2006/relationships/drawing" Target="../drawings/drawing1.xml"/><Relationship Id="rId5" Type="http://schemas.openxmlformats.org/officeDocument/2006/relationships/hyperlink" Target="mailto:amataga.penaia@mnre.gov.ws" TargetMode="External"/><Relationship Id="rId4" Type="http://schemas.openxmlformats.org/officeDocument/2006/relationships/hyperlink" Target="http://www.undp-alm.org/projects/af-samoa"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hyperlink" Target="mailto:mina.weydahl@undp.org" TargetMode="External"/><Relationship Id="rId2" Type="http://schemas.openxmlformats.org/officeDocument/2006/relationships/hyperlink" Target="mailto:gabor.vereczi@undp.org" TargetMode="External"/><Relationship Id="rId1" Type="http://schemas.openxmlformats.org/officeDocument/2006/relationships/hyperlink" Target="mailto:pou.onesemo@mnre.gov.ws"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topLeftCell="B1" zoomScale="110" zoomScaleNormal="110" zoomScalePageLayoutView="110" workbookViewId="0">
      <selection activeCell="D13" sqref="D13"/>
    </sheetView>
  </sheetViews>
  <sheetFormatPr defaultColWidth="102.28515625" defaultRowHeight="15" x14ac:dyDescent="0.25"/>
  <cols>
    <col min="1" max="1" width="2.42578125" style="1" customWidth="1"/>
    <col min="2" max="2" width="10.85546875" style="146" customWidth="1"/>
    <col min="3" max="3" width="14.85546875" style="146" customWidth="1"/>
    <col min="4" max="4" width="87.140625" style="1" customWidth="1"/>
    <col min="5" max="5" width="3.7109375" style="1" customWidth="1"/>
    <col min="6" max="6" width="13.28515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x14ac:dyDescent="0.3"/>
    <row r="2" spans="2:16" ht="15.75" thickBot="1" x14ac:dyDescent="0.3">
      <c r="B2" s="147"/>
      <c r="C2" s="148"/>
      <c r="D2" s="82"/>
      <c r="E2" s="83"/>
    </row>
    <row r="3" spans="2:16" ht="19.5" thickBot="1" x14ac:dyDescent="0.35">
      <c r="B3" s="149"/>
      <c r="C3" s="150"/>
      <c r="D3" s="94" t="s">
        <v>264</v>
      </c>
      <c r="E3" s="85"/>
    </row>
    <row r="4" spans="2:16" ht="15.75" thickBot="1" x14ac:dyDescent="0.3">
      <c r="B4" s="149"/>
      <c r="C4" s="150"/>
      <c r="D4" s="84"/>
      <c r="E4" s="85"/>
    </row>
    <row r="5" spans="2:16" ht="15.75" thickBot="1" x14ac:dyDescent="0.3">
      <c r="B5" s="149"/>
      <c r="C5" s="153" t="s">
        <v>308</v>
      </c>
      <c r="D5" s="189" t="s">
        <v>589</v>
      </c>
      <c r="E5" s="85"/>
    </row>
    <row r="6" spans="2:16" s="3" customFormat="1" ht="15.75" thickBot="1" x14ac:dyDescent="0.3">
      <c r="B6" s="151"/>
      <c r="C6" s="92"/>
      <c r="D6" s="54"/>
      <c r="E6" s="52"/>
      <c r="G6" s="2"/>
      <c r="H6" s="2"/>
      <c r="I6" s="2"/>
      <c r="J6" s="2"/>
      <c r="K6" s="2"/>
      <c r="L6" s="2"/>
      <c r="M6" s="2"/>
      <c r="N6" s="2"/>
      <c r="O6" s="2"/>
      <c r="P6" s="2"/>
    </row>
    <row r="7" spans="2:16" s="3" customFormat="1" ht="19.5" customHeight="1" thickBot="1" x14ac:dyDescent="0.3">
      <c r="B7" s="151"/>
      <c r="C7" s="86" t="s">
        <v>214</v>
      </c>
      <c r="D7" s="181" t="s">
        <v>456</v>
      </c>
      <c r="E7" s="52"/>
      <c r="G7" s="2"/>
      <c r="H7" s="2"/>
      <c r="I7" s="2"/>
      <c r="J7" s="2"/>
      <c r="K7" s="2"/>
      <c r="L7" s="2"/>
      <c r="M7" s="2"/>
      <c r="N7" s="2"/>
      <c r="O7" s="2"/>
      <c r="P7" s="2"/>
    </row>
    <row r="8" spans="2:16" s="3" customFormat="1" hidden="1" x14ac:dyDescent="0.25">
      <c r="B8" s="149"/>
      <c r="C8" s="150"/>
      <c r="D8" s="84"/>
      <c r="E8" s="52"/>
      <c r="G8" s="2"/>
      <c r="H8" s="2"/>
      <c r="I8" s="2"/>
      <c r="J8" s="2"/>
      <c r="K8" s="2"/>
      <c r="L8" s="2"/>
      <c r="M8" s="2"/>
      <c r="N8" s="2"/>
      <c r="O8" s="2"/>
      <c r="P8" s="2"/>
    </row>
    <row r="9" spans="2:16" s="3" customFormat="1" hidden="1" x14ac:dyDescent="0.25">
      <c r="B9" s="149"/>
      <c r="C9" s="150"/>
      <c r="D9" s="84"/>
      <c r="E9" s="52"/>
      <c r="G9" s="2"/>
      <c r="H9" s="2"/>
      <c r="I9" s="2"/>
      <c r="J9" s="2"/>
      <c r="K9" s="2"/>
      <c r="L9" s="2"/>
      <c r="M9" s="2"/>
      <c r="N9" s="2"/>
      <c r="O9" s="2"/>
      <c r="P9" s="2"/>
    </row>
    <row r="10" spans="2:16" s="3" customFormat="1" hidden="1" x14ac:dyDescent="0.25">
      <c r="B10" s="149"/>
      <c r="C10" s="150"/>
      <c r="D10" s="84"/>
      <c r="E10" s="52"/>
      <c r="G10" s="2"/>
      <c r="H10" s="2"/>
      <c r="I10" s="2"/>
      <c r="J10" s="2"/>
      <c r="K10" s="2"/>
      <c r="L10" s="2"/>
      <c r="M10" s="2"/>
      <c r="N10" s="2"/>
      <c r="O10" s="2"/>
      <c r="P10" s="2"/>
    </row>
    <row r="11" spans="2:16" s="3" customFormat="1" hidden="1" x14ac:dyDescent="0.25">
      <c r="B11" s="149"/>
      <c r="C11" s="150"/>
      <c r="D11" s="84"/>
      <c r="E11" s="52"/>
      <c r="G11" s="2"/>
      <c r="H11" s="2"/>
      <c r="I11" s="2"/>
      <c r="J11" s="2"/>
      <c r="K11" s="2"/>
      <c r="L11" s="2"/>
      <c r="M11" s="2"/>
      <c r="N11" s="2"/>
      <c r="O11" s="2"/>
      <c r="P11" s="2"/>
    </row>
    <row r="12" spans="2:16" s="3" customFormat="1" ht="15.75" thickBot="1" x14ac:dyDescent="0.3">
      <c r="B12" s="151"/>
      <c r="C12" s="92"/>
      <c r="D12" s="54"/>
      <c r="E12" s="52"/>
      <c r="G12" s="2"/>
      <c r="H12" s="2"/>
      <c r="I12" s="2"/>
      <c r="J12" s="2"/>
      <c r="K12" s="2"/>
      <c r="L12" s="2"/>
      <c r="M12" s="2"/>
      <c r="N12" s="2"/>
      <c r="O12" s="2"/>
      <c r="P12" s="2"/>
    </row>
    <row r="13" spans="2:16" s="3" customFormat="1" ht="246.75" customHeight="1" thickBot="1" x14ac:dyDescent="0.3">
      <c r="B13" s="151"/>
      <c r="C13" s="87" t="s">
        <v>0</v>
      </c>
      <c r="D13" s="214" t="s">
        <v>450</v>
      </c>
      <c r="E13" s="52"/>
      <c r="G13" s="2"/>
      <c r="H13" s="2"/>
      <c r="I13" s="2"/>
      <c r="J13" s="2"/>
      <c r="K13" s="2"/>
      <c r="L13" s="2"/>
      <c r="M13" s="2"/>
      <c r="N13" s="2"/>
      <c r="O13" s="2"/>
      <c r="P13" s="2"/>
    </row>
    <row r="14" spans="2:16" s="3" customFormat="1" ht="15.75" thickBot="1" x14ac:dyDescent="0.3">
      <c r="B14" s="151"/>
      <c r="C14" s="92"/>
      <c r="D14" s="54"/>
      <c r="E14" s="52"/>
      <c r="G14" s="2"/>
      <c r="H14" s="2" t="s">
        <v>1</v>
      </c>
      <c r="I14" s="2" t="s">
        <v>2</v>
      </c>
      <c r="J14" s="2"/>
      <c r="K14" s="2" t="s">
        <v>3</v>
      </c>
      <c r="L14" s="2" t="s">
        <v>4</v>
      </c>
      <c r="M14" s="2" t="s">
        <v>5</v>
      </c>
      <c r="N14" s="2" t="s">
        <v>6</v>
      </c>
      <c r="O14" s="2" t="s">
        <v>7</v>
      </c>
      <c r="P14" s="2" t="s">
        <v>8</v>
      </c>
    </row>
    <row r="15" spans="2:16" s="3" customFormat="1" x14ac:dyDescent="0.25">
      <c r="B15" s="151"/>
      <c r="C15" s="88" t="s">
        <v>204</v>
      </c>
      <c r="D15" s="193" t="s">
        <v>409</v>
      </c>
      <c r="E15" s="52"/>
      <c r="G15" s="2"/>
      <c r="H15" s="4" t="s">
        <v>9</v>
      </c>
      <c r="I15" s="2" t="s">
        <v>10</v>
      </c>
      <c r="J15" s="2" t="s">
        <v>11</v>
      </c>
      <c r="K15" s="2" t="s">
        <v>12</v>
      </c>
      <c r="L15" s="2">
        <v>1</v>
      </c>
      <c r="M15" s="2">
        <v>1</v>
      </c>
      <c r="N15" s="2" t="s">
        <v>13</v>
      </c>
      <c r="O15" s="2" t="s">
        <v>14</v>
      </c>
      <c r="P15" s="2" t="s">
        <v>15</v>
      </c>
    </row>
    <row r="16" spans="2:16" s="3" customFormat="1" ht="29.25" customHeight="1" x14ac:dyDescent="0.25">
      <c r="B16" s="380" t="s">
        <v>296</v>
      </c>
      <c r="C16" s="381"/>
      <c r="D16" s="192" t="s">
        <v>352</v>
      </c>
      <c r="E16" s="52"/>
      <c r="G16" s="2"/>
      <c r="H16" s="4" t="s">
        <v>16</v>
      </c>
      <c r="I16" s="2" t="s">
        <v>17</v>
      </c>
      <c r="J16" s="2" t="s">
        <v>18</v>
      </c>
      <c r="K16" s="2" t="s">
        <v>19</v>
      </c>
      <c r="L16" s="2">
        <v>2</v>
      </c>
      <c r="M16" s="2">
        <v>2</v>
      </c>
      <c r="N16" s="2" t="s">
        <v>20</v>
      </c>
      <c r="O16" s="2" t="s">
        <v>21</v>
      </c>
      <c r="P16" s="2" t="s">
        <v>22</v>
      </c>
    </row>
    <row r="17" spans="2:16" s="3" customFormat="1" x14ac:dyDescent="0.25">
      <c r="B17" s="151"/>
      <c r="C17" s="88" t="s">
        <v>210</v>
      </c>
      <c r="D17" s="192" t="s">
        <v>408</v>
      </c>
      <c r="E17" s="52"/>
      <c r="G17" s="2"/>
      <c r="H17" s="4" t="s">
        <v>23</v>
      </c>
      <c r="I17" s="2" t="s">
        <v>24</v>
      </c>
      <c r="J17" s="2"/>
      <c r="K17" s="2" t="s">
        <v>25</v>
      </c>
      <c r="L17" s="2">
        <v>3</v>
      </c>
      <c r="M17" s="2">
        <v>3</v>
      </c>
      <c r="N17" s="2" t="s">
        <v>26</v>
      </c>
      <c r="O17" s="2" t="s">
        <v>27</v>
      </c>
      <c r="P17" s="2" t="s">
        <v>28</v>
      </c>
    </row>
    <row r="18" spans="2:16" s="3" customFormat="1" ht="15.75" thickBot="1" x14ac:dyDescent="0.3">
      <c r="B18" s="152"/>
      <c r="C18" s="87" t="s">
        <v>205</v>
      </c>
      <c r="D18" s="191" t="s">
        <v>157</v>
      </c>
      <c r="E18" s="52"/>
      <c r="G18" s="2"/>
      <c r="H18" s="4" t="s">
        <v>29</v>
      </c>
      <c r="I18" s="2"/>
      <c r="J18" s="2"/>
      <c r="K18" s="2" t="s">
        <v>30</v>
      </c>
      <c r="L18" s="2">
        <v>5</v>
      </c>
      <c r="M18" s="2">
        <v>5</v>
      </c>
      <c r="N18" s="2" t="s">
        <v>31</v>
      </c>
      <c r="O18" s="2" t="s">
        <v>32</v>
      </c>
      <c r="P18" s="2" t="s">
        <v>33</v>
      </c>
    </row>
    <row r="19" spans="2:16" s="3" customFormat="1" ht="44.25" customHeight="1" thickBot="1" x14ac:dyDescent="0.3">
      <c r="B19" s="383" t="s">
        <v>206</v>
      </c>
      <c r="C19" s="384"/>
      <c r="D19" s="144"/>
      <c r="E19" s="52"/>
      <c r="G19" s="2"/>
      <c r="H19" s="4" t="s">
        <v>34</v>
      </c>
      <c r="I19" s="2"/>
      <c r="J19" s="2"/>
      <c r="K19" s="2" t="s">
        <v>35</v>
      </c>
      <c r="L19" s="2"/>
      <c r="M19" s="2"/>
      <c r="N19" s="2"/>
      <c r="O19" s="2" t="s">
        <v>36</v>
      </c>
      <c r="P19" s="2" t="s">
        <v>37</v>
      </c>
    </row>
    <row r="20" spans="2:16" s="3" customFormat="1" x14ac:dyDescent="0.25">
      <c r="B20" s="151"/>
      <c r="C20" s="87"/>
      <c r="D20" s="54"/>
      <c r="E20" s="85"/>
      <c r="F20" s="4"/>
      <c r="G20" s="2"/>
      <c r="H20" s="2"/>
      <c r="J20" s="2"/>
      <c r="K20" s="2"/>
      <c r="L20" s="2"/>
      <c r="M20" s="2" t="s">
        <v>38</v>
      </c>
      <c r="N20" s="2" t="s">
        <v>39</v>
      </c>
    </row>
    <row r="21" spans="2:16" s="3" customFormat="1" x14ac:dyDescent="0.25">
      <c r="B21" s="151"/>
      <c r="C21" s="153" t="s">
        <v>209</v>
      </c>
      <c r="D21" s="54"/>
      <c r="E21" s="85"/>
      <c r="F21" s="4"/>
      <c r="G21" s="2"/>
      <c r="H21" s="2"/>
      <c r="J21" s="2"/>
      <c r="K21" s="2"/>
      <c r="L21" s="2"/>
      <c r="M21" s="2" t="s">
        <v>40</v>
      </c>
      <c r="N21" s="2" t="s">
        <v>41</v>
      </c>
    </row>
    <row r="22" spans="2:16" s="3" customFormat="1" ht="15.75" thickBot="1" x14ac:dyDescent="0.3">
      <c r="B22" s="151"/>
      <c r="C22" s="154" t="s">
        <v>212</v>
      </c>
      <c r="D22" s="54"/>
      <c r="E22" s="52"/>
      <c r="G22" s="2"/>
      <c r="H22" s="4" t="s">
        <v>42</v>
      </c>
      <c r="I22" s="2"/>
      <c r="J22" s="2"/>
      <c r="L22" s="2"/>
      <c r="M22" s="2"/>
      <c r="N22" s="2"/>
      <c r="O22" s="2" t="s">
        <v>43</v>
      </c>
      <c r="P22" s="2" t="s">
        <v>44</v>
      </c>
    </row>
    <row r="23" spans="2:16" s="3" customFormat="1" x14ac:dyDescent="0.25">
      <c r="B23" s="380" t="s">
        <v>211</v>
      </c>
      <c r="C23" s="381"/>
      <c r="D23" s="378">
        <v>40940</v>
      </c>
      <c r="E23" s="52"/>
      <c r="G23" s="2"/>
      <c r="H23" s="4"/>
      <c r="I23" s="2"/>
      <c r="J23" s="2"/>
      <c r="L23" s="2"/>
      <c r="M23" s="2"/>
      <c r="N23" s="2"/>
      <c r="O23" s="2"/>
      <c r="P23" s="2"/>
    </row>
    <row r="24" spans="2:16" s="3" customFormat="1" ht="4.5" customHeight="1" x14ac:dyDescent="0.25">
      <c r="B24" s="380"/>
      <c r="C24" s="381"/>
      <c r="D24" s="379"/>
      <c r="E24" s="52"/>
      <c r="G24" s="2"/>
      <c r="H24" s="4"/>
      <c r="I24" s="2"/>
      <c r="J24" s="2"/>
      <c r="L24" s="2"/>
      <c r="M24" s="2"/>
      <c r="N24" s="2"/>
      <c r="O24" s="2"/>
      <c r="P24" s="2"/>
    </row>
    <row r="25" spans="2:16" s="3" customFormat="1" ht="27.75" customHeight="1" x14ac:dyDescent="0.25">
      <c r="B25" s="380" t="s">
        <v>302</v>
      </c>
      <c r="C25" s="381"/>
      <c r="D25" s="202">
        <v>41000</v>
      </c>
      <c r="E25" s="52"/>
      <c r="F25" s="2"/>
      <c r="G25" s="4"/>
      <c r="H25" s="2"/>
      <c r="I25" s="2"/>
      <c r="K25" s="2"/>
      <c r="L25" s="2"/>
      <c r="M25" s="2"/>
      <c r="N25" s="2" t="s">
        <v>45</v>
      </c>
      <c r="O25" s="2" t="s">
        <v>46</v>
      </c>
    </row>
    <row r="26" spans="2:16" s="3" customFormat="1" ht="32.25" customHeight="1" x14ac:dyDescent="0.25">
      <c r="B26" s="380" t="s">
        <v>213</v>
      </c>
      <c r="C26" s="381"/>
      <c r="D26" s="203">
        <v>41302</v>
      </c>
      <c r="E26" s="52"/>
      <c r="F26" s="2"/>
      <c r="G26" s="4"/>
      <c r="H26" s="2"/>
      <c r="I26" s="2"/>
      <c r="K26" s="2"/>
      <c r="L26" s="2"/>
      <c r="M26" s="2"/>
      <c r="N26" s="2" t="s">
        <v>47</v>
      </c>
      <c r="O26" s="2" t="s">
        <v>48</v>
      </c>
    </row>
    <row r="27" spans="2:16" s="3" customFormat="1" ht="28.5" customHeight="1" x14ac:dyDescent="0.25">
      <c r="B27" s="380" t="s">
        <v>301</v>
      </c>
      <c r="C27" s="381"/>
      <c r="D27" s="15"/>
      <c r="E27" s="89"/>
      <c r="F27" s="2"/>
      <c r="G27" s="4"/>
      <c r="H27" s="2"/>
      <c r="I27" s="2"/>
      <c r="J27" s="2"/>
      <c r="K27" s="2"/>
      <c r="L27" s="2"/>
      <c r="M27" s="2"/>
      <c r="N27" s="2"/>
      <c r="O27" s="2"/>
    </row>
    <row r="28" spans="2:16" s="3" customFormat="1" ht="15.75" thickBot="1" x14ac:dyDescent="0.3">
      <c r="B28" s="151"/>
      <c r="C28" s="88" t="s">
        <v>304</v>
      </c>
      <c r="D28" s="16"/>
      <c r="E28" s="52"/>
      <c r="F28" s="2"/>
      <c r="G28" s="4"/>
      <c r="H28" s="2"/>
      <c r="I28" s="2"/>
      <c r="J28" s="2"/>
      <c r="K28" s="2"/>
      <c r="L28" s="2"/>
      <c r="M28" s="2"/>
      <c r="N28" s="2"/>
      <c r="O28" s="2"/>
    </row>
    <row r="29" spans="2:16" s="3" customFormat="1" x14ac:dyDescent="0.25">
      <c r="B29" s="151"/>
      <c r="C29" s="92"/>
      <c r="D29" s="90"/>
      <c r="E29" s="52"/>
      <c r="F29" s="2"/>
      <c r="G29" s="4"/>
      <c r="H29" s="2"/>
      <c r="I29" s="2"/>
      <c r="J29" s="2"/>
      <c r="K29" s="2"/>
      <c r="L29" s="2"/>
      <c r="M29" s="2"/>
      <c r="N29" s="2"/>
      <c r="O29" s="2"/>
    </row>
    <row r="30" spans="2:16" s="3" customFormat="1" ht="15.75" thickBot="1" x14ac:dyDescent="0.3">
      <c r="B30" s="151"/>
      <c r="C30" s="92"/>
      <c r="D30" s="91" t="s">
        <v>49</v>
      </c>
      <c r="E30" s="52"/>
      <c r="G30" s="2"/>
      <c r="H30" s="4" t="s">
        <v>50</v>
      </c>
      <c r="I30" s="2"/>
      <c r="J30" s="2"/>
      <c r="K30" s="2"/>
      <c r="L30" s="2"/>
      <c r="M30" s="2"/>
      <c r="N30" s="2"/>
      <c r="O30" s="2"/>
      <c r="P30" s="2"/>
    </row>
    <row r="31" spans="2:16" s="3" customFormat="1" ht="180.75" thickBot="1" x14ac:dyDescent="0.3">
      <c r="B31" s="151"/>
      <c r="C31" s="92"/>
      <c r="D31" s="178" t="s">
        <v>473</v>
      </c>
      <c r="E31" s="52"/>
      <c r="F31" s="346"/>
      <c r="G31" s="2"/>
      <c r="H31" s="4" t="s">
        <v>51</v>
      </c>
      <c r="I31" s="2"/>
      <c r="J31" s="2"/>
      <c r="K31" s="2"/>
      <c r="L31" s="2"/>
      <c r="M31" s="2"/>
      <c r="N31" s="2"/>
      <c r="O31" s="2"/>
      <c r="P31" s="2"/>
    </row>
    <row r="32" spans="2:16" s="3" customFormat="1" ht="32.25" customHeight="1" thickBot="1" x14ac:dyDescent="0.3">
      <c r="B32" s="380" t="s">
        <v>52</v>
      </c>
      <c r="C32" s="382"/>
      <c r="D32" s="179"/>
      <c r="E32" s="52"/>
      <c r="G32" s="2"/>
      <c r="H32" s="4" t="s">
        <v>53</v>
      </c>
      <c r="I32" s="2"/>
      <c r="J32" s="2"/>
      <c r="K32" s="2"/>
      <c r="L32" s="2"/>
      <c r="M32" s="2"/>
      <c r="N32" s="2"/>
      <c r="O32" s="2"/>
      <c r="P32" s="2"/>
    </row>
    <row r="33" spans="1:16" s="3" customFormat="1" ht="17.25" customHeight="1" thickBot="1" x14ac:dyDescent="0.3">
      <c r="B33" s="151"/>
      <c r="C33" s="92"/>
      <c r="D33" s="217" t="s">
        <v>457</v>
      </c>
      <c r="E33" s="52"/>
      <c r="G33" s="2"/>
      <c r="H33" s="4" t="s">
        <v>54</v>
      </c>
      <c r="I33" s="2"/>
      <c r="J33" s="2"/>
      <c r="K33" s="2"/>
      <c r="L33" s="2"/>
      <c r="M33" s="2"/>
      <c r="N33" s="2"/>
      <c r="O33" s="2"/>
      <c r="P33" s="2"/>
    </row>
    <row r="34" spans="1:16" s="3" customFormat="1" x14ac:dyDescent="0.25">
      <c r="B34" s="151"/>
      <c r="C34" s="92"/>
      <c r="D34" s="54"/>
      <c r="E34" s="52"/>
      <c r="F34" s="5"/>
      <c r="G34" s="2"/>
      <c r="H34" s="4" t="s">
        <v>55</v>
      </c>
      <c r="I34" s="2"/>
      <c r="J34" s="2"/>
      <c r="K34" s="2"/>
      <c r="L34" s="2"/>
      <c r="M34" s="2"/>
      <c r="N34" s="2"/>
      <c r="O34" s="2"/>
      <c r="P34" s="2"/>
    </row>
    <row r="35" spans="1:16" s="3" customFormat="1" x14ac:dyDescent="0.25">
      <c r="B35" s="151"/>
      <c r="C35" s="155" t="s">
        <v>56</v>
      </c>
      <c r="D35" s="54"/>
      <c r="E35" s="52"/>
      <c r="G35" s="2"/>
      <c r="H35" s="4" t="s">
        <v>57</v>
      </c>
      <c r="I35" s="2"/>
      <c r="J35" s="2"/>
      <c r="K35" s="2"/>
      <c r="L35" s="2"/>
      <c r="M35" s="2"/>
      <c r="N35" s="2"/>
      <c r="O35" s="2"/>
      <c r="P35" s="2"/>
    </row>
    <row r="36" spans="1:16" s="3" customFormat="1" ht="31.5" customHeight="1" thickBot="1" x14ac:dyDescent="0.3">
      <c r="B36" s="380" t="s">
        <v>58</v>
      </c>
      <c r="C36" s="382"/>
      <c r="D36" s="54"/>
      <c r="E36" s="52"/>
      <c r="G36" s="2"/>
      <c r="H36" s="4" t="s">
        <v>59</v>
      </c>
      <c r="I36" s="2"/>
      <c r="J36" s="2"/>
      <c r="K36" s="2"/>
      <c r="L36" s="2"/>
      <c r="M36" s="2"/>
      <c r="N36" s="2"/>
      <c r="O36" s="2"/>
      <c r="P36" s="2"/>
    </row>
    <row r="37" spans="1:16" s="3" customFormat="1" x14ac:dyDescent="0.25">
      <c r="B37" s="151"/>
      <c r="C37" s="92" t="s">
        <v>60</v>
      </c>
      <c r="D37" s="180" t="s">
        <v>404</v>
      </c>
      <c r="E37" s="52"/>
      <c r="G37" s="2"/>
      <c r="H37" s="4" t="s">
        <v>61</v>
      </c>
      <c r="I37" s="2"/>
      <c r="J37" s="2"/>
      <c r="K37" s="2"/>
      <c r="L37" s="2"/>
      <c r="M37" s="2"/>
      <c r="N37" s="2"/>
      <c r="O37" s="2"/>
      <c r="P37" s="2"/>
    </row>
    <row r="38" spans="1:16" s="3" customFormat="1" x14ac:dyDescent="0.25">
      <c r="B38" s="151"/>
      <c r="C38" s="92" t="s">
        <v>62</v>
      </c>
      <c r="D38" s="190" t="s">
        <v>405</v>
      </c>
      <c r="E38" s="52"/>
      <c r="G38" s="2"/>
      <c r="H38" s="4" t="s">
        <v>63</v>
      </c>
      <c r="I38" s="2"/>
      <c r="J38" s="2"/>
      <c r="K38" s="2"/>
      <c r="L38" s="2"/>
      <c r="M38" s="2"/>
      <c r="N38" s="2"/>
      <c r="O38" s="2"/>
      <c r="P38" s="2"/>
    </row>
    <row r="39" spans="1:16" s="3" customFormat="1" ht="15.75" thickBot="1" x14ac:dyDescent="0.3">
      <c r="B39" s="151"/>
      <c r="C39" s="92" t="s">
        <v>64</v>
      </c>
      <c r="D39" s="18">
        <v>42093</v>
      </c>
      <c r="E39" s="52"/>
      <c r="G39" s="2"/>
      <c r="H39" s="4" t="s">
        <v>65</v>
      </c>
      <c r="I39" s="2"/>
      <c r="J39" s="2"/>
      <c r="K39" s="2"/>
      <c r="L39" s="2"/>
      <c r="M39" s="2"/>
      <c r="N39" s="2"/>
      <c r="O39" s="2"/>
      <c r="P39" s="2"/>
    </row>
    <row r="40" spans="1:16" s="3" customFormat="1" ht="15" customHeight="1" thickBot="1" x14ac:dyDescent="0.3">
      <c r="B40" s="151"/>
      <c r="C40" s="88" t="s">
        <v>208</v>
      </c>
      <c r="D40" s="54"/>
      <c r="E40" s="52"/>
      <c r="G40" s="2"/>
      <c r="H40" s="4" t="s">
        <v>66</v>
      </c>
      <c r="I40" s="2"/>
      <c r="J40" s="2"/>
      <c r="K40" s="2"/>
      <c r="L40" s="2"/>
      <c r="M40" s="2"/>
      <c r="N40" s="2"/>
      <c r="O40" s="2"/>
      <c r="P40" s="2"/>
    </row>
    <row r="41" spans="1:16" s="3" customFormat="1" x14ac:dyDescent="0.25">
      <c r="B41" s="151"/>
      <c r="C41" s="92" t="s">
        <v>60</v>
      </c>
      <c r="D41" s="180" t="s">
        <v>407</v>
      </c>
      <c r="E41" s="52"/>
      <c r="G41" s="2"/>
      <c r="H41" s="4" t="s">
        <v>67</v>
      </c>
      <c r="I41" s="2"/>
      <c r="J41" s="2"/>
      <c r="K41" s="2"/>
      <c r="L41" s="2"/>
      <c r="M41" s="2"/>
      <c r="N41" s="2"/>
      <c r="O41" s="2"/>
      <c r="P41" s="2"/>
    </row>
    <row r="42" spans="1:16" s="3" customFormat="1" x14ac:dyDescent="0.25">
      <c r="B42" s="151"/>
      <c r="C42" s="92" t="s">
        <v>62</v>
      </c>
      <c r="D42" s="14"/>
      <c r="E42" s="52"/>
      <c r="G42" s="2"/>
      <c r="H42" s="4" t="s">
        <v>68</v>
      </c>
      <c r="I42" s="2"/>
      <c r="J42" s="2"/>
      <c r="K42" s="2"/>
      <c r="L42" s="2"/>
      <c r="M42" s="2"/>
      <c r="N42" s="2"/>
      <c r="O42" s="2"/>
      <c r="P42" s="2"/>
    </row>
    <row r="43" spans="1:16" s="3" customFormat="1" ht="15.75" thickBot="1" x14ac:dyDescent="0.3">
      <c r="B43" s="151"/>
      <c r="C43" s="92" t="s">
        <v>64</v>
      </c>
      <c r="D43" s="18">
        <v>42093</v>
      </c>
      <c r="E43" s="52"/>
      <c r="G43" s="2"/>
      <c r="H43" s="4" t="s">
        <v>69</v>
      </c>
      <c r="I43" s="2"/>
      <c r="J43" s="2"/>
      <c r="K43" s="2"/>
      <c r="L43" s="2"/>
      <c r="M43" s="2"/>
      <c r="N43" s="2"/>
      <c r="O43" s="2"/>
      <c r="P43" s="2"/>
    </row>
    <row r="44" spans="1:16" s="3" customFormat="1" ht="15.75" thickBot="1" x14ac:dyDescent="0.3">
      <c r="B44" s="151"/>
      <c r="C44" s="88" t="s">
        <v>303</v>
      </c>
      <c r="D44" s="54"/>
      <c r="E44" s="52"/>
      <c r="G44" s="2"/>
      <c r="H44" s="4" t="s">
        <v>70</v>
      </c>
      <c r="I44" s="2"/>
      <c r="J44" s="2"/>
      <c r="K44" s="2"/>
      <c r="L44" s="2"/>
      <c r="M44" s="2"/>
      <c r="N44" s="2"/>
      <c r="O44" s="2"/>
      <c r="P44" s="2"/>
    </row>
    <row r="45" spans="1:16" s="3" customFormat="1" x14ac:dyDescent="0.25">
      <c r="B45" s="151"/>
      <c r="C45" s="92" t="s">
        <v>60</v>
      </c>
      <c r="D45" s="180" t="s">
        <v>592</v>
      </c>
      <c r="E45" s="52"/>
      <c r="F45" s="347"/>
      <c r="G45" s="2"/>
      <c r="H45" s="4" t="s">
        <v>71</v>
      </c>
      <c r="I45" s="2"/>
      <c r="J45" s="2"/>
      <c r="K45" s="2"/>
      <c r="L45" s="2"/>
      <c r="M45" s="2"/>
      <c r="N45" s="2"/>
      <c r="O45" s="2"/>
      <c r="P45" s="2"/>
    </row>
    <row r="46" spans="1:16" s="3" customFormat="1" x14ac:dyDescent="0.25">
      <c r="B46" s="151"/>
      <c r="C46" s="92" t="s">
        <v>62</v>
      </c>
      <c r="D46" s="190" t="s">
        <v>593</v>
      </c>
      <c r="E46" s="52"/>
      <c r="G46" s="2"/>
      <c r="H46" s="4" t="s">
        <v>72</v>
      </c>
      <c r="I46" s="2"/>
      <c r="J46" s="2"/>
      <c r="K46" s="2"/>
      <c r="L46" s="2"/>
      <c r="M46" s="2"/>
      <c r="N46" s="2"/>
      <c r="O46" s="2"/>
      <c r="P46" s="2"/>
    </row>
    <row r="47" spans="1:16" ht="15.75" thickBot="1" x14ac:dyDescent="0.3">
      <c r="A47" s="3"/>
      <c r="B47" s="151"/>
      <c r="C47" s="92" t="s">
        <v>64</v>
      </c>
      <c r="D47" s="18">
        <v>42093</v>
      </c>
      <c r="E47" s="52"/>
      <c r="H47" s="4" t="s">
        <v>73</v>
      </c>
    </row>
    <row r="48" spans="1:16" ht="15.75" thickBot="1" x14ac:dyDescent="0.3">
      <c r="B48" s="151"/>
      <c r="C48" s="88" t="s">
        <v>207</v>
      </c>
      <c r="D48" s="54"/>
      <c r="E48" s="52"/>
      <c r="H48" s="4" t="s">
        <v>74</v>
      </c>
    </row>
    <row r="49" spans="2:8" x14ac:dyDescent="0.25">
      <c r="B49" s="151"/>
      <c r="C49" s="92" t="s">
        <v>60</v>
      </c>
      <c r="D49" s="180" t="s">
        <v>485</v>
      </c>
      <c r="E49" s="52"/>
      <c r="H49" s="4" t="s">
        <v>75</v>
      </c>
    </row>
    <row r="50" spans="2:8" x14ac:dyDescent="0.25">
      <c r="B50" s="151"/>
      <c r="C50" s="92" t="s">
        <v>62</v>
      </c>
      <c r="D50" s="190" t="s">
        <v>486</v>
      </c>
      <c r="E50" s="52"/>
      <c r="H50" s="4" t="s">
        <v>76</v>
      </c>
    </row>
    <row r="51" spans="2:8" ht="15.75" thickBot="1" x14ac:dyDescent="0.3">
      <c r="B51" s="151"/>
      <c r="C51" s="92" t="s">
        <v>64</v>
      </c>
      <c r="D51" s="18">
        <v>42093</v>
      </c>
      <c r="E51" s="52"/>
      <c r="H51" s="4" t="s">
        <v>77</v>
      </c>
    </row>
    <row r="52" spans="2:8" ht="15.75" thickBot="1" x14ac:dyDescent="0.3">
      <c r="B52" s="151"/>
      <c r="C52" s="88" t="s">
        <v>207</v>
      </c>
      <c r="D52" s="54"/>
      <c r="E52" s="52"/>
      <c r="H52" s="4" t="s">
        <v>78</v>
      </c>
    </row>
    <row r="53" spans="2:8" x14ac:dyDescent="0.25">
      <c r="B53" s="151"/>
      <c r="C53" s="92" t="s">
        <v>60</v>
      </c>
      <c r="D53" s="180" t="s">
        <v>597</v>
      </c>
      <c r="E53" s="52"/>
      <c r="H53" s="4" t="s">
        <v>79</v>
      </c>
    </row>
    <row r="54" spans="2:8" x14ac:dyDescent="0.25">
      <c r="B54" s="151"/>
      <c r="C54" s="92" t="s">
        <v>62</v>
      </c>
      <c r="D54" s="190" t="s">
        <v>596</v>
      </c>
      <c r="E54" s="52"/>
      <c r="H54" s="4" t="s">
        <v>80</v>
      </c>
    </row>
    <row r="55" spans="2:8" ht="15.75" thickBot="1" x14ac:dyDescent="0.3">
      <c r="B55" s="151"/>
      <c r="C55" s="92" t="s">
        <v>64</v>
      </c>
      <c r="D55" s="18">
        <v>42086</v>
      </c>
      <c r="E55" s="52"/>
      <c r="H55" s="4" t="s">
        <v>81</v>
      </c>
    </row>
    <row r="56" spans="2:8" ht="15.75" thickBot="1" x14ac:dyDescent="0.3">
      <c r="B56" s="151"/>
      <c r="C56" s="88" t="s">
        <v>207</v>
      </c>
      <c r="D56" s="54"/>
      <c r="E56" s="52"/>
      <c r="H56" s="4" t="s">
        <v>82</v>
      </c>
    </row>
    <row r="57" spans="2:8" x14ac:dyDescent="0.25">
      <c r="B57" s="151"/>
      <c r="C57" s="92" t="s">
        <v>60</v>
      </c>
      <c r="D57" s="17"/>
      <c r="E57" s="52"/>
      <c r="H57" s="4" t="s">
        <v>83</v>
      </c>
    </row>
    <row r="58" spans="2:8" x14ac:dyDescent="0.25">
      <c r="B58" s="151"/>
      <c r="C58" s="92" t="s">
        <v>62</v>
      </c>
      <c r="D58" s="14"/>
      <c r="E58" s="52"/>
      <c r="H58" s="4" t="s">
        <v>84</v>
      </c>
    </row>
    <row r="59" spans="2:8" ht="15.75" thickBot="1" x14ac:dyDescent="0.3">
      <c r="B59" s="151"/>
      <c r="C59" s="92" t="s">
        <v>64</v>
      </c>
      <c r="D59" s="18"/>
      <c r="E59" s="52"/>
      <c r="H59" s="4" t="s">
        <v>85</v>
      </c>
    </row>
    <row r="60" spans="2:8" ht="15.75" thickBot="1" x14ac:dyDescent="0.3">
      <c r="B60" s="156"/>
      <c r="C60" s="157"/>
      <c r="D60" s="93"/>
      <c r="E60" s="64"/>
      <c r="H60" s="4" t="s">
        <v>86</v>
      </c>
    </row>
    <row r="61" spans="2:8" x14ac:dyDescent="0.25">
      <c r="H61" s="4" t="s">
        <v>87</v>
      </c>
    </row>
    <row r="62" spans="2:8" x14ac:dyDescent="0.25">
      <c r="H62" s="4" t="s">
        <v>88</v>
      </c>
    </row>
    <row r="63" spans="2:8" x14ac:dyDescent="0.25">
      <c r="H63" s="4" t="s">
        <v>89</v>
      </c>
    </row>
    <row r="64" spans="2:8" x14ac:dyDescent="0.25">
      <c r="H64" s="4" t="s">
        <v>90</v>
      </c>
    </row>
    <row r="65" spans="8:8" x14ac:dyDescent="0.25">
      <c r="H65" s="4" t="s">
        <v>91</v>
      </c>
    </row>
    <row r="66" spans="8:8" x14ac:dyDescent="0.25">
      <c r="H66" s="4" t="s">
        <v>92</v>
      </c>
    </row>
    <row r="67" spans="8:8" x14ac:dyDescent="0.25">
      <c r="H67" s="4" t="s">
        <v>93</v>
      </c>
    </row>
    <row r="68" spans="8:8" x14ac:dyDescent="0.25">
      <c r="H68" s="4" t="s">
        <v>94</v>
      </c>
    </row>
    <row r="69" spans="8:8" x14ac:dyDescent="0.25">
      <c r="H69" s="4" t="s">
        <v>95</v>
      </c>
    </row>
    <row r="70" spans="8:8" x14ac:dyDescent="0.25">
      <c r="H70" s="4" t="s">
        <v>96</v>
      </c>
    </row>
    <row r="71" spans="8:8" x14ac:dyDescent="0.25">
      <c r="H71" s="4" t="s">
        <v>97</v>
      </c>
    </row>
    <row r="72" spans="8:8" x14ac:dyDescent="0.25">
      <c r="H72" s="4" t="s">
        <v>98</v>
      </c>
    </row>
    <row r="73" spans="8:8" x14ac:dyDescent="0.25">
      <c r="H73" s="4" t="s">
        <v>99</v>
      </c>
    </row>
    <row r="74" spans="8:8" x14ac:dyDescent="0.25">
      <c r="H74" s="4" t="s">
        <v>100</v>
      </c>
    </row>
    <row r="75" spans="8:8" x14ac:dyDescent="0.25">
      <c r="H75" s="4" t="s">
        <v>101</v>
      </c>
    </row>
    <row r="76" spans="8:8" x14ac:dyDescent="0.25">
      <c r="H76" s="4" t="s">
        <v>102</v>
      </c>
    </row>
    <row r="77" spans="8:8" x14ac:dyDescent="0.25">
      <c r="H77" s="4" t="s">
        <v>103</v>
      </c>
    </row>
    <row r="78" spans="8:8" x14ac:dyDescent="0.25">
      <c r="H78" s="4" t="s">
        <v>104</v>
      </c>
    </row>
    <row r="79" spans="8:8" x14ac:dyDescent="0.25">
      <c r="H79" s="4" t="s">
        <v>105</v>
      </c>
    </row>
    <row r="80" spans="8:8" x14ac:dyDescent="0.25">
      <c r="H80" s="4" t="s">
        <v>106</v>
      </c>
    </row>
    <row r="81" spans="8:8" x14ac:dyDescent="0.25">
      <c r="H81" s="4" t="s">
        <v>107</v>
      </c>
    </row>
    <row r="82" spans="8:8" x14ac:dyDescent="0.25">
      <c r="H82" s="4" t="s">
        <v>108</v>
      </c>
    </row>
    <row r="83" spans="8:8" x14ac:dyDescent="0.25">
      <c r="H83" s="4" t="s">
        <v>109</v>
      </c>
    </row>
    <row r="84" spans="8:8" x14ac:dyDescent="0.25">
      <c r="H84" s="4" t="s">
        <v>110</v>
      </c>
    </row>
    <row r="85" spans="8:8" x14ac:dyDescent="0.25">
      <c r="H85" s="4" t="s">
        <v>111</v>
      </c>
    </row>
    <row r="86" spans="8:8" x14ac:dyDescent="0.25">
      <c r="H86" s="4" t="s">
        <v>112</v>
      </c>
    </row>
    <row r="87" spans="8:8" x14ac:dyDescent="0.25">
      <c r="H87" s="4" t="s">
        <v>113</v>
      </c>
    </row>
    <row r="88" spans="8:8" x14ac:dyDescent="0.25">
      <c r="H88" s="4" t="s">
        <v>114</v>
      </c>
    </row>
    <row r="89" spans="8:8" x14ac:dyDescent="0.25">
      <c r="H89" s="4" t="s">
        <v>115</v>
      </c>
    </row>
    <row r="90" spans="8:8" x14ac:dyDescent="0.25">
      <c r="H90" s="4" t="s">
        <v>116</v>
      </c>
    </row>
    <row r="91" spans="8:8" x14ac:dyDescent="0.25">
      <c r="H91" s="4" t="s">
        <v>117</v>
      </c>
    </row>
    <row r="92" spans="8:8" x14ac:dyDescent="0.25">
      <c r="H92" s="4" t="s">
        <v>118</v>
      </c>
    </row>
    <row r="93" spans="8:8" x14ac:dyDescent="0.25">
      <c r="H93" s="4" t="s">
        <v>119</v>
      </c>
    </row>
    <row r="94" spans="8:8" x14ac:dyDescent="0.25">
      <c r="H94" s="4" t="s">
        <v>120</v>
      </c>
    </row>
    <row r="95" spans="8:8" x14ac:dyDescent="0.25">
      <c r="H95" s="4" t="s">
        <v>121</v>
      </c>
    </row>
    <row r="96" spans="8:8" x14ac:dyDescent="0.25">
      <c r="H96" s="4" t="s">
        <v>122</v>
      </c>
    </row>
    <row r="97" spans="8:8" x14ac:dyDescent="0.25">
      <c r="H97" s="4" t="s">
        <v>123</v>
      </c>
    </row>
    <row r="98" spans="8:8" x14ac:dyDescent="0.25">
      <c r="H98" s="4" t="s">
        <v>124</v>
      </c>
    </row>
    <row r="99" spans="8:8" x14ac:dyDescent="0.25">
      <c r="H99" s="4" t="s">
        <v>125</v>
      </c>
    </row>
    <row r="100" spans="8:8" x14ac:dyDescent="0.25">
      <c r="H100" s="4" t="s">
        <v>126</v>
      </c>
    </row>
    <row r="101" spans="8:8" x14ac:dyDescent="0.25">
      <c r="H101" s="4" t="s">
        <v>127</v>
      </c>
    </row>
    <row r="102" spans="8:8" x14ac:dyDescent="0.25">
      <c r="H102" s="4" t="s">
        <v>128</v>
      </c>
    </row>
    <row r="103" spans="8:8" x14ac:dyDescent="0.25">
      <c r="H103" s="4" t="s">
        <v>129</v>
      </c>
    </row>
    <row r="104" spans="8:8" x14ac:dyDescent="0.25">
      <c r="H104" s="4" t="s">
        <v>130</v>
      </c>
    </row>
    <row r="105" spans="8:8" x14ac:dyDescent="0.25">
      <c r="H105" s="4" t="s">
        <v>131</v>
      </c>
    </row>
    <row r="106" spans="8:8" x14ac:dyDescent="0.25">
      <c r="H106" s="4" t="s">
        <v>132</v>
      </c>
    </row>
    <row r="107" spans="8:8" x14ac:dyDescent="0.25">
      <c r="H107" s="4" t="s">
        <v>133</v>
      </c>
    </row>
    <row r="108" spans="8:8" x14ac:dyDescent="0.25">
      <c r="H108" s="4" t="s">
        <v>134</v>
      </c>
    </row>
    <row r="109" spans="8:8" x14ac:dyDescent="0.25">
      <c r="H109" s="4" t="s">
        <v>135</v>
      </c>
    </row>
    <row r="110" spans="8:8" x14ac:dyDescent="0.25">
      <c r="H110" s="4" t="s">
        <v>136</v>
      </c>
    </row>
    <row r="111" spans="8:8" x14ac:dyDescent="0.25">
      <c r="H111" s="4" t="s">
        <v>137</v>
      </c>
    </row>
    <row r="112" spans="8:8" x14ac:dyDescent="0.25">
      <c r="H112" s="4" t="s">
        <v>138</v>
      </c>
    </row>
    <row r="113" spans="8:8" x14ac:dyDescent="0.25">
      <c r="H113" s="4" t="s">
        <v>139</v>
      </c>
    </row>
    <row r="114" spans="8:8" x14ac:dyDescent="0.25">
      <c r="H114" s="4" t="s">
        <v>140</v>
      </c>
    </row>
    <row r="115" spans="8:8" x14ac:dyDescent="0.25">
      <c r="H115" s="4" t="s">
        <v>141</v>
      </c>
    </row>
    <row r="116" spans="8:8" x14ac:dyDescent="0.25">
      <c r="H116" s="4" t="s">
        <v>142</v>
      </c>
    </row>
    <row r="117" spans="8:8" x14ac:dyDescent="0.25">
      <c r="H117" s="4" t="s">
        <v>143</v>
      </c>
    </row>
    <row r="118" spans="8:8" x14ac:dyDescent="0.25">
      <c r="H118" s="4" t="s">
        <v>144</v>
      </c>
    </row>
    <row r="119" spans="8:8" x14ac:dyDescent="0.25">
      <c r="H119" s="4" t="s">
        <v>145</v>
      </c>
    </row>
    <row r="120" spans="8:8" x14ac:dyDescent="0.25">
      <c r="H120" s="4" t="s">
        <v>146</v>
      </c>
    </row>
    <row r="121" spans="8:8" x14ac:dyDescent="0.25">
      <c r="H121" s="4" t="s">
        <v>147</v>
      </c>
    </row>
    <row r="122" spans="8:8" x14ac:dyDescent="0.25">
      <c r="H122" s="4" t="s">
        <v>148</v>
      </c>
    </row>
    <row r="123" spans="8:8" x14ac:dyDescent="0.25">
      <c r="H123" s="4" t="s">
        <v>149</v>
      </c>
    </row>
    <row r="124" spans="8:8" x14ac:dyDescent="0.25">
      <c r="H124" s="4" t="s">
        <v>150</v>
      </c>
    </row>
    <row r="125" spans="8:8" x14ac:dyDescent="0.25">
      <c r="H125" s="4" t="s">
        <v>151</v>
      </c>
    </row>
    <row r="126" spans="8:8" x14ac:dyDescent="0.25">
      <c r="H126" s="4" t="s">
        <v>152</v>
      </c>
    </row>
    <row r="127" spans="8:8" x14ac:dyDescent="0.25">
      <c r="H127" s="4" t="s">
        <v>153</v>
      </c>
    </row>
    <row r="128" spans="8:8" x14ac:dyDescent="0.25">
      <c r="H128" s="4" t="s">
        <v>154</v>
      </c>
    </row>
    <row r="129" spans="8:8" x14ac:dyDescent="0.25">
      <c r="H129" s="4" t="s">
        <v>155</v>
      </c>
    </row>
    <row r="130" spans="8:8" x14ac:dyDescent="0.25">
      <c r="H130" s="4" t="s">
        <v>156</v>
      </c>
    </row>
    <row r="131" spans="8:8" x14ac:dyDescent="0.25">
      <c r="H131" s="4" t="s">
        <v>157</v>
      </c>
    </row>
    <row r="132" spans="8:8" x14ac:dyDescent="0.25">
      <c r="H132" s="4" t="s">
        <v>158</v>
      </c>
    </row>
    <row r="133" spans="8:8" x14ac:dyDescent="0.25">
      <c r="H133" s="4" t="s">
        <v>159</v>
      </c>
    </row>
    <row r="134" spans="8:8" x14ac:dyDescent="0.25">
      <c r="H134" s="4" t="s">
        <v>160</v>
      </c>
    </row>
    <row r="135" spans="8:8" x14ac:dyDescent="0.25">
      <c r="H135" s="4" t="s">
        <v>161</v>
      </c>
    </row>
    <row r="136" spans="8:8" x14ac:dyDescent="0.25">
      <c r="H136" s="4" t="s">
        <v>162</v>
      </c>
    </row>
    <row r="137" spans="8:8" x14ac:dyDescent="0.25">
      <c r="H137" s="4" t="s">
        <v>163</v>
      </c>
    </row>
    <row r="138" spans="8:8" x14ac:dyDescent="0.25">
      <c r="H138" s="4" t="s">
        <v>164</v>
      </c>
    </row>
    <row r="139" spans="8:8" x14ac:dyDescent="0.25">
      <c r="H139" s="4" t="s">
        <v>165</v>
      </c>
    </row>
    <row r="140" spans="8:8" x14ac:dyDescent="0.25">
      <c r="H140" s="4" t="s">
        <v>166</v>
      </c>
    </row>
    <row r="141" spans="8:8" x14ac:dyDescent="0.25">
      <c r="H141" s="4" t="s">
        <v>167</v>
      </c>
    </row>
    <row r="142" spans="8:8" x14ac:dyDescent="0.25">
      <c r="H142" s="4" t="s">
        <v>168</v>
      </c>
    </row>
    <row r="143" spans="8:8" x14ac:dyDescent="0.25">
      <c r="H143" s="4" t="s">
        <v>169</v>
      </c>
    </row>
    <row r="144" spans="8:8" x14ac:dyDescent="0.25">
      <c r="H144" s="4" t="s">
        <v>170</v>
      </c>
    </row>
    <row r="145" spans="8:8" x14ac:dyDescent="0.25">
      <c r="H145" s="4" t="s">
        <v>171</v>
      </c>
    </row>
    <row r="146" spans="8:8" x14ac:dyDescent="0.25">
      <c r="H146" s="4" t="s">
        <v>172</v>
      </c>
    </row>
    <row r="147" spans="8:8" x14ac:dyDescent="0.25">
      <c r="H147" s="4" t="s">
        <v>173</v>
      </c>
    </row>
    <row r="148" spans="8:8" x14ac:dyDescent="0.25">
      <c r="H148" s="4" t="s">
        <v>174</v>
      </c>
    </row>
    <row r="149" spans="8:8" x14ac:dyDescent="0.25">
      <c r="H149" s="4" t="s">
        <v>175</v>
      </c>
    </row>
    <row r="150" spans="8:8" x14ac:dyDescent="0.25">
      <c r="H150" s="4" t="s">
        <v>176</v>
      </c>
    </row>
    <row r="151" spans="8:8" x14ac:dyDescent="0.25">
      <c r="H151" s="4" t="s">
        <v>177</v>
      </c>
    </row>
    <row r="152" spans="8:8" x14ac:dyDescent="0.25">
      <c r="H152" s="4" t="s">
        <v>178</v>
      </c>
    </row>
    <row r="153" spans="8:8" x14ac:dyDescent="0.25">
      <c r="H153" s="4" t="s">
        <v>179</v>
      </c>
    </row>
    <row r="154" spans="8:8" x14ac:dyDescent="0.25">
      <c r="H154" s="4" t="s">
        <v>180</v>
      </c>
    </row>
    <row r="155" spans="8:8" x14ac:dyDescent="0.25">
      <c r="H155" s="4" t="s">
        <v>181</v>
      </c>
    </row>
    <row r="156" spans="8:8" x14ac:dyDescent="0.25">
      <c r="H156" s="4" t="s">
        <v>182</v>
      </c>
    </row>
    <row r="157" spans="8:8" x14ac:dyDescent="0.25">
      <c r="H157" s="4" t="s">
        <v>183</v>
      </c>
    </row>
    <row r="158" spans="8:8" x14ac:dyDescent="0.25">
      <c r="H158" s="4" t="s">
        <v>184</v>
      </c>
    </row>
    <row r="159" spans="8:8" x14ac:dyDescent="0.25">
      <c r="H159" s="4" t="s">
        <v>185</v>
      </c>
    </row>
    <row r="160" spans="8:8" x14ac:dyDescent="0.25">
      <c r="H160" s="4" t="s">
        <v>186</v>
      </c>
    </row>
    <row r="161" spans="8:8" x14ac:dyDescent="0.25">
      <c r="H161" s="4" t="s">
        <v>187</v>
      </c>
    </row>
    <row r="162" spans="8:8" x14ac:dyDescent="0.25">
      <c r="H162" s="4" t="s">
        <v>188</v>
      </c>
    </row>
    <row r="163" spans="8:8" x14ac:dyDescent="0.25">
      <c r="H163" s="4" t="s">
        <v>189</v>
      </c>
    </row>
    <row r="164" spans="8:8" x14ac:dyDescent="0.25">
      <c r="H164" s="4" t="s">
        <v>190</v>
      </c>
    </row>
    <row r="165" spans="8:8" x14ac:dyDescent="0.25">
      <c r="H165" s="4" t="s">
        <v>191</v>
      </c>
    </row>
    <row r="166" spans="8:8" x14ac:dyDescent="0.25">
      <c r="H166" s="4" t="s">
        <v>192</v>
      </c>
    </row>
    <row r="167" spans="8:8" x14ac:dyDescent="0.25">
      <c r="H167" s="4" t="s">
        <v>193</v>
      </c>
    </row>
    <row r="168" spans="8:8" x14ac:dyDescent="0.25">
      <c r="H168" s="4" t="s">
        <v>194</v>
      </c>
    </row>
    <row r="169" spans="8:8" x14ac:dyDescent="0.25">
      <c r="H169" s="4" t="s">
        <v>195</v>
      </c>
    </row>
    <row r="170" spans="8:8" x14ac:dyDescent="0.25">
      <c r="H170" s="4" t="s">
        <v>196</v>
      </c>
    </row>
    <row r="171" spans="8:8" x14ac:dyDescent="0.25">
      <c r="H171" s="4" t="s">
        <v>197</v>
      </c>
    </row>
    <row r="172" spans="8:8" x14ac:dyDescent="0.25">
      <c r="H172" s="4" t="s">
        <v>198</v>
      </c>
    </row>
    <row r="173" spans="8:8" x14ac:dyDescent="0.25">
      <c r="H173" s="4" t="s">
        <v>199</v>
      </c>
    </row>
    <row r="174" spans="8:8" x14ac:dyDescent="0.25">
      <c r="H174" s="4" t="s">
        <v>200</v>
      </c>
    </row>
    <row r="175" spans="8:8" x14ac:dyDescent="0.25">
      <c r="H175" s="4" t="s">
        <v>201</v>
      </c>
    </row>
    <row r="176" spans="8:8" x14ac:dyDescent="0.25">
      <c r="H176" s="4" t="s">
        <v>202</v>
      </c>
    </row>
    <row r="177" spans="8:8" x14ac:dyDescent="0.25">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6" r:id="rId2"/>
    <hyperlink ref="D50" r:id="rId3"/>
    <hyperlink ref="D33" r:id="rId4"/>
    <hyperlink ref="D54" r:id="rId5"/>
  </hyperlinks>
  <pageMargins left="0.7" right="0.7" top="0.75" bottom="0.75" header="0.3" footer="0.3"/>
  <pageSetup orientation="landscape"/>
  <drawing r:id="rId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7"/>
  <sheetViews>
    <sheetView zoomScale="90" zoomScaleNormal="90" zoomScalePageLayoutView="90" workbookViewId="0">
      <selection activeCell="L10" sqref="L10"/>
    </sheetView>
  </sheetViews>
  <sheetFormatPr defaultColWidth="8.85546875" defaultRowHeight="15" x14ac:dyDescent="0.25"/>
  <cols>
    <col min="1" max="1" width="1.42578125" style="20" customWidth="1"/>
    <col min="2" max="2" width="1.42578125" style="19" customWidth="1"/>
    <col min="3" max="3" width="10.28515625" style="19" customWidth="1"/>
    <col min="4" max="4" width="21" style="19" customWidth="1"/>
    <col min="5" max="5" width="48.85546875" style="20" customWidth="1"/>
    <col min="6" max="6" width="49.85546875" style="20" customWidth="1"/>
    <col min="7" max="7" width="21.28515625" style="20" customWidth="1"/>
    <col min="8" max="8" width="1.85546875" style="20" customWidth="1"/>
    <col min="9" max="9" width="15.140625" style="21" customWidth="1"/>
    <col min="10" max="10" width="11.28515625" style="20" bestFit="1" customWidth="1"/>
    <col min="11" max="12" width="13.140625" style="20" bestFit="1" customWidth="1"/>
    <col min="13" max="13" width="10.140625" style="20" bestFit="1" customWidth="1"/>
    <col min="14" max="14" width="8.85546875" style="20" customWidth="1"/>
    <col min="15" max="15" width="9.28515625" style="20" customWidth="1"/>
    <col min="16" max="16384" width="8.85546875" style="20"/>
  </cols>
  <sheetData>
    <row r="1" spans="2:15" ht="15.75" thickBot="1" x14ac:dyDescent="0.3"/>
    <row r="2" spans="2:15" ht="15.75" thickBot="1" x14ac:dyDescent="0.3">
      <c r="B2" s="76"/>
      <c r="C2" s="77"/>
      <c r="D2" s="77"/>
      <c r="E2" s="78"/>
      <c r="F2" s="78"/>
      <c r="G2" s="78"/>
      <c r="H2" s="79"/>
    </row>
    <row r="3" spans="2:15" ht="21" thickBot="1" x14ac:dyDescent="0.35">
      <c r="B3" s="80"/>
      <c r="C3" s="385" t="s">
        <v>591</v>
      </c>
      <c r="D3" s="386"/>
      <c r="E3" s="386"/>
      <c r="F3" s="386"/>
      <c r="G3" s="387"/>
      <c r="H3" s="244"/>
    </row>
    <row r="4" spans="2:15" x14ac:dyDescent="0.25">
      <c r="B4" s="390"/>
      <c r="C4" s="391"/>
      <c r="D4" s="391"/>
      <c r="E4" s="391"/>
      <c r="F4" s="391"/>
      <c r="G4" s="245"/>
      <c r="H4" s="244"/>
    </row>
    <row r="5" spans="2:15" x14ac:dyDescent="0.25">
      <c r="B5" s="246"/>
      <c r="C5" s="389"/>
      <c r="D5" s="389"/>
      <c r="E5" s="389"/>
      <c r="F5" s="389"/>
      <c r="G5" s="245"/>
      <c r="H5" s="244"/>
    </row>
    <row r="6" spans="2:15" x14ac:dyDescent="0.25">
      <c r="B6" s="246"/>
      <c r="C6" s="247"/>
      <c r="D6" s="248"/>
      <c r="E6" s="249"/>
      <c r="F6" s="245"/>
      <c r="G6" s="245"/>
      <c r="H6" s="244"/>
    </row>
    <row r="7" spans="2:15" x14ac:dyDescent="0.25">
      <c r="B7" s="246"/>
      <c r="C7" s="388" t="s">
        <v>242</v>
      </c>
      <c r="D7" s="388"/>
      <c r="E7" s="55"/>
      <c r="F7" s="245"/>
      <c r="G7" s="245"/>
      <c r="H7" s="244"/>
      <c r="J7" s="250"/>
      <c r="K7" s="257"/>
    </row>
    <row r="8" spans="2:15" ht="27.75" customHeight="1" thickBot="1" x14ac:dyDescent="0.3">
      <c r="B8" s="246"/>
      <c r="C8" s="396" t="s">
        <v>270</v>
      </c>
      <c r="D8" s="396"/>
      <c r="E8" s="396"/>
      <c r="F8" s="396"/>
      <c r="G8" s="245"/>
      <c r="H8" s="244"/>
      <c r="J8" s="251"/>
    </row>
    <row r="9" spans="2:15" ht="50.1" customHeight="1" thickBot="1" x14ac:dyDescent="0.3">
      <c r="B9" s="246"/>
      <c r="C9" s="388" t="s">
        <v>590</v>
      </c>
      <c r="D9" s="388"/>
      <c r="E9" s="394">
        <v>358966</v>
      </c>
      <c r="F9" s="395"/>
      <c r="G9" s="245"/>
      <c r="H9" s="244"/>
      <c r="I9" s="348"/>
      <c r="K9" s="21"/>
      <c r="L9" s="377">
        <f>E9*100/L10</f>
        <v>4.4601745721119501</v>
      </c>
    </row>
    <row r="10" spans="2:15" ht="140.25" customHeight="1" thickBot="1" x14ac:dyDescent="0.3">
      <c r="B10" s="246"/>
      <c r="C10" s="388" t="s">
        <v>243</v>
      </c>
      <c r="D10" s="388"/>
      <c r="E10" s="392" t="s">
        <v>583</v>
      </c>
      <c r="F10" s="393"/>
      <c r="G10" s="245"/>
      <c r="H10" s="244"/>
      <c r="L10" s="376">
        <v>8048250</v>
      </c>
    </row>
    <row r="11" spans="2:15" x14ac:dyDescent="0.25">
      <c r="B11" s="246"/>
      <c r="C11" s="248"/>
      <c r="D11" s="248"/>
      <c r="E11" s="245"/>
      <c r="F11" s="245"/>
      <c r="G11" s="245"/>
      <c r="H11" s="244"/>
    </row>
    <row r="12" spans="2:15" ht="15.75" thickBot="1" x14ac:dyDescent="0.3">
      <c r="B12" s="246"/>
      <c r="C12" s="388" t="s">
        <v>218</v>
      </c>
      <c r="D12" s="388"/>
      <c r="E12" s="245"/>
      <c r="F12" s="245"/>
      <c r="G12" s="245"/>
      <c r="H12" s="244"/>
      <c r="J12" s="21"/>
      <c r="K12" s="21"/>
      <c r="L12" s="21"/>
      <c r="M12" s="21"/>
      <c r="N12" s="21"/>
      <c r="O12" s="21"/>
    </row>
    <row r="13" spans="2:15" ht="50.1" customHeight="1" thickBot="1" x14ac:dyDescent="0.3">
      <c r="B13" s="246"/>
      <c r="C13" s="388" t="s">
        <v>318</v>
      </c>
      <c r="D13" s="388"/>
      <c r="E13" s="159" t="s">
        <v>219</v>
      </c>
      <c r="F13" s="252" t="s">
        <v>582</v>
      </c>
      <c r="G13" s="245"/>
      <c r="H13" s="244"/>
      <c r="J13" s="21"/>
      <c r="K13" s="233"/>
      <c r="L13" s="233"/>
      <c r="M13" s="233"/>
      <c r="N13" s="233"/>
      <c r="O13" s="21"/>
    </row>
    <row r="14" spans="2:15" ht="42.75" x14ac:dyDescent="0.25">
      <c r="B14" s="246"/>
      <c r="C14" s="248"/>
      <c r="D14" s="248"/>
      <c r="E14" s="212" t="s">
        <v>419</v>
      </c>
      <c r="F14" s="370">
        <f>SUM(F15:F17)</f>
        <v>79697.53</v>
      </c>
      <c r="G14" s="245"/>
      <c r="H14" s="244"/>
      <c r="J14" s="21"/>
      <c r="K14" s="22"/>
      <c r="L14" s="22"/>
      <c r="M14" s="22"/>
      <c r="N14" s="22"/>
      <c r="O14" s="21"/>
    </row>
    <row r="15" spans="2:15" ht="68.25" customHeight="1" x14ac:dyDescent="0.25">
      <c r="B15" s="246"/>
      <c r="C15" s="248"/>
      <c r="D15" s="248"/>
      <c r="E15" s="199" t="s">
        <v>475</v>
      </c>
      <c r="F15" s="300">
        <v>14450.95</v>
      </c>
      <c r="G15" s="245"/>
      <c r="H15" s="244"/>
      <c r="J15" s="21"/>
      <c r="K15" s="22"/>
      <c r="L15" s="253"/>
      <c r="M15" s="254"/>
      <c r="N15" s="22"/>
      <c r="O15" s="21"/>
    </row>
    <row r="16" spans="2:15" ht="36" customHeight="1" x14ac:dyDescent="0.25">
      <c r="B16" s="246"/>
      <c r="C16" s="248"/>
      <c r="D16" s="248"/>
      <c r="E16" s="199" t="s">
        <v>504</v>
      </c>
      <c r="F16" s="301"/>
      <c r="G16" s="245"/>
      <c r="H16" s="244"/>
      <c r="J16" s="21"/>
      <c r="K16" s="22"/>
      <c r="L16" s="22"/>
      <c r="M16" s="22"/>
      <c r="N16" s="22"/>
      <c r="O16" s="21"/>
    </row>
    <row r="17" spans="2:15" ht="52.5" customHeight="1" x14ac:dyDescent="0.25">
      <c r="B17" s="246"/>
      <c r="C17" s="248"/>
      <c r="D17" s="248"/>
      <c r="E17" s="199" t="s">
        <v>480</v>
      </c>
      <c r="F17" s="302">
        <v>65246.58</v>
      </c>
      <c r="G17" s="245"/>
      <c r="H17" s="244"/>
      <c r="J17" s="21"/>
      <c r="K17" s="22"/>
      <c r="L17" s="254"/>
      <c r="M17" s="22"/>
      <c r="N17" s="22"/>
      <c r="O17" s="21"/>
    </row>
    <row r="18" spans="2:15" ht="47.25" customHeight="1" x14ac:dyDescent="0.25">
      <c r="B18" s="246"/>
      <c r="C18" s="248"/>
      <c r="D18" s="248"/>
      <c r="E18" s="211" t="s">
        <v>474</v>
      </c>
      <c r="F18" s="371">
        <f>SUM(F19:F22)</f>
        <v>113636.31</v>
      </c>
      <c r="G18" s="245"/>
      <c r="H18" s="244"/>
      <c r="J18" s="21"/>
      <c r="K18" s="22"/>
      <c r="L18" s="22"/>
      <c r="M18" s="22"/>
      <c r="N18" s="22"/>
      <c r="O18" s="21"/>
    </row>
    <row r="19" spans="2:15" ht="48" customHeight="1" x14ac:dyDescent="0.25">
      <c r="B19" s="246"/>
      <c r="C19" s="248"/>
      <c r="D19" s="248"/>
      <c r="E19" s="199" t="s">
        <v>527</v>
      </c>
      <c r="F19" s="303">
        <v>678.35</v>
      </c>
      <c r="G19" s="245"/>
      <c r="H19" s="244"/>
      <c r="J19" s="21"/>
      <c r="K19" s="22"/>
      <c r="L19" s="255"/>
      <c r="M19" s="22"/>
      <c r="N19" s="22"/>
      <c r="O19" s="21"/>
    </row>
    <row r="20" spans="2:15" ht="60" customHeight="1" x14ac:dyDescent="0.25">
      <c r="B20" s="246"/>
      <c r="C20" s="248"/>
      <c r="D20" s="248"/>
      <c r="E20" s="199" t="s">
        <v>528</v>
      </c>
      <c r="F20" s="303">
        <v>2010.62</v>
      </c>
      <c r="G20" s="245"/>
      <c r="H20" s="244"/>
      <c r="J20" s="256"/>
      <c r="K20" s="253"/>
      <c r="L20" s="22"/>
      <c r="M20" s="22"/>
      <c r="N20" s="22"/>
      <c r="O20" s="21"/>
    </row>
    <row r="21" spans="2:15" ht="48" customHeight="1" x14ac:dyDescent="0.25">
      <c r="B21" s="246"/>
      <c r="C21" s="248"/>
      <c r="D21" s="248"/>
      <c r="E21" s="199" t="s">
        <v>529</v>
      </c>
      <c r="F21" s="303">
        <v>824.14</v>
      </c>
      <c r="G21" s="245"/>
      <c r="H21" s="244"/>
      <c r="J21" s="256"/>
      <c r="K21" s="254"/>
      <c r="L21" s="22"/>
      <c r="M21" s="22"/>
      <c r="N21" s="22"/>
      <c r="O21" s="21"/>
    </row>
    <row r="22" spans="2:15" ht="41.25" customHeight="1" x14ac:dyDescent="0.25">
      <c r="B22" s="246"/>
      <c r="C22" s="248"/>
      <c r="D22" s="248"/>
      <c r="E22" s="198" t="s">
        <v>530</v>
      </c>
      <c r="F22" s="304">
        <v>110123.2</v>
      </c>
      <c r="G22" s="299"/>
      <c r="H22" s="244"/>
      <c r="J22" s="256"/>
      <c r="K22" s="254"/>
      <c r="L22" s="22"/>
      <c r="M22" s="22"/>
      <c r="N22" s="22"/>
      <c r="O22" s="21"/>
    </row>
    <row r="23" spans="2:15" ht="42.75" x14ac:dyDescent="0.25">
      <c r="B23" s="246"/>
      <c r="C23" s="248"/>
      <c r="D23" s="248"/>
      <c r="E23" s="211" t="s">
        <v>420</v>
      </c>
      <c r="F23" s="372">
        <f>SUM(F24:F28)</f>
        <v>31050.32</v>
      </c>
      <c r="G23" s="245"/>
      <c r="H23" s="244"/>
      <c r="J23" s="21"/>
      <c r="K23" s="22"/>
      <c r="L23" s="22"/>
      <c r="M23" s="22"/>
      <c r="N23" s="22"/>
      <c r="O23" s="21"/>
    </row>
    <row r="24" spans="2:15" ht="30" x14ac:dyDescent="0.25">
      <c r="B24" s="246"/>
      <c r="C24" s="248"/>
      <c r="D24" s="248"/>
      <c r="E24" s="198" t="s">
        <v>481</v>
      </c>
      <c r="F24" s="302">
        <v>30239.27</v>
      </c>
      <c r="G24" s="245"/>
      <c r="H24" s="245"/>
      <c r="I24" s="349"/>
      <c r="J24" s="21"/>
      <c r="K24" s="22"/>
      <c r="L24" s="22"/>
      <c r="M24" s="22"/>
      <c r="N24" s="22"/>
      <c r="O24" s="21"/>
    </row>
    <row r="25" spans="2:15" ht="30" x14ac:dyDescent="0.25">
      <c r="B25" s="246"/>
      <c r="C25" s="248"/>
      <c r="D25" s="248"/>
      <c r="E25" s="198" t="s">
        <v>482</v>
      </c>
      <c r="F25" s="305">
        <v>811.05</v>
      </c>
      <c r="G25" s="245"/>
      <c r="H25" s="244"/>
      <c r="J25" s="21"/>
      <c r="K25" s="22"/>
      <c r="L25" s="22"/>
      <c r="M25" s="22"/>
      <c r="N25" s="22"/>
      <c r="O25" s="21"/>
    </row>
    <row r="26" spans="2:15" ht="45" x14ac:dyDescent="0.25">
      <c r="B26" s="246"/>
      <c r="C26" s="248"/>
      <c r="D26" s="248"/>
      <c r="E26" s="198" t="s">
        <v>483</v>
      </c>
      <c r="F26" s="303"/>
      <c r="G26" s="245"/>
      <c r="H26" s="245"/>
      <c r="I26" s="349"/>
      <c r="J26" s="21"/>
      <c r="K26" s="22"/>
      <c r="L26" s="22"/>
      <c r="M26" s="22"/>
      <c r="N26" s="22"/>
      <c r="O26" s="21"/>
    </row>
    <row r="27" spans="2:15" ht="60" x14ac:dyDescent="0.25">
      <c r="B27" s="246"/>
      <c r="C27" s="248"/>
      <c r="D27" s="248"/>
      <c r="E27" s="198" t="s">
        <v>499</v>
      </c>
      <c r="F27" s="308"/>
      <c r="G27" s="245"/>
      <c r="H27" s="244"/>
      <c r="J27" s="21"/>
      <c r="K27" s="22"/>
      <c r="L27" s="22"/>
      <c r="M27" s="22"/>
      <c r="N27" s="22"/>
      <c r="O27" s="21"/>
    </row>
    <row r="28" spans="2:15" ht="60" x14ac:dyDescent="0.25">
      <c r="B28" s="246"/>
      <c r="C28" s="248"/>
      <c r="D28" s="248"/>
      <c r="E28" s="198" t="s">
        <v>484</v>
      </c>
      <c r="F28" s="303"/>
      <c r="G28" s="245"/>
      <c r="H28" s="245"/>
      <c r="I28" s="349"/>
      <c r="J28" s="21"/>
      <c r="K28" s="22"/>
      <c r="L28" s="22"/>
      <c r="M28" s="22"/>
      <c r="N28" s="22"/>
      <c r="O28" s="21"/>
    </row>
    <row r="29" spans="2:15" ht="19.5" customHeight="1" x14ac:dyDescent="0.25">
      <c r="B29" s="246"/>
      <c r="C29" s="248"/>
      <c r="D29" s="248"/>
      <c r="E29" s="211" t="s">
        <v>461</v>
      </c>
      <c r="F29" s="373">
        <f>SUM(F30:F34)</f>
        <v>68010.36</v>
      </c>
      <c r="G29" s="245"/>
      <c r="H29" s="245"/>
      <c r="I29" s="349"/>
      <c r="J29" s="21"/>
      <c r="K29" s="22"/>
      <c r="L29" s="255"/>
      <c r="M29" s="22"/>
      <c r="N29" s="22"/>
      <c r="O29" s="21"/>
    </row>
    <row r="30" spans="2:15" x14ac:dyDescent="0.25">
      <c r="B30" s="246"/>
      <c r="C30" s="248"/>
      <c r="D30" s="248"/>
      <c r="E30" s="200" t="s">
        <v>476</v>
      </c>
      <c r="F30" s="306">
        <v>42794.96</v>
      </c>
      <c r="G30" s="245"/>
      <c r="H30" s="244"/>
      <c r="J30" s="21"/>
      <c r="K30" s="253"/>
      <c r="L30" s="253"/>
      <c r="M30" s="22"/>
      <c r="N30" s="22"/>
      <c r="O30" s="21"/>
    </row>
    <row r="31" spans="2:15" x14ac:dyDescent="0.25">
      <c r="B31" s="246"/>
      <c r="C31" s="248"/>
      <c r="D31" s="248"/>
      <c r="E31" s="198" t="s">
        <v>477</v>
      </c>
      <c r="F31" s="307">
        <v>1321.49</v>
      </c>
      <c r="G31" s="245"/>
      <c r="H31" s="244"/>
      <c r="J31" s="21"/>
      <c r="K31" s="254"/>
      <c r="L31" s="253"/>
      <c r="M31" s="22"/>
      <c r="N31" s="22"/>
      <c r="O31" s="21"/>
    </row>
    <row r="32" spans="2:15" x14ac:dyDescent="0.25">
      <c r="B32" s="246"/>
      <c r="C32" s="248"/>
      <c r="D32" s="248"/>
      <c r="E32" s="198" t="s">
        <v>505</v>
      </c>
      <c r="F32" s="307">
        <v>2159.15</v>
      </c>
      <c r="G32" s="245"/>
      <c r="H32" s="244"/>
      <c r="J32" s="21"/>
      <c r="K32" s="254"/>
      <c r="L32" s="253"/>
      <c r="M32" s="22"/>
      <c r="N32" s="22"/>
      <c r="O32" s="21"/>
    </row>
    <row r="33" spans="2:15" x14ac:dyDescent="0.25">
      <c r="B33" s="246"/>
      <c r="C33" s="248"/>
      <c r="D33" s="248"/>
      <c r="E33" s="198" t="s">
        <v>478</v>
      </c>
      <c r="F33" s="307">
        <v>6540.65</v>
      </c>
      <c r="G33" s="245"/>
      <c r="H33" s="244"/>
      <c r="J33" s="21"/>
      <c r="K33" s="253"/>
      <c r="L33" s="254"/>
      <c r="M33" s="22"/>
      <c r="N33" s="22"/>
      <c r="O33" s="21"/>
    </row>
    <row r="34" spans="2:15" x14ac:dyDescent="0.25">
      <c r="B34" s="246"/>
      <c r="C34" s="248"/>
      <c r="D34" s="248"/>
      <c r="E34" s="198" t="s">
        <v>479</v>
      </c>
      <c r="F34" s="307">
        <f>14202.45+991.66</f>
        <v>15194.11</v>
      </c>
      <c r="G34" s="245"/>
      <c r="H34" s="244"/>
      <c r="J34" s="257"/>
      <c r="K34" s="253"/>
      <c r="L34" s="254"/>
      <c r="M34" s="22"/>
      <c r="N34" s="22"/>
      <c r="O34" s="21"/>
    </row>
    <row r="35" spans="2:15" x14ac:dyDescent="0.25">
      <c r="B35" s="246"/>
      <c r="C35" s="248"/>
      <c r="D35" s="248"/>
      <c r="E35" s="198"/>
      <c r="F35" s="258"/>
      <c r="G35" s="245"/>
      <c r="H35" s="244"/>
      <c r="J35" s="21"/>
      <c r="K35" s="22"/>
      <c r="L35" s="22"/>
      <c r="M35" s="22"/>
      <c r="N35" s="22"/>
      <c r="O35" s="21"/>
    </row>
    <row r="36" spans="2:15" x14ac:dyDescent="0.25">
      <c r="B36" s="246"/>
      <c r="C36" s="248"/>
      <c r="D36" s="248"/>
      <c r="E36" s="211" t="s">
        <v>581</v>
      </c>
      <c r="F36" s="307">
        <v>2626.57</v>
      </c>
      <c r="G36" s="245"/>
      <c r="H36" s="244"/>
      <c r="J36" s="21"/>
      <c r="K36" s="22"/>
      <c r="L36" s="253"/>
      <c r="M36" s="22"/>
      <c r="N36" s="22"/>
      <c r="O36" s="21"/>
    </row>
    <row r="37" spans="2:15" ht="15.75" thickBot="1" x14ac:dyDescent="0.3">
      <c r="B37" s="246"/>
      <c r="C37" s="248"/>
      <c r="D37" s="248"/>
      <c r="E37" s="208"/>
      <c r="F37" s="259"/>
      <c r="G37" s="245"/>
      <c r="H37" s="244"/>
      <c r="J37" s="21"/>
      <c r="K37" s="22"/>
      <c r="L37" s="22"/>
      <c r="M37" s="22"/>
      <c r="N37" s="22"/>
      <c r="O37" s="21"/>
    </row>
    <row r="38" spans="2:15" ht="15.75" thickBot="1" x14ac:dyDescent="0.3">
      <c r="B38" s="246"/>
      <c r="C38" s="248"/>
      <c r="D38" s="248"/>
      <c r="E38" s="158" t="s">
        <v>305</v>
      </c>
      <c r="F38" s="260">
        <f>F29+F23+F18+F14+F36</f>
        <v>295021.09000000003</v>
      </c>
      <c r="G38" s="245"/>
      <c r="H38" s="244"/>
      <c r="J38" s="21"/>
      <c r="K38" s="22"/>
      <c r="L38" s="22"/>
      <c r="M38" s="22"/>
      <c r="N38" s="22"/>
      <c r="O38" s="21"/>
    </row>
    <row r="39" spans="2:15" x14ac:dyDescent="0.25">
      <c r="B39" s="246"/>
      <c r="C39" s="248"/>
      <c r="D39" s="248"/>
      <c r="E39" s="245"/>
      <c r="F39" s="245"/>
      <c r="G39" s="245"/>
      <c r="H39" s="244"/>
      <c r="J39" s="257"/>
      <c r="K39" s="21"/>
      <c r="L39" s="21"/>
      <c r="M39" s="21"/>
      <c r="N39" s="21"/>
      <c r="O39" s="21"/>
    </row>
    <row r="40" spans="2:15" ht="36" customHeight="1" thickBot="1" x14ac:dyDescent="0.3">
      <c r="B40" s="246"/>
      <c r="C40" s="388" t="s">
        <v>316</v>
      </c>
      <c r="D40" s="388"/>
      <c r="E40" s="245"/>
      <c r="F40" s="245"/>
      <c r="G40" s="245"/>
      <c r="H40" s="244"/>
      <c r="J40" s="21"/>
      <c r="K40" s="21"/>
      <c r="L40" s="21"/>
      <c r="M40" s="21"/>
      <c r="N40" s="21"/>
      <c r="O40" s="21"/>
    </row>
    <row r="41" spans="2:15" ht="50.1" customHeight="1" thickBot="1" x14ac:dyDescent="0.3">
      <c r="B41" s="246"/>
      <c r="C41" s="388" t="s">
        <v>319</v>
      </c>
      <c r="D41" s="388"/>
      <c r="E41" s="240" t="s">
        <v>219</v>
      </c>
      <c r="F41" s="160" t="s">
        <v>531</v>
      </c>
      <c r="G41" s="113" t="s">
        <v>271</v>
      </c>
      <c r="H41" s="244"/>
    </row>
    <row r="42" spans="2:15" ht="60" x14ac:dyDescent="0.25">
      <c r="B42" s="246"/>
      <c r="C42" s="248"/>
      <c r="D42" s="248"/>
      <c r="E42" s="210" t="s">
        <v>455</v>
      </c>
      <c r="F42" s="221"/>
      <c r="G42" s="222"/>
      <c r="H42" s="244"/>
    </row>
    <row r="43" spans="2:15" ht="45" x14ac:dyDescent="0.25">
      <c r="B43" s="246"/>
      <c r="C43" s="248"/>
      <c r="D43" s="248"/>
      <c r="E43" s="199" t="s">
        <v>500</v>
      </c>
      <c r="F43" s="223">
        <v>236956.52</v>
      </c>
      <c r="G43" s="224">
        <v>42397</v>
      </c>
      <c r="H43" s="244"/>
    </row>
    <row r="44" spans="2:15" ht="30" x14ac:dyDescent="0.25">
      <c r="B44" s="246"/>
      <c r="C44" s="248"/>
      <c r="D44" s="248"/>
      <c r="E44" s="199" t="s">
        <v>501</v>
      </c>
      <c r="F44" s="223">
        <f>17391.3</f>
        <v>17391.3</v>
      </c>
      <c r="G44" s="224">
        <v>42397</v>
      </c>
      <c r="H44" s="244"/>
    </row>
    <row r="45" spans="2:15" ht="47.25" customHeight="1" x14ac:dyDescent="0.25">
      <c r="B45" s="246"/>
      <c r="C45" s="248"/>
      <c r="D45" s="248"/>
      <c r="E45" s="199" t="s">
        <v>502</v>
      </c>
      <c r="F45" s="223">
        <v>26086.959999999999</v>
      </c>
      <c r="G45" s="224">
        <v>42397</v>
      </c>
      <c r="H45" s="244"/>
    </row>
    <row r="46" spans="2:15" ht="63.75" customHeight="1" x14ac:dyDescent="0.25">
      <c r="B46" s="246"/>
      <c r="C46" s="248"/>
      <c r="D46" s="248"/>
      <c r="E46" s="209" t="s">
        <v>474</v>
      </c>
      <c r="F46" s="225"/>
      <c r="G46" s="226"/>
      <c r="H46" s="244"/>
    </row>
    <row r="47" spans="2:15" ht="51" customHeight="1" x14ac:dyDescent="0.25">
      <c r="B47" s="246"/>
      <c r="C47" s="248"/>
      <c r="D47" s="248"/>
      <c r="E47" s="199" t="s">
        <v>527</v>
      </c>
      <c r="F47" s="227">
        <v>1078260.8700000001</v>
      </c>
      <c r="G47" s="224">
        <v>42397</v>
      </c>
      <c r="H47" s="244"/>
    </row>
    <row r="48" spans="2:15" ht="63.75" customHeight="1" x14ac:dyDescent="0.25">
      <c r="B48" s="246"/>
      <c r="C48" s="248"/>
      <c r="D48" s="248"/>
      <c r="E48" s="199" t="s">
        <v>528</v>
      </c>
      <c r="F48" s="228">
        <v>1378260.87</v>
      </c>
      <c r="G48" s="224">
        <v>42397</v>
      </c>
      <c r="H48" s="244"/>
    </row>
    <row r="49" spans="2:11" ht="61.5" customHeight="1" x14ac:dyDescent="0.25">
      <c r="B49" s="246"/>
      <c r="C49" s="248"/>
      <c r="D49" s="248"/>
      <c r="E49" s="199" t="s">
        <v>529</v>
      </c>
      <c r="F49" s="228">
        <v>284782.61</v>
      </c>
      <c r="G49" s="224">
        <v>42397</v>
      </c>
      <c r="H49" s="244"/>
    </row>
    <row r="50" spans="2:11" ht="48.75" customHeight="1" x14ac:dyDescent="0.25">
      <c r="B50" s="246"/>
      <c r="C50" s="248"/>
      <c r="D50" s="248"/>
      <c r="E50" s="198" t="s">
        <v>530</v>
      </c>
      <c r="F50" s="228">
        <v>664720</v>
      </c>
      <c r="G50" s="224">
        <v>42397</v>
      </c>
      <c r="H50" s="244"/>
    </row>
    <row r="51" spans="2:11" ht="45" x14ac:dyDescent="0.25">
      <c r="B51" s="246"/>
      <c r="C51" s="248"/>
      <c r="D51" s="248"/>
      <c r="E51" s="209" t="s">
        <v>420</v>
      </c>
      <c r="F51" s="229"/>
      <c r="G51" s="226"/>
      <c r="H51" s="244"/>
      <c r="K51" s="261"/>
    </row>
    <row r="52" spans="2:11" ht="30" x14ac:dyDescent="0.25">
      <c r="B52" s="246"/>
      <c r="C52" s="248"/>
      <c r="D52" s="248"/>
      <c r="E52" s="198" t="s">
        <v>481</v>
      </c>
      <c r="F52" s="230">
        <v>34782.61</v>
      </c>
      <c r="G52" s="224">
        <v>42397</v>
      </c>
      <c r="H52" s="244"/>
      <c r="K52" s="261"/>
    </row>
    <row r="53" spans="2:11" ht="30" x14ac:dyDescent="0.25">
      <c r="B53" s="246"/>
      <c r="C53" s="248"/>
      <c r="D53" s="248"/>
      <c r="E53" s="198" t="s">
        <v>482</v>
      </c>
      <c r="F53" s="230">
        <v>17391.3</v>
      </c>
      <c r="G53" s="224">
        <v>42397</v>
      </c>
      <c r="H53" s="244"/>
      <c r="K53" s="261"/>
    </row>
    <row r="54" spans="2:11" ht="45" x14ac:dyDescent="0.25">
      <c r="B54" s="246"/>
      <c r="C54" s="248"/>
      <c r="D54" s="248"/>
      <c r="E54" s="198" t="s">
        <v>483</v>
      </c>
      <c r="F54" s="230"/>
      <c r="G54" s="224"/>
      <c r="H54" s="244"/>
      <c r="K54" s="261"/>
    </row>
    <row r="55" spans="2:11" ht="60" x14ac:dyDescent="0.25">
      <c r="B55" s="246"/>
      <c r="C55" s="248"/>
      <c r="D55" s="248"/>
      <c r="E55" s="198" t="s">
        <v>499</v>
      </c>
      <c r="F55" s="230">
        <v>2173.91</v>
      </c>
      <c r="G55" s="224"/>
      <c r="H55" s="244"/>
      <c r="K55" s="261"/>
    </row>
    <row r="56" spans="2:11" ht="60" x14ac:dyDescent="0.25">
      <c r="B56" s="246"/>
      <c r="C56" s="248"/>
      <c r="D56" s="248"/>
      <c r="E56" s="198" t="s">
        <v>484</v>
      </c>
      <c r="F56" s="230"/>
      <c r="G56" s="224"/>
      <c r="H56" s="244"/>
      <c r="K56" s="261"/>
    </row>
    <row r="57" spans="2:11" ht="30.75" customHeight="1" thickBot="1" x14ac:dyDescent="0.3">
      <c r="B57" s="246"/>
      <c r="C57" s="248"/>
      <c r="D57" s="248"/>
      <c r="E57" s="356" t="s">
        <v>461</v>
      </c>
      <c r="F57" s="357"/>
      <c r="G57" s="358"/>
      <c r="H57" s="244"/>
      <c r="K57" s="261"/>
    </row>
    <row r="58" spans="2:11" x14ac:dyDescent="0.25">
      <c r="B58" s="246"/>
      <c r="C58" s="248"/>
      <c r="D58" s="248"/>
      <c r="E58" s="359" t="s">
        <v>532</v>
      </c>
      <c r="F58" s="360">
        <v>10434.780000000001</v>
      </c>
      <c r="G58" s="361">
        <v>42397</v>
      </c>
      <c r="H58" s="244"/>
    </row>
    <row r="59" spans="2:11" x14ac:dyDescent="0.25">
      <c r="B59" s="246"/>
      <c r="C59" s="248"/>
      <c r="D59" s="248"/>
      <c r="E59" s="198" t="s">
        <v>533</v>
      </c>
      <c r="F59" s="355">
        <v>10434.780000000001</v>
      </c>
      <c r="G59" s="362">
        <v>42397</v>
      </c>
      <c r="H59" s="244"/>
    </row>
    <row r="60" spans="2:11" x14ac:dyDescent="0.25">
      <c r="B60" s="246"/>
      <c r="C60" s="248"/>
      <c r="D60" s="248"/>
      <c r="E60" s="198" t="s">
        <v>534</v>
      </c>
      <c r="F60" s="230">
        <v>13913.04</v>
      </c>
      <c r="G60" s="362">
        <v>42397</v>
      </c>
      <c r="H60" s="244"/>
    </row>
    <row r="61" spans="2:11" x14ac:dyDescent="0.25">
      <c r="B61" s="246"/>
      <c r="C61" s="248"/>
      <c r="D61" s="248"/>
      <c r="E61" s="198" t="s">
        <v>503</v>
      </c>
      <c r="F61" s="230">
        <v>15217.39</v>
      </c>
      <c r="G61" s="362">
        <v>42397</v>
      </c>
      <c r="H61" s="244"/>
    </row>
    <row r="62" spans="2:11" x14ac:dyDescent="0.25">
      <c r="B62" s="246"/>
      <c r="C62" s="248"/>
      <c r="D62" s="248"/>
      <c r="E62" s="198" t="s">
        <v>535</v>
      </c>
      <c r="F62" s="230">
        <v>2173.91</v>
      </c>
      <c r="G62" s="362"/>
      <c r="H62" s="244"/>
    </row>
    <row r="63" spans="2:11" x14ac:dyDescent="0.25">
      <c r="B63" s="246"/>
      <c r="C63" s="248"/>
      <c r="D63" s="248"/>
      <c r="E63" s="198" t="s">
        <v>536</v>
      </c>
      <c r="F63" s="230">
        <v>2173.91</v>
      </c>
      <c r="G63" s="362"/>
      <c r="H63" s="244"/>
    </row>
    <row r="64" spans="2:11" x14ac:dyDescent="0.25">
      <c r="B64" s="246"/>
      <c r="C64" s="248"/>
      <c r="D64" s="248"/>
      <c r="E64" s="198" t="s">
        <v>537</v>
      </c>
      <c r="F64" s="230">
        <v>2173.91</v>
      </c>
      <c r="G64" s="362"/>
      <c r="H64" s="244"/>
    </row>
    <row r="65" spans="2:11" ht="30" x14ac:dyDescent="0.25">
      <c r="B65" s="246"/>
      <c r="C65" s="248"/>
      <c r="D65" s="248"/>
      <c r="E65" s="198" t="s">
        <v>538</v>
      </c>
      <c r="F65" s="230">
        <v>2173.91</v>
      </c>
      <c r="G65" s="362"/>
      <c r="H65" s="244"/>
    </row>
    <row r="66" spans="2:11" ht="15.75" thickBot="1" x14ac:dyDescent="0.3">
      <c r="B66" s="246"/>
      <c r="C66" s="248"/>
      <c r="D66" s="248"/>
      <c r="E66" s="363" t="s">
        <v>539</v>
      </c>
      <c r="F66" s="364">
        <v>26956.52</v>
      </c>
      <c r="G66" s="365"/>
      <c r="H66" s="244"/>
      <c r="J66" s="374"/>
      <c r="K66" s="375"/>
    </row>
    <row r="67" spans="2:11" ht="15.75" thickBot="1" x14ac:dyDescent="0.3">
      <c r="B67" s="246"/>
      <c r="C67" s="248"/>
      <c r="D67" s="248"/>
      <c r="E67" s="352" t="s">
        <v>305</v>
      </c>
      <c r="F67" s="353">
        <f>SUM(F42:F66)</f>
        <v>3826459.1000000006</v>
      </c>
      <c r="G67" s="354"/>
      <c r="H67" s="244"/>
    </row>
    <row r="68" spans="2:11" x14ac:dyDescent="0.25">
      <c r="B68" s="246"/>
      <c r="C68" s="248"/>
      <c r="D68" s="248"/>
      <c r="E68" s="245"/>
      <c r="F68" s="245"/>
      <c r="G68" s="245"/>
      <c r="H68" s="244"/>
    </row>
    <row r="69" spans="2:11" ht="15.75" thickBot="1" x14ac:dyDescent="0.3">
      <c r="B69" s="246"/>
      <c r="C69" s="388" t="s">
        <v>320</v>
      </c>
      <c r="D69" s="388"/>
      <c r="E69" s="388"/>
      <c r="F69" s="388"/>
      <c r="G69" s="262"/>
      <c r="H69" s="244"/>
    </row>
    <row r="70" spans="2:11" ht="64.5" customHeight="1" thickBot="1" x14ac:dyDescent="0.3">
      <c r="B70" s="246"/>
      <c r="C70" s="388" t="s">
        <v>215</v>
      </c>
      <c r="D70" s="402"/>
      <c r="E70" s="403"/>
      <c r="F70" s="404"/>
      <c r="G70" s="245"/>
      <c r="H70" s="244"/>
    </row>
    <row r="71" spans="2:11" ht="63.75" customHeight="1" thickBot="1" x14ac:dyDescent="0.3">
      <c r="B71" s="246"/>
      <c r="C71" s="405"/>
      <c r="D71" s="405"/>
      <c r="E71" s="405"/>
      <c r="F71" s="405"/>
      <c r="G71" s="245"/>
      <c r="H71" s="244"/>
    </row>
    <row r="72" spans="2:11" ht="15.75" thickBot="1" x14ac:dyDescent="0.3">
      <c r="B72" s="246"/>
      <c r="C72" s="388" t="s">
        <v>216</v>
      </c>
      <c r="D72" s="402"/>
      <c r="E72" s="408"/>
      <c r="F72" s="409"/>
      <c r="G72" s="245"/>
      <c r="H72" s="244"/>
    </row>
    <row r="73" spans="2:11" ht="73.5" customHeight="1" thickBot="1" x14ac:dyDescent="0.3">
      <c r="B73" s="246"/>
      <c r="C73" s="388" t="s">
        <v>217</v>
      </c>
      <c r="D73" s="402"/>
      <c r="E73" s="406"/>
      <c r="F73" s="407"/>
      <c r="G73" s="245"/>
      <c r="H73" s="244"/>
    </row>
    <row r="74" spans="2:11" ht="99.95" customHeight="1" x14ac:dyDescent="0.25">
      <c r="B74" s="246"/>
      <c r="C74" s="248"/>
      <c r="D74" s="248"/>
      <c r="E74" s="245"/>
      <c r="F74" s="245"/>
      <c r="G74" s="245"/>
      <c r="H74" s="244"/>
    </row>
    <row r="75" spans="2:11" ht="15.75" thickBot="1" x14ac:dyDescent="0.3">
      <c r="B75" s="263"/>
      <c r="C75" s="397"/>
      <c r="D75" s="397"/>
      <c r="E75" s="81"/>
      <c r="F75" s="264"/>
      <c r="G75" s="264"/>
      <c r="H75" s="265"/>
    </row>
    <row r="76" spans="2:11" s="23" customFormat="1" x14ac:dyDescent="0.25">
      <c r="B76" s="266"/>
      <c r="C76" s="401"/>
      <c r="D76" s="401"/>
      <c r="E76" s="398"/>
      <c r="F76" s="398"/>
      <c r="G76" s="267"/>
      <c r="I76" s="350"/>
    </row>
    <row r="77" spans="2:11" ht="65.099999999999994" customHeight="1" x14ac:dyDescent="0.25">
      <c r="B77" s="266"/>
      <c r="C77" s="234"/>
      <c r="D77" s="234"/>
      <c r="E77" s="22"/>
      <c r="F77" s="22"/>
      <c r="G77" s="267"/>
    </row>
    <row r="78" spans="2:11" ht="59.25" customHeight="1" x14ac:dyDescent="0.25">
      <c r="B78" s="266"/>
      <c r="C78" s="399"/>
      <c r="D78" s="399"/>
      <c r="E78" s="400"/>
      <c r="F78" s="400"/>
      <c r="G78" s="267"/>
    </row>
    <row r="79" spans="2:11" ht="50.1" customHeight="1" x14ac:dyDescent="0.25">
      <c r="B79" s="266"/>
      <c r="C79" s="399"/>
      <c r="D79" s="399"/>
      <c r="E79" s="410"/>
      <c r="F79" s="410"/>
      <c r="G79" s="267"/>
    </row>
    <row r="80" spans="2:11" ht="99.95" customHeight="1" x14ac:dyDescent="0.25">
      <c r="B80" s="266"/>
      <c r="C80" s="266"/>
      <c r="D80" s="266"/>
      <c r="E80" s="267"/>
      <c r="F80" s="267"/>
      <c r="G80" s="267"/>
    </row>
    <row r="81" spans="2:7" x14ac:dyDescent="0.25">
      <c r="B81" s="266"/>
      <c r="C81" s="411"/>
      <c r="D81" s="411"/>
      <c r="E81" s="267"/>
      <c r="F81" s="267"/>
      <c r="G81" s="267"/>
    </row>
    <row r="82" spans="2:7" x14ac:dyDescent="0.25">
      <c r="B82" s="266"/>
      <c r="C82" s="411"/>
      <c r="D82" s="411"/>
      <c r="E82" s="410"/>
      <c r="F82" s="410"/>
      <c r="G82" s="267"/>
    </row>
    <row r="83" spans="2:7" ht="50.1" customHeight="1" x14ac:dyDescent="0.25">
      <c r="B83" s="266"/>
      <c r="C83" s="399"/>
      <c r="D83" s="399"/>
      <c r="E83" s="410"/>
      <c r="F83" s="410"/>
      <c r="G83" s="267"/>
    </row>
    <row r="84" spans="2:7" ht="99.95" customHeight="1" x14ac:dyDescent="0.25">
      <c r="B84" s="266"/>
      <c r="C84" s="268"/>
      <c r="D84" s="266"/>
      <c r="E84" s="269"/>
      <c r="F84" s="267"/>
      <c r="G84" s="267"/>
    </row>
    <row r="85" spans="2:7" x14ac:dyDescent="0.25">
      <c r="B85" s="266"/>
      <c r="C85" s="268"/>
      <c r="D85" s="268"/>
      <c r="E85" s="269"/>
      <c r="F85" s="269"/>
      <c r="G85" s="270"/>
    </row>
    <row r="86" spans="2:7" x14ac:dyDescent="0.25">
      <c r="E86" s="24"/>
      <c r="F86" s="24"/>
    </row>
    <row r="87" spans="2:7" x14ac:dyDescent="0.25">
      <c r="E87" s="24"/>
      <c r="F87" s="24"/>
    </row>
  </sheetData>
  <mergeCells count="33">
    <mergeCell ref="E83:F83"/>
    <mergeCell ref="E79:F79"/>
    <mergeCell ref="C79:D79"/>
    <mergeCell ref="C83:D83"/>
    <mergeCell ref="C82:D82"/>
    <mergeCell ref="C81:D81"/>
    <mergeCell ref="E82:F82"/>
    <mergeCell ref="C73:D73"/>
    <mergeCell ref="C69:F69"/>
    <mergeCell ref="C70:D70"/>
    <mergeCell ref="E70:F70"/>
    <mergeCell ref="C71:F71"/>
    <mergeCell ref="E73:F73"/>
    <mergeCell ref="C72:D72"/>
    <mergeCell ref="E72:F72"/>
    <mergeCell ref="C75:D75"/>
    <mergeCell ref="E76:F76"/>
    <mergeCell ref="C78:D78"/>
    <mergeCell ref="E78:F78"/>
    <mergeCell ref="C76:D76"/>
    <mergeCell ref="C3:G3"/>
    <mergeCell ref="C9:D9"/>
    <mergeCell ref="C10:D10"/>
    <mergeCell ref="C41:D41"/>
    <mergeCell ref="C40:D40"/>
    <mergeCell ref="C5:F5"/>
    <mergeCell ref="B4:F4"/>
    <mergeCell ref="C13:D13"/>
    <mergeCell ref="C7:D7"/>
    <mergeCell ref="E10:F10"/>
    <mergeCell ref="C12:D12"/>
    <mergeCell ref="E9:F9"/>
    <mergeCell ref="C8:F8"/>
  </mergeCells>
  <phoneticPr fontId="58" type="noConversion"/>
  <dataValidations count="2">
    <dataValidation type="whole" allowBlank="1" showInputMessage="1" showErrorMessage="1" sqref="E78 E9 E72">
      <formula1>-999999999</formula1>
      <formula2>999999999</formula2>
    </dataValidation>
    <dataValidation type="list" allowBlank="1" showInputMessage="1" showErrorMessage="1" sqref="E82">
      <formula1>$K$88:$K$89</formula1>
    </dataValidation>
  </dataValidations>
  <pageMargins left="0.7" right="0.7" top="0.75" bottom="0.75" header="0.3" footer="0.3"/>
  <pageSetup paperSize="9" orientation="portrait"/>
  <ignoredErrors>
    <ignoredError sqref="F67" emptyCellReferenc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59"/>
  <sheetViews>
    <sheetView topLeftCell="A16" workbookViewId="0">
      <selection activeCell="J33" sqref="J33"/>
    </sheetView>
  </sheetViews>
  <sheetFormatPr defaultColWidth="8.85546875" defaultRowHeight="15" x14ac:dyDescent="0.25"/>
  <cols>
    <col min="1" max="1" width="1.28515625" customWidth="1"/>
    <col min="2" max="2" width="1.85546875" customWidth="1"/>
    <col min="3" max="3" width="24" customWidth="1"/>
    <col min="4" max="4" width="23.42578125" customWidth="1"/>
    <col min="5" max="5" width="17.85546875" customWidth="1"/>
    <col min="6" max="6" width="19.7109375" customWidth="1"/>
    <col min="7" max="7" width="27.7109375" customWidth="1"/>
    <col min="8" max="8" width="15.7109375" customWidth="1"/>
    <col min="9" max="9" width="1.42578125" customWidth="1"/>
  </cols>
  <sheetData>
    <row r="1" spans="2:9" ht="8.25" customHeight="1" thickBot="1" x14ac:dyDescent="0.3"/>
    <row r="2" spans="2:9" ht="15.75" thickBot="1" x14ac:dyDescent="0.3">
      <c r="B2" s="95"/>
      <c r="C2" s="96"/>
      <c r="D2" s="96"/>
      <c r="E2" s="96"/>
      <c r="F2" s="96"/>
      <c r="G2" s="96"/>
      <c r="H2" s="96"/>
      <c r="I2" s="97"/>
    </row>
    <row r="3" spans="2:9" ht="21" thickBot="1" x14ac:dyDescent="0.35">
      <c r="B3" s="98"/>
      <c r="C3" s="385" t="s">
        <v>220</v>
      </c>
      <c r="D3" s="386"/>
      <c r="E3" s="386"/>
      <c r="F3" s="386"/>
      <c r="G3" s="386"/>
      <c r="H3" s="387"/>
      <c r="I3" s="65"/>
    </row>
    <row r="4" spans="2:9" x14ac:dyDescent="0.25">
      <c r="B4" s="425"/>
      <c r="C4" s="426"/>
      <c r="D4" s="426"/>
      <c r="E4" s="426"/>
      <c r="F4" s="426"/>
      <c r="G4" s="426"/>
      <c r="H4" s="426"/>
      <c r="I4" s="65"/>
    </row>
    <row r="5" spans="2:9" ht="16.5" thickBot="1" x14ac:dyDescent="0.3">
      <c r="B5" s="66"/>
      <c r="C5" s="427" t="s">
        <v>326</v>
      </c>
      <c r="D5" s="427"/>
      <c r="E5" s="427"/>
      <c r="F5" s="427"/>
      <c r="G5" s="427"/>
      <c r="H5" s="427"/>
      <c r="I5" s="65"/>
    </row>
    <row r="6" spans="2:9" ht="15.75" thickBot="1" x14ac:dyDescent="0.3">
      <c r="B6" s="66"/>
      <c r="C6" s="428" t="s">
        <v>341</v>
      </c>
      <c r="D6" s="428"/>
      <c r="E6" s="428"/>
      <c r="F6" s="429"/>
      <c r="G6" s="164" t="s">
        <v>354</v>
      </c>
      <c r="H6" s="67"/>
      <c r="I6" s="65"/>
    </row>
    <row r="7" spans="2:9" x14ac:dyDescent="0.25">
      <c r="B7" s="66"/>
      <c r="C7" s="67"/>
      <c r="D7" s="68"/>
      <c r="E7" s="67"/>
      <c r="F7" s="67"/>
      <c r="G7" s="67"/>
      <c r="H7" s="67"/>
      <c r="I7" s="65"/>
    </row>
    <row r="8" spans="2:9" x14ac:dyDescent="0.25">
      <c r="B8" s="66"/>
      <c r="C8" s="412" t="s">
        <v>235</v>
      </c>
      <c r="D8" s="412"/>
      <c r="E8" s="69"/>
      <c r="F8" s="69"/>
      <c r="G8" s="69"/>
      <c r="H8" s="69"/>
      <c r="I8" s="65"/>
    </row>
    <row r="9" spans="2:9" ht="15.75" thickBot="1" x14ac:dyDescent="0.3">
      <c r="B9" s="66"/>
      <c r="C9" s="412" t="s">
        <v>236</v>
      </c>
      <c r="D9" s="412"/>
      <c r="E9" s="412"/>
      <c r="F9" s="412"/>
      <c r="G9" s="412"/>
      <c r="H9" s="412"/>
      <c r="I9" s="65"/>
    </row>
    <row r="10" spans="2:9" ht="42.75" x14ac:dyDescent="0.25">
      <c r="B10" s="66"/>
      <c r="C10" s="28" t="s">
        <v>238</v>
      </c>
      <c r="D10" s="29" t="s">
        <v>237</v>
      </c>
      <c r="E10" s="163" t="s">
        <v>310</v>
      </c>
      <c r="F10" s="163" t="s">
        <v>414</v>
      </c>
      <c r="G10" s="163" t="s">
        <v>314</v>
      </c>
      <c r="H10" s="163" t="s">
        <v>313</v>
      </c>
      <c r="I10" s="295"/>
    </row>
    <row r="11" spans="2:9" ht="75" x14ac:dyDescent="0.25">
      <c r="B11" s="66"/>
      <c r="C11" s="194" t="s">
        <v>412</v>
      </c>
      <c r="D11" s="578"/>
      <c r="E11" s="312" t="s">
        <v>413</v>
      </c>
      <c r="F11" s="313">
        <v>41600</v>
      </c>
      <c r="G11" s="194" t="s">
        <v>415</v>
      </c>
      <c r="H11" s="194" t="s">
        <v>584</v>
      </c>
      <c r="I11" s="65"/>
    </row>
    <row r="12" spans="2:9" ht="111.75" customHeight="1" x14ac:dyDescent="0.25">
      <c r="B12" s="66"/>
      <c r="C12" s="310" t="s">
        <v>518</v>
      </c>
      <c r="D12" s="579"/>
      <c r="E12" s="310" t="s">
        <v>510</v>
      </c>
      <c r="F12" s="314">
        <v>41687</v>
      </c>
      <c r="G12" s="310" t="s">
        <v>513</v>
      </c>
      <c r="H12" s="194" t="s">
        <v>585</v>
      </c>
      <c r="I12" s="65"/>
    </row>
    <row r="13" spans="2:9" ht="75" x14ac:dyDescent="0.25">
      <c r="B13" s="66"/>
      <c r="C13" s="310" t="s">
        <v>517</v>
      </c>
      <c r="D13" s="579"/>
      <c r="E13" s="310" t="s">
        <v>516</v>
      </c>
      <c r="F13" s="314">
        <v>41697</v>
      </c>
      <c r="G13" s="310" t="s">
        <v>522</v>
      </c>
      <c r="H13" s="194" t="s">
        <v>586</v>
      </c>
      <c r="I13" s="65"/>
    </row>
    <row r="14" spans="2:9" ht="75" x14ac:dyDescent="0.25">
      <c r="B14" s="66"/>
      <c r="C14" s="310" t="s">
        <v>519</v>
      </c>
      <c r="D14" s="578"/>
      <c r="E14" s="312" t="s">
        <v>506</v>
      </c>
      <c r="F14" s="313">
        <v>41772</v>
      </c>
      <c r="G14" s="194" t="s">
        <v>511</v>
      </c>
      <c r="H14" s="194" t="s">
        <v>584</v>
      </c>
      <c r="I14" s="65"/>
    </row>
    <row r="15" spans="2:9" ht="75" x14ac:dyDescent="0.25">
      <c r="B15" s="66"/>
      <c r="C15" s="194" t="s">
        <v>520</v>
      </c>
      <c r="D15" s="579"/>
      <c r="E15" s="312" t="s">
        <v>508</v>
      </c>
      <c r="F15" s="314">
        <v>41969</v>
      </c>
      <c r="G15" s="194" t="s">
        <v>512</v>
      </c>
      <c r="H15" s="312" t="s">
        <v>508</v>
      </c>
      <c r="I15" s="65"/>
    </row>
    <row r="16" spans="2:9" ht="60" x14ac:dyDescent="0.25">
      <c r="B16" s="66"/>
      <c r="C16" s="309" t="s">
        <v>523</v>
      </c>
      <c r="D16" s="580"/>
      <c r="E16" s="315" t="s">
        <v>514</v>
      </c>
      <c r="F16" s="314">
        <v>41997</v>
      </c>
      <c r="G16" s="311" t="s">
        <v>526</v>
      </c>
      <c r="H16" s="315" t="s">
        <v>514</v>
      </c>
      <c r="I16" s="65"/>
    </row>
    <row r="17" spans="2:9" ht="60" x14ac:dyDescent="0.25">
      <c r="B17" s="66"/>
      <c r="C17" s="309" t="s">
        <v>523</v>
      </c>
      <c r="D17" s="580"/>
      <c r="E17" s="309" t="s">
        <v>515</v>
      </c>
      <c r="F17" s="314">
        <v>41997</v>
      </c>
      <c r="G17" s="311" t="s">
        <v>525</v>
      </c>
      <c r="H17" s="309" t="s">
        <v>515</v>
      </c>
      <c r="I17" s="65"/>
    </row>
    <row r="18" spans="2:9" ht="90" x14ac:dyDescent="0.25">
      <c r="B18" s="66"/>
      <c r="C18" s="310" t="s">
        <v>521</v>
      </c>
      <c r="D18" s="579"/>
      <c r="E18" s="312" t="s">
        <v>507</v>
      </c>
      <c r="F18" s="314">
        <v>42030</v>
      </c>
      <c r="G18" s="194" t="s">
        <v>353</v>
      </c>
      <c r="H18" s="312" t="s">
        <v>507</v>
      </c>
      <c r="I18" s="65"/>
    </row>
    <row r="19" spans="2:9" x14ac:dyDescent="0.25">
      <c r="B19" s="66"/>
      <c r="C19" s="293"/>
      <c r="D19" s="293"/>
      <c r="E19" s="293"/>
      <c r="F19" s="293"/>
      <c r="G19" s="293"/>
      <c r="H19" s="293"/>
      <c r="I19" s="65"/>
    </row>
    <row r="20" spans="2:9" x14ac:dyDescent="0.25">
      <c r="B20" s="66"/>
      <c r="C20" s="293"/>
      <c r="D20" s="293"/>
      <c r="E20" s="293"/>
      <c r="F20" s="293"/>
      <c r="G20" s="293"/>
      <c r="H20" s="293"/>
      <c r="I20" s="65"/>
    </row>
    <row r="21" spans="2:9" x14ac:dyDescent="0.25">
      <c r="B21" s="66"/>
      <c r="C21" s="238"/>
      <c r="D21" s="238"/>
      <c r="E21" s="238"/>
      <c r="F21" s="298"/>
      <c r="G21" s="238"/>
      <c r="H21" s="238"/>
      <c r="I21" s="65"/>
    </row>
    <row r="22" spans="2:9" x14ac:dyDescent="0.25">
      <c r="B22" s="66"/>
      <c r="C22" s="412" t="s">
        <v>239</v>
      </c>
      <c r="D22" s="412"/>
      <c r="E22" s="68"/>
      <c r="F22" s="68"/>
      <c r="G22" s="68"/>
      <c r="H22" s="68"/>
      <c r="I22" s="65"/>
    </row>
    <row r="23" spans="2:9" ht="15.75" thickBot="1" x14ac:dyDescent="0.3">
      <c r="B23" s="66"/>
      <c r="C23" s="413" t="s">
        <v>241</v>
      </c>
      <c r="D23" s="413"/>
      <c r="E23" s="413"/>
      <c r="F23" s="345"/>
      <c r="G23" s="297"/>
      <c r="H23" s="235"/>
      <c r="I23" s="65"/>
    </row>
    <row r="24" spans="2:9" ht="29.25" thickBot="1" x14ac:dyDescent="0.3">
      <c r="B24" s="66"/>
      <c r="C24" s="162" t="s">
        <v>315</v>
      </c>
      <c r="D24" s="343" t="s">
        <v>240</v>
      </c>
      <c r="E24" s="343" t="s">
        <v>311</v>
      </c>
      <c r="F24" s="344" t="s">
        <v>312</v>
      </c>
      <c r="G24" s="414" t="s">
        <v>309</v>
      </c>
      <c r="H24" s="415"/>
      <c r="I24" s="340"/>
    </row>
    <row r="25" spans="2:9" ht="15" customHeight="1" x14ac:dyDescent="0.25">
      <c r="B25" s="66"/>
      <c r="C25" s="416" t="s">
        <v>406</v>
      </c>
      <c r="D25" s="581"/>
      <c r="E25" s="333">
        <v>40869.57</v>
      </c>
      <c r="F25" s="586"/>
      <c r="G25" s="419" t="s">
        <v>601</v>
      </c>
      <c r="H25" s="420"/>
      <c r="I25" s="439"/>
    </row>
    <row r="26" spans="2:9" x14ac:dyDescent="0.25">
      <c r="B26" s="66"/>
      <c r="C26" s="417"/>
      <c r="D26" s="582"/>
      <c r="E26" s="336">
        <v>42086.96</v>
      </c>
      <c r="F26" s="586"/>
      <c r="G26" s="421"/>
      <c r="H26" s="422"/>
      <c r="I26" s="439"/>
    </row>
    <row r="27" spans="2:9" ht="15.75" thickBot="1" x14ac:dyDescent="0.3">
      <c r="B27" s="66"/>
      <c r="C27" s="418"/>
      <c r="D27" s="583"/>
      <c r="E27" s="335">
        <v>34782.61</v>
      </c>
      <c r="F27" s="587"/>
      <c r="G27" s="423"/>
      <c r="H27" s="424"/>
      <c r="I27" s="439"/>
    </row>
    <row r="28" spans="2:9" x14ac:dyDescent="0.25">
      <c r="B28" s="66"/>
      <c r="C28" s="416" t="s">
        <v>410</v>
      </c>
      <c r="D28" s="584"/>
      <c r="E28" s="339">
        <v>10652.18</v>
      </c>
      <c r="F28" s="588"/>
      <c r="G28" s="419" t="s">
        <v>602</v>
      </c>
      <c r="H28" s="440"/>
      <c r="I28" s="443"/>
    </row>
    <row r="29" spans="2:9" x14ac:dyDescent="0.25">
      <c r="B29" s="66"/>
      <c r="C29" s="417"/>
      <c r="D29" s="585"/>
      <c r="E29" s="331">
        <v>9956.5300000000007</v>
      </c>
      <c r="F29" s="589"/>
      <c r="G29" s="421"/>
      <c r="H29" s="441"/>
      <c r="I29" s="443"/>
    </row>
    <row r="30" spans="2:9" ht="19.5" customHeight="1" thickBot="1" x14ac:dyDescent="0.3">
      <c r="B30" s="66"/>
      <c r="C30" s="418"/>
      <c r="D30" s="583"/>
      <c r="E30" s="335">
        <v>11564.79</v>
      </c>
      <c r="F30" s="590"/>
      <c r="G30" s="423"/>
      <c r="H30" s="442"/>
      <c r="I30" s="443"/>
    </row>
    <row r="31" spans="2:9" x14ac:dyDescent="0.25">
      <c r="B31" s="66"/>
      <c r="C31" s="416" t="s">
        <v>411</v>
      </c>
      <c r="D31" s="581"/>
      <c r="E31" s="333">
        <v>3763.05</v>
      </c>
      <c r="F31" s="591"/>
      <c r="G31" s="419" t="s">
        <v>603</v>
      </c>
      <c r="H31" s="420"/>
      <c r="I31" s="439"/>
    </row>
    <row r="32" spans="2:9" x14ac:dyDescent="0.25">
      <c r="B32" s="66"/>
      <c r="C32" s="417"/>
      <c r="D32" s="585"/>
      <c r="E32" s="331">
        <v>4500</v>
      </c>
      <c r="F32" s="592"/>
      <c r="G32" s="421"/>
      <c r="H32" s="422"/>
      <c r="I32" s="439"/>
    </row>
    <row r="33" spans="2:9" ht="15.75" thickBot="1" x14ac:dyDescent="0.3">
      <c r="B33" s="66"/>
      <c r="C33" s="418"/>
      <c r="D33" s="583"/>
      <c r="E33" s="335">
        <v>3717.4</v>
      </c>
      <c r="F33" s="593"/>
      <c r="G33" s="423"/>
      <c r="H33" s="424"/>
      <c r="I33" s="439"/>
    </row>
    <row r="34" spans="2:9" ht="15" customHeight="1" x14ac:dyDescent="0.25">
      <c r="B34" s="66"/>
      <c r="C34" s="430"/>
      <c r="D34" s="332"/>
      <c r="E34" s="341"/>
      <c r="F34" s="195"/>
      <c r="G34" s="433"/>
      <c r="H34" s="434"/>
      <c r="I34" s="439"/>
    </row>
    <row r="35" spans="2:9" x14ac:dyDescent="0.25">
      <c r="B35" s="66"/>
      <c r="C35" s="431"/>
      <c r="D35" s="330"/>
      <c r="E35" s="337"/>
      <c r="F35" s="338"/>
      <c r="G35" s="435"/>
      <c r="H35" s="436"/>
      <c r="I35" s="439"/>
    </row>
    <row r="36" spans="2:9" s="9" customFormat="1" ht="15.75" customHeight="1" thickBot="1" x14ac:dyDescent="0.3">
      <c r="B36" s="66"/>
      <c r="C36" s="432"/>
      <c r="D36" s="334"/>
      <c r="E36" s="32"/>
      <c r="F36" s="197"/>
      <c r="G36" s="437"/>
      <c r="H36" s="438"/>
      <c r="I36" s="439"/>
    </row>
    <row r="37" spans="2:9" s="9" customFormat="1" ht="15.75" customHeight="1" x14ac:dyDescent="0.25">
      <c r="B37" s="66"/>
      <c r="C37" s="430"/>
      <c r="D37" s="332"/>
      <c r="E37" s="341"/>
      <c r="F37" s="195"/>
      <c r="G37" s="433"/>
      <c r="H37" s="434"/>
      <c r="I37" s="439"/>
    </row>
    <row r="38" spans="2:9" s="9" customFormat="1" x14ac:dyDescent="0.25">
      <c r="B38" s="66"/>
      <c r="C38" s="431"/>
      <c r="D38" s="337"/>
      <c r="E38" s="342"/>
      <c r="F38" s="196"/>
      <c r="G38" s="435"/>
      <c r="H38" s="436"/>
      <c r="I38" s="439"/>
    </row>
    <row r="39" spans="2:9" s="9" customFormat="1" ht="15.75" thickBot="1" x14ac:dyDescent="0.3">
      <c r="B39" s="66"/>
      <c r="C39" s="432"/>
      <c r="D39" s="334"/>
      <c r="E39" s="32"/>
      <c r="F39" s="197"/>
      <c r="G39" s="437"/>
      <c r="H39" s="438"/>
      <c r="I39" s="439"/>
    </row>
    <row r="40" spans="2:9" s="9" customFormat="1" ht="15.75" thickBot="1" x14ac:dyDescent="0.3">
      <c r="B40" s="73"/>
      <c r="C40" s="74"/>
      <c r="D40" s="74"/>
      <c r="E40" s="74"/>
      <c r="F40" s="74"/>
      <c r="G40" s="74"/>
      <c r="H40" s="74"/>
      <c r="I40" s="75"/>
    </row>
    <row r="41" spans="2:9" s="9" customFormat="1" x14ac:dyDescent="0.25">
      <c r="B41" s="8"/>
      <c r="C41" s="8"/>
      <c r="D41" s="8"/>
      <c r="E41" s="8"/>
      <c r="F41" s="8"/>
      <c r="G41" s="8"/>
      <c r="H41" s="8"/>
      <c r="I41" s="8"/>
    </row>
    <row r="42" spans="2:9" s="9" customFormat="1" x14ac:dyDescent="0.25">
      <c r="B42" s="8"/>
      <c r="C42" s="8"/>
      <c r="D42" s="8"/>
      <c r="E42" s="8"/>
      <c r="F42" s="8"/>
      <c r="G42" s="8"/>
      <c r="H42" s="8"/>
      <c r="I42" s="8"/>
    </row>
    <row r="43" spans="2:9" s="9" customFormat="1" x14ac:dyDescent="0.25">
      <c r="B43" s="8"/>
      <c r="C43" s="7"/>
      <c r="D43" s="7"/>
      <c r="E43" s="7"/>
      <c r="F43" s="7"/>
      <c r="G43" s="7"/>
      <c r="H43" s="7"/>
      <c r="I43" s="8"/>
    </row>
    <row r="44" spans="2:9" s="9" customFormat="1" ht="15.75" customHeight="1" x14ac:dyDescent="0.25">
      <c r="B44" s="8"/>
      <c r="C44" s="7"/>
      <c r="D44" s="7"/>
      <c r="E44" s="7"/>
      <c r="F44" s="7"/>
      <c r="G44" s="7"/>
      <c r="H44" s="7"/>
      <c r="I44" s="8"/>
    </row>
    <row r="45" spans="2:9" s="9" customFormat="1" ht="15.75" customHeight="1" x14ac:dyDescent="0.25">
      <c r="B45" s="8"/>
      <c r="C45" s="239"/>
      <c r="D45" s="239"/>
      <c r="E45" s="239"/>
      <c r="F45" s="239"/>
      <c r="G45" s="239"/>
      <c r="H45" s="239"/>
      <c r="I45" s="8"/>
    </row>
    <row r="46" spans="2:9" s="9" customFormat="1" ht="15.75" customHeight="1" x14ac:dyDescent="0.25">
      <c r="B46" s="8"/>
      <c r="C46" s="8"/>
      <c r="D46" s="8"/>
      <c r="E46" s="237"/>
      <c r="F46" s="237"/>
      <c r="G46" s="237"/>
      <c r="H46" s="237"/>
      <c r="I46" s="8"/>
    </row>
    <row r="47" spans="2:9" s="9" customFormat="1" ht="15.75" customHeight="1" x14ac:dyDescent="0.25">
      <c r="B47" s="8"/>
      <c r="C47" s="8"/>
      <c r="D47" s="8"/>
      <c r="E47" s="236"/>
      <c r="F47" s="236"/>
      <c r="G47" s="236"/>
      <c r="H47" s="236"/>
      <c r="I47" s="8"/>
    </row>
    <row r="48" spans="2:9" s="9" customFormat="1" x14ac:dyDescent="0.25">
      <c r="B48" s="8"/>
      <c r="C48" s="8"/>
      <c r="D48" s="8"/>
      <c r="E48" s="8"/>
      <c r="F48" s="8"/>
      <c r="G48" s="8"/>
      <c r="H48" s="8"/>
      <c r="I48" s="8"/>
    </row>
    <row r="49" spans="2:9" s="9" customFormat="1" ht="15.75" customHeight="1" x14ac:dyDescent="0.25">
      <c r="B49" s="8"/>
      <c r="C49" s="7"/>
      <c r="D49" s="7"/>
      <c r="E49" s="7"/>
      <c r="F49" s="7"/>
      <c r="G49" s="7"/>
      <c r="H49" s="7"/>
      <c r="I49" s="8"/>
    </row>
    <row r="50" spans="2:9" s="9" customFormat="1" ht="15.75" customHeight="1" x14ac:dyDescent="0.25">
      <c r="B50" s="8"/>
      <c r="C50" s="7"/>
      <c r="D50" s="7"/>
      <c r="E50" s="7"/>
      <c r="F50" s="7"/>
      <c r="G50" s="7"/>
      <c r="H50" s="7"/>
      <c r="I50" s="8"/>
    </row>
    <row r="51" spans="2:9" s="9" customFormat="1" x14ac:dyDescent="0.25">
      <c r="B51" s="8"/>
      <c r="C51" s="7"/>
      <c r="D51" s="7"/>
      <c r="E51" s="7"/>
      <c r="F51" s="7"/>
      <c r="G51" s="7"/>
      <c r="H51" s="7"/>
      <c r="I51" s="8"/>
    </row>
    <row r="52" spans="2:9" s="9" customFormat="1" ht="15.75" customHeight="1" x14ac:dyDescent="0.25">
      <c r="B52" s="8"/>
      <c r="C52" s="8"/>
      <c r="D52" s="8"/>
      <c r="E52" s="237"/>
      <c r="F52" s="237"/>
      <c r="G52" s="237"/>
      <c r="H52" s="237"/>
      <c r="I52" s="8"/>
    </row>
    <row r="53" spans="2:9" s="9" customFormat="1" ht="15.75" customHeight="1" x14ac:dyDescent="0.25">
      <c r="B53" s="8"/>
      <c r="C53" s="8"/>
      <c r="D53" s="8"/>
      <c r="E53" s="236"/>
      <c r="F53" s="236"/>
      <c r="G53" s="236"/>
      <c r="H53" s="236"/>
      <c r="I53" s="8"/>
    </row>
    <row r="54" spans="2:9" s="9" customFormat="1" x14ac:dyDescent="0.25">
      <c r="B54" s="8"/>
      <c r="C54" s="8"/>
      <c r="D54" s="8"/>
      <c r="E54" s="8"/>
      <c r="F54" s="8"/>
      <c r="G54" s="8"/>
      <c r="H54" s="8"/>
      <c r="I54" s="8"/>
    </row>
    <row r="55" spans="2:9" s="9" customFormat="1" x14ac:dyDescent="0.25">
      <c r="B55" s="8"/>
      <c r="C55" s="7"/>
      <c r="D55" s="7"/>
      <c r="E55" s="8"/>
      <c r="F55" s="8"/>
      <c r="G55" s="8"/>
      <c r="H55" s="8"/>
      <c r="I55" s="8"/>
    </row>
    <row r="56" spans="2:9" s="9" customFormat="1" ht="15.75" customHeight="1" x14ac:dyDescent="0.25">
      <c r="B56" s="8"/>
      <c r="C56" s="7"/>
      <c r="D56" s="7"/>
      <c r="E56" s="236"/>
      <c r="F56" s="236"/>
      <c r="G56" s="236"/>
      <c r="H56" s="236"/>
      <c r="I56" s="8"/>
    </row>
    <row r="57" spans="2:9" s="9" customFormat="1" ht="15.75" customHeight="1" x14ac:dyDescent="0.25">
      <c r="B57" s="8"/>
      <c r="C57" s="8"/>
      <c r="D57" s="8"/>
      <c r="E57" s="236"/>
      <c r="F57" s="236"/>
      <c r="G57" s="236"/>
      <c r="H57" s="236"/>
      <c r="I57" s="8"/>
    </row>
    <row r="58" spans="2:9" s="9" customFormat="1" x14ac:dyDescent="0.25">
      <c r="B58" s="8"/>
      <c r="C58" s="10"/>
      <c r="D58" s="8"/>
      <c r="E58" s="10"/>
      <c r="F58" s="10"/>
      <c r="G58" s="10"/>
      <c r="H58" s="10"/>
      <c r="I58" s="8"/>
    </row>
    <row r="59" spans="2:9" s="9" customFormat="1" x14ac:dyDescent="0.25">
      <c r="B59" s="8"/>
      <c r="C59" s="10"/>
      <c r="D59" s="10"/>
      <c r="E59" s="10"/>
      <c r="F59" s="10"/>
      <c r="G59" s="10"/>
      <c r="H59" s="10"/>
      <c r="I59" s="11"/>
    </row>
  </sheetData>
  <mergeCells count="27">
    <mergeCell ref="C37:C39"/>
    <mergeCell ref="G37:H39"/>
    <mergeCell ref="I37:I39"/>
    <mergeCell ref="I25:I27"/>
    <mergeCell ref="C28:C30"/>
    <mergeCell ref="F28:F30"/>
    <mergeCell ref="G28:H30"/>
    <mergeCell ref="C34:C36"/>
    <mergeCell ref="G34:H36"/>
    <mergeCell ref="I34:I36"/>
    <mergeCell ref="I28:I30"/>
    <mergeCell ref="C31:C33"/>
    <mergeCell ref="F31:F33"/>
    <mergeCell ref="G31:H33"/>
    <mergeCell ref="I31:I33"/>
    <mergeCell ref="C3:H3"/>
    <mergeCell ref="B4:H4"/>
    <mergeCell ref="C5:H5"/>
    <mergeCell ref="C8:D8"/>
    <mergeCell ref="C9:H9"/>
    <mergeCell ref="C6:F6"/>
    <mergeCell ref="C22:D22"/>
    <mergeCell ref="C23:E23"/>
    <mergeCell ref="G24:H24"/>
    <mergeCell ref="C25:C27"/>
    <mergeCell ref="F25:F27"/>
    <mergeCell ref="G25:H27"/>
  </mergeCells>
  <dataValidations count="2">
    <dataValidation type="whole" allowBlank="1" showInputMessage="1" showErrorMessage="1" sqref="E52:H52 E46:H46">
      <formula1>-999999999</formula1>
      <formula2>999999999</formula2>
    </dataValidation>
    <dataValidation type="list" allowBlank="1" showInputMessage="1" showErrorMessage="1" sqref="E56:H56">
      <formula1>$M$63:$M$64</formula1>
    </dataValidation>
  </dataValidations>
  <pageMargins left="0.2" right="0.21" top="0.17" bottom="0.17" header="0.17" footer="0.17"/>
  <pageSetup orientation="landscape"/>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7"/>
  <sheetViews>
    <sheetView topLeftCell="A18" zoomScale="90" zoomScaleNormal="90" zoomScalePageLayoutView="90" workbookViewId="0">
      <selection activeCell="C35" sqref="C35"/>
    </sheetView>
  </sheetViews>
  <sheetFormatPr defaultColWidth="8.85546875" defaultRowHeight="15" x14ac:dyDescent="0.25"/>
  <cols>
    <col min="1" max="2" width="1.85546875" customWidth="1"/>
    <col min="3" max="3" width="38" customWidth="1"/>
    <col min="4" max="4" width="23.140625" customWidth="1"/>
    <col min="5" max="5" width="22.85546875" customWidth="1"/>
    <col min="6" max="6" width="37" customWidth="1"/>
    <col min="7" max="7" width="2" customWidth="1"/>
    <col min="8" max="8" width="1.42578125" customWidth="1"/>
    <col min="9" max="9" width="57.42578125" customWidth="1"/>
  </cols>
  <sheetData>
    <row r="1" spans="2:9" ht="15.75" thickBot="1" x14ac:dyDescent="0.3"/>
    <row r="2" spans="2:9" ht="15.75" thickBot="1" x14ac:dyDescent="0.3">
      <c r="B2" s="95"/>
      <c r="C2" s="96"/>
      <c r="D2" s="96"/>
      <c r="E2" s="96"/>
      <c r="F2" s="96"/>
      <c r="G2" s="97"/>
    </row>
    <row r="3" spans="2:9" ht="21" thickBot="1" x14ac:dyDescent="0.35">
      <c r="B3" s="98"/>
      <c r="C3" s="385" t="s">
        <v>221</v>
      </c>
      <c r="D3" s="386"/>
      <c r="E3" s="386"/>
      <c r="F3" s="387"/>
      <c r="G3" s="65"/>
    </row>
    <row r="4" spans="2:9" x14ac:dyDescent="0.25">
      <c r="B4" s="425"/>
      <c r="C4" s="426"/>
      <c r="D4" s="426"/>
      <c r="E4" s="426"/>
      <c r="F4" s="426"/>
      <c r="G4" s="65"/>
    </row>
    <row r="5" spans="2:9" x14ac:dyDescent="0.25">
      <c r="B5" s="66"/>
      <c r="C5" s="459"/>
      <c r="D5" s="459"/>
      <c r="E5" s="459"/>
      <c r="F5" s="459"/>
      <c r="G5" s="65"/>
    </row>
    <row r="6" spans="2:9" x14ac:dyDescent="0.25">
      <c r="B6" s="66"/>
      <c r="C6" s="67"/>
      <c r="D6" s="68"/>
      <c r="E6" s="67"/>
      <c r="F6" s="68"/>
      <c r="G6" s="65"/>
    </row>
    <row r="7" spans="2:9" x14ac:dyDescent="0.25">
      <c r="B7" s="66"/>
      <c r="C7" s="412" t="s">
        <v>232</v>
      </c>
      <c r="D7" s="412"/>
      <c r="E7" s="69"/>
      <c r="F7" s="68"/>
      <c r="G7" s="65"/>
    </row>
    <row r="8" spans="2:9" ht="15.75" thickBot="1" x14ac:dyDescent="0.3">
      <c r="B8" s="66"/>
      <c r="C8" s="455" t="s">
        <v>327</v>
      </c>
      <c r="D8" s="455"/>
      <c r="E8" s="455"/>
      <c r="F8" s="455"/>
      <c r="G8" s="65"/>
    </row>
    <row r="9" spans="2:9" ht="15.75" thickBot="1" x14ac:dyDescent="0.3">
      <c r="B9" s="66"/>
      <c r="C9" s="30" t="s">
        <v>234</v>
      </c>
      <c r="D9" s="31" t="s">
        <v>233</v>
      </c>
      <c r="E9" s="460" t="s">
        <v>297</v>
      </c>
      <c r="F9" s="461"/>
      <c r="G9" s="65"/>
    </row>
    <row r="10" spans="2:9" ht="267.75" customHeight="1" x14ac:dyDescent="0.25">
      <c r="B10" s="66"/>
      <c r="C10" s="186" t="s">
        <v>540</v>
      </c>
      <c r="D10" s="218" t="s">
        <v>417</v>
      </c>
      <c r="E10" s="462" t="s">
        <v>509</v>
      </c>
      <c r="F10" s="463"/>
      <c r="G10" s="65"/>
      <c r="I10" s="316"/>
    </row>
    <row r="11" spans="2:9" ht="165" customHeight="1" x14ac:dyDescent="0.25">
      <c r="B11" s="66"/>
      <c r="C11" s="187" t="s">
        <v>395</v>
      </c>
      <c r="D11" s="219" t="s">
        <v>416</v>
      </c>
      <c r="E11" s="450" t="s">
        <v>560</v>
      </c>
      <c r="F11" s="451"/>
      <c r="G11" s="65"/>
      <c r="I11" s="6"/>
    </row>
    <row r="12" spans="2:9" ht="165.75" customHeight="1" x14ac:dyDescent="0.25">
      <c r="B12" s="66"/>
      <c r="C12" s="187" t="s">
        <v>396</v>
      </c>
      <c r="D12" s="219" t="s">
        <v>417</v>
      </c>
      <c r="E12" s="450" t="s">
        <v>491</v>
      </c>
      <c r="F12" s="451"/>
      <c r="G12" s="65"/>
      <c r="I12" s="316"/>
    </row>
    <row r="13" spans="2:9" ht="111" customHeight="1" x14ac:dyDescent="0.25">
      <c r="B13" s="66"/>
      <c r="C13" s="187" t="s">
        <v>397</v>
      </c>
      <c r="D13" s="187" t="s">
        <v>418</v>
      </c>
      <c r="E13" s="450" t="s">
        <v>495</v>
      </c>
      <c r="F13" s="451"/>
      <c r="G13" s="65"/>
    </row>
    <row r="14" spans="2:9" ht="51.75" customHeight="1" x14ac:dyDescent="0.25">
      <c r="B14" s="66"/>
      <c r="C14" s="187" t="s">
        <v>398</v>
      </c>
      <c r="D14" s="187" t="s">
        <v>417</v>
      </c>
      <c r="E14" s="450" t="s">
        <v>524</v>
      </c>
      <c r="F14" s="451"/>
      <c r="G14" s="65"/>
    </row>
    <row r="15" spans="2:9" ht="137.25" customHeight="1" x14ac:dyDescent="0.25">
      <c r="B15" s="66"/>
      <c r="C15" s="187" t="s">
        <v>399</v>
      </c>
      <c r="D15" s="187" t="s">
        <v>417</v>
      </c>
      <c r="E15" s="450" t="s">
        <v>492</v>
      </c>
      <c r="F15" s="451"/>
      <c r="G15" s="65"/>
    </row>
    <row r="16" spans="2:9" ht="120.75" customHeight="1" x14ac:dyDescent="0.25">
      <c r="B16" s="66"/>
      <c r="C16" s="187" t="s">
        <v>400</v>
      </c>
      <c r="D16" s="187" t="s">
        <v>418</v>
      </c>
      <c r="E16" s="450" t="s">
        <v>587</v>
      </c>
      <c r="F16" s="451"/>
      <c r="G16" s="65"/>
    </row>
    <row r="17" spans="2:7" ht="132.75" customHeight="1" x14ac:dyDescent="0.25">
      <c r="B17" s="66"/>
      <c r="C17" s="187" t="s">
        <v>401</v>
      </c>
      <c r="D17" s="187" t="s">
        <v>418</v>
      </c>
      <c r="E17" s="450" t="s">
        <v>588</v>
      </c>
      <c r="F17" s="451"/>
      <c r="G17" s="65"/>
    </row>
    <row r="18" spans="2:7" ht="110.25" customHeight="1" x14ac:dyDescent="0.25">
      <c r="B18" s="66"/>
      <c r="C18" s="187" t="s">
        <v>402</v>
      </c>
      <c r="D18" s="187" t="s">
        <v>418</v>
      </c>
      <c r="E18" s="450" t="s">
        <v>541</v>
      </c>
      <c r="F18" s="451"/>
      <c r="G18" s="65"/>
    </row>
    <row r="19" spans="2:7" ht="66.75" customHeight="1" thickBot="1" x14ac:dyDescent="0.3">
      <c r="B19" s="66"/>
      <c r="C19" s="188" t="s">
        <v>403</v>
      </c>
      <c r="D19" s="188" t="s">
        <v>418</v>
      </c>
      <c r="E19" s="456" t="s">
        <v>541</v>
      </c>
      <c r="F19" s="457"/>
      <c r="G19" s="65"/>
    </row>
    <row r="20" spans="2:7" x14ac:dyDescent="0.25">
      <c r="B20" s="66"/>
      <c r="C20" s="68"/>
      <c r="D20" s="68"/>
      <c r="E20" s="68"/>
      <c r="F20" s="68"/>
      <c r="G20" s="65"/>
    </row>
    <row r="21" spans="2:7" x14ac:dyDescent="0.25">
      <c r="B21" s="66"/>
      <c r="C21" s="465" t="s">
        <v>280</v>
      </c>
      <c r="D21" s="465"/>
      <c r="E21" s="465"/>
      <c r="F21" s="465"/>
      <c r="G21" s="65"/>
    </row>
    <row r="22" spans="2:7" ht="15.75" thickBot="1" x14ac:dyDescent="0.3">
      <c r="B22" s="66"/>
      <c r="C22" s="466" t="s">
        <v>295</v>
      </c>
      <c r="D22" s="466"/>
      <c r="E22" s="466"/>
      <c r="F22" s="466"/>
      <c r="G22" s="65"/>
    </row>
    <row r="23" spans="2:7" ht="15.75" thickBot="1" x14ac:dyDescent="0.3">
      <c r="B23" s="66"/>
      <c r="C23" s="30" t="s">
        <v>234</v>
      </c>
      <c r="D23" s="31" t="s">
        <v>233</v>
      </c>
      <c r="E23" s="460" t="s">
        <v>297</v>
      </c>
      <c r="F23" s="461"/>
      <c r="G23" s="65"/>
    </row>
    <row r="24" spans="2:7" ht="156" customHeight="1" x14ac:dyDescent="0.25">
      <c r="B24" s="66"/>
      <c r="C24" s="187" t="s">
        <v>395</v>
      </c>
      <c r="D24" s="219" t="s">
        <v>417</v>
      </c>
      <c r="E24" s="450" t="s">
        <v>542</v>
      </c>
      <c r="F24" s="451"/>
      <c r="G24" s="65"/>
    </row>
    <row r="25" spans="2:7" ht="39.950000000000003" customHeight="1" thickBot="1" x14ac:dyDescent="0.3">
      <c r="B25" s="66"/>
      <c r="C25" s="32"/>
      <c r="D25" s="32"/>
      <c r="E25" s="437"/>
      <c r="F25" s="467"/>
      <c r="G25" s="65"/>
    </row>
    <row r="26" spans="2:7" x14ac:dyDescent="0.25">
      <c r="B26" s="66"/>
      <c r="C26" s="68"/>
      <c r="D26" s="68"/>
      <c r="E26" s="68"/>
      <c r="F26" s="68"/>
      <c r="G26" s="65"/>
    </row>
    <row r="27" spans="2:7" x14ac:dyDescent="0.25">
      <c r="B27" s="66"/>
      <c r="C27" s="68"/>
      <c r="D27" s="68"/>
      <c r="E27" s="68"/>
      <c r="F27" s="68"/>
      <c r="G27" s="65"/>
    </row>
    <row r="28" spans="2:7" ht="31.5" customHeight="1" x14ac:dyDescent="0.25">
      <c r="B28" s="66"/>
      <c r="C28" s="464" t="s">
        <v>279</v>
      </c>
      <c r="D28" s="464"/>
      <c r="E28" s="464"/>
      <c r="F28" s="464"/>
      <c r="G28" s="65"/>
    </row>
    <row r="29" spans="2:7" ht="15.75" thickBot="1" x14ac:dyDescent="0.3">
      <c r="B29" s="66"/>
      <c r="C29" s="455" t="s">
        <v>298</v>
      </c>
      <c r="D29" s="455"/>
      <c r="E29" s="458"/>
      <c r="F29" s="458"/>
      <c r="G29" s="65"/>
    </row>
    <row r="30" spans="2:7" ht="110.25" customHeight="1" thickBot="1" x14ac:dyDescent="0.3">
      <c r="B30" s="66"/>
      <c r="C30" s="452" t="s">
        <v>598</v>
      </c>
      <c r="D30" s="453"/>
      <c r="E30" s="453"/>
      <c r="F30" s="454"/>
      <c r="G30" s="65"/>
    </row>
    <row r="31" spans="2:7" x14ac:dyDescent="0.25">
      <c r="B31" s="66"/>
      <c r="C31" s="68"/>
      <c r="D31" s="68"/>
      <c r="E31" s="68"/>
      <c r="F31" s="68"/>
      <c r="G31" s="65"/>
    </row>
    <row r="32" spans="2:7" x14ac:dyDescent="0.25">
      <c r="B32" s="66"/>
      <c r="C32" s="68"/>
      <c r="D32" s="68"/>
      <c r="E32" s="68"/>
      <c r="F32" s="68"/>
      <c r="G32" s="65"/>
    </row>
    <row r="33" spans="2:7" x14ac:dyDescent="0.25">
      <c r="B33" s="66"/>
      <c r="C33" s="68"/>
      <c r="D33" s="68"/>
      <c r="E33" s="68"/>
      <c r="F33" s="68"/>
      <c r="G33" s="65"/>
    </row>
    <row r="34" spans="2:7" ht="15.75" thickBot="1" x14ac:dyDescent="0.3">
      <c r="B34" s="70"/>
      <c r="C34" s="71"/>
      <c r="D34" s="71"/>
      <c r="E34" s="71"/>
      <c r="F34" s="71"/>
      <c r="G34" s="72"/>
    </row>
    <row r="35" spans="2:7" x14ac:dyDescent="0.25">
      <c r="B35" s="8"/>
      <c r="C35" s="8"/>
      <c r="D35" s="8"/>
      <c r="E35" s="8"/>
      <c r="F35" s="8"/>
      <c r="G35" s="8"/>
    </row>
    <row r="36" spans="2:7" x14ac:dyDescent="0.25">
      <c r="B36" s="8"/>
      <c r="C36" s="8"/>
      <c r="D36" s="8"/>
      <c r="E36" s="8"/>
      <c r="F36" s="8"/>
      <c r="G36" s="8"/>
    </row>
    <row r="37" spans="2:7" x14ac:dyDescent="0.25">
      <c r="B37" s="8"/>
      <c r="C37" s="8"/>
      <c r="D37" s="8"/>
      <c r="E37" s="8"/>
      <c r="F37" s="8"/>
      <c r="G37" s="8"/>
    </row>
    <row r="38" spans="2:7" x14ac:dyDescent="0.25">
      <c r="B38" s="8"/>
      <c r="C38" s="8"/>
      <c r="D38" s="8"/>
      <c r="E38" s="8"/>
      <c r="F38" s="8"/>
      <c r="G38" s="8"/>
    </row>
    <row r="39" spans="2:7" x14ac:dyDescent="0.25">
      <c r="B39" s="8"/>
      <c r="C39" s="8"/>
      <c r="D39" s="8"/>
      <c r="E39" s="8"/>
      <c r="F39" s="8"/>
      <c r="G39" s="8"/>
    </row>
    <row r="40" spans="2:7" x14ac:dyDescent="0.25">
      <c r="B40" s="8"/>
      <c r="C40" s="8"/>
      <c r="D40" s="8"/>
      <c r="E40" s="8"/>
      <c r="F40" s="8"/>
      <c r="G40" s="8"/>
    </row>
    <row r="41" spans="2:7" x14ac:dyDescent="0.25">
      <c r="B41" s="8"/>
      <c r="C41" s="446"/>
      <c r="D41" s="446"/>
      <c r="E41" s="7"/>
      <c r="F41" s="8"/>
      <c r="G41" s="8"/>
    </row>
    <row r="42" spans="2:7" x14ac:dyDescent="0.25">
      <c r="B42" s="8"/>
      <c r="C42" s="446"/>
      <c r="D42" s="446"/>
      <c r="E42" s="7"/>
      <c r="F42" s="8"/>
      <c r="G42" s="8"/>
    </row>
    <row r="43" spans="2:7" x14ac:dyDescent="0.25">
      <c r="B43" s="8"/>
      <c r="C43" s="447"/>
      <c r="D43" s="447"/>
      <c r="E43" s="447"/>
      <c r="F43" s="447"/>
      <c r="G43" s="8"/>
    </row>
    <row r="44" spans="2:7" x14ac:dyDescent="0.25">
      <c r="B44" s="8"/>
      <c r="C44" s="444"/>
      <c r="D44" s="444"/>
      <c r="E44" s="449"/>
      <c r="F44" s="449"/>
      <c r="G44" s="8"/>
    </row>
    <row r="45" spans="2:7" x14ac:dyDescent="0.25">
      <c r="B45" s="8"/>
      <c r="C45" s="444"/>
      <c r="D45" s="444"/>
      <c r="E45" s="445"/>
      <c r="F45" s="445"/>
      <c r="G45" s="8"/>
    </row>
    <row r="46" spans="2:7" x14ac:dyDescent="0.25">
      <c r="B46" s="8"/>
      <c r="C46" s="8"/>
      <c r="D46" s="8"/>
      <c r="E46" s="8"/>
      <c r="F46" s="8"/>
      <c r="G46" s="8"/>
    </row>
    <row r="47" spans="2:7" x14ac:dyDescent="0.25">
      <c r="B47" s="8"/>
      <c r="C47" s="446"/>
      <c r="D47" s="446"/>
      <c r="E47" s="7"/>
      <c r="F47" s="8"/>
      <c r="G47" s="8"/>
    </row>
    <row r="48" spans="2:7" x14ac:dyDescent="0.25">
      <c r="B48" s="8"/>
      <c r="C48" s="446"/>
      <c r="D48" s="446"/>
      <c r="E48" s="448"/>
      <c r="F48" s="448"/>
      <c r="G48" s="8"/>
    </row>
    <row r="49" spans="2:7" x14ac:dyDescent="0.25">
      <c r="B49" s="8"/>
      <c r="C49" s="7"/>
      <c r="D49" s="7"/>
      <c r="E49" s="7"/>
      <c r="F49" s="7"/>
      <c r="G49" s="8"/>
    </row>
    <row r="50" spans="2:7" x14ac:dyDescent="0.25">
      <c r="B50" s="8"/>
      <c r="C50" s="444"/>
      <c r="D50" s="444"/>
      <c r="E50" s="449"/>
      <c r="F50" s="449"/>
      <c r="G50" s="8"/>
    </row>
    <row r="51" spans="2:7" x14ac:dyDescent="0.25">
      <c r="B51" s="8"/>
      <c r="C51" s="444"/>
      <c r="D51" s="444"/>
      <c r="E51" s="445"/>
      <c r="F51" s="445"/>
      <c r="G51" s="8"/>
    </row>
    <row r="52" spans="2:7" x14ac:dyDescent="0.25">
      <c r="B52" s="8"/>
      <c r="C52" s="8"/>
      <c r="D52" s="8"/>
      <c r="E52" s="8"/>
      <c r="F52" s="8"/>
      <c r="G52" s="8"/>
    </row>
    <row r="53" spans="2:7" x14ac:dyDescent="0.25">
      <c r="B53" s="8"/>
      <c r="C53" s="446"/>
      <c r="D53" s="446"/>
      <c r="E53" s="8"/>
      <c r="F53" s="8"/>
      <c r="G53" s="8"/>
    </row>
    <row r="54" spans="2:7" x14ac:dyDescent="0.25">
      <c r="B54" s="8"/>
      <c r="C54" s="446"/>
      <c r="D54" s="446"/>
      <c r="E54" s="445"/>
      <c r="F54" s="445"/>
      <c r="G54" s="8"/>
    </row>
    <row r="55" spans="2:7" x14ac:dyDescent="0.25">
      <c r="B55" s="8"/>
      <c r="C55" s="444"/>
      <c r="D55" s="444"/>
      <c r="E55" s="445"/>
      <c r="F55" s="445"/>
      <c r="G55" s="8"/>
    </row>
    <row r="56" spans="2:7" x14ac:dyDescent="0.25">
      <c r="B56" s="8"/>
      <c r="C56" s="10"/>
      <c r="D56" s="8"/>
      <c r="E56" s="10"/>
      <c r="F56" s="8"/>
      <c r="G56" s="8"/>
    </row>
    <row r="57" spans="2:7" x14ac:dyDescent="0.25">
      <c r="B57" s="8"/>
      <c r="C57" s="10"/>
      <c r="D57" s="10"/>
      <c r="E57" s="10"/>
      <c r="F57" s="10"/>
      <c r="G57" s="11"/>
    </row>
  </sheetData>
  <mergeCells count="44">
    <mergeCell ref="E9:F9"/>
    <mergeCell ref="E10:F10"/>
    <mergeCell ref="C28:F28"/>
    <mergeCell ref="C21:F21"/>
    <mergeCell ref="C22:F22"/>
    <mergeCell ref="E16:F16"/>
    <mergeCell ref="E17:F17"/>
    <mergeCell ref="E25:F25"/>
    <mergeCell ref="E24:F24"/>
    <mergeCell ref="E23:F23"/>
    <mergeCell ref="C3:F3"/>
    <mergeCell ref="B4:F4"/>
    <mergeCell ref="C5:F5"/>
    <mergeCell ref="C7:D7"/>
    <mergeCell ref="C8:F8"/>
    <mergeCell ref="E50:F50"/>
    <mergeCell ref="E11:F11"/>
    <mergeCell ref="E12:F12"/>
    <mergeCell ref="E13:F13"/>
    <mergeCell ref="E14:F14"/>
    <mergeCell ref="E15:F15"/>
    <mergeCell ref="C30:F30"/>
    <mergeCell ref="C29:D29"/>
    <mergeCell ref="C45:D45"/>
    <mergeCell ref="E18:F18"/>
    <mergeCell ref="E19:F19"/>
    <mergeCell ref="E29:F29"/>
    <mergeCell ref="E44:F44"/>
    <mergeCell ref="C55:D55"/>
    <mergeCell ref="E55:F55"/>
    <mergeCell ref="C51:D51"/>
    <mergeCell ref="E51:F51"/>
    <mergeCell ref="C41:D41"/>
    <mergeCell ref="C42:D42"/>
    <mergeCell ref="E45:F45"/>
    <mergeCell ref="C47:D47"/>
    <mergeCell ref="C43:F43"/>
    <mergeCell ref="C44:D44"/>
    <mergeCell ref="C53:D53"/>
    <mergeCell ref="C54:D54"/>
    <mergeCell ref="E54:F54"/>
    <mergeCell ref="C48:D48"/>
    <mergeCell ref="E48:F48"/>
    <mergeCell ref="C50:D50"/>
  </mergeCells>
  <dataValidations count="2">
    <dataValidation type="whole" allowBlank="1" showInputMessage="1" showErrorMessage="1" sqref="E50 E44">
      <formula1>-999999999</formula1>
      <formula2>999999999</formula2>
    </dataValidation>
    <dataValidation type="list" allowBlank="1" showInputMessage="1" showErrorMessage="1" sqref="E54">
      <formula1>$K$61:$K$62</formula1>
    </dataValidation>
  </dataValidations>
  <pageMargins left="0.25" right="0.25" top="0.17" bottom="0.17" header="0.17" footer="0.17"/>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2"/>
  <sheetViews>
    <sheetView topLeftCell="C12" workbookViewId="0">
      <selection activeCell="H14" sqref="H14"/>
    </sheetView>
  </sheetViews>
  <sheetFormatPr defaultColWidth="8.85546875" defaultRowHeight="15" x14ac:dyDescent="0.25"/>
  <cols>
    <col min="1" max="1" width="2.140625" customWidth="1"/>
    <col min="2" max="2" width="2.28515625" customWidth="1"/>
    <col min="3" max="3" width="15.42578125" style="12" customWidth="1"/>
    <col min="4" max="4" width="15.42578125" customWidth="1"/>
    <col min="5" max="5" width="13.42578125" customWidth="1"/>
    <col min="6" max="6" width="18.85546875" customWidth="1"/>
    <col min="7" max="7" width="10.42578125" customWidth="1"/>
    <col min="8" max="8" width="75.42578125" style="271" customWidth="1"/>
    <col min="9" max="9" width="16.85546875" customWidth="1"/>
    <col min="10" max="10" width="2.7109375" customWidth="1"/>
    <col min="11" max="11" width="2" customWidth="1"/>
    <col min="12" max="12" width="40.7109375" style="13" customWidth="1"/>
  </cols>
  <sheetData>
    <row r="1" spans="1:52" ht="15.75" thickBot="1" x14ac:dyDescent="0.3">
      <c r="A1" s="20"/>
      <c r="B1" s="20"/>
      <c r="C1" s="19"/>
      <c r="D1" s="20"/>
      <c r="E1" s="20"/>
      <c r="F1" s="20"/>
      <c r="G1" s="20"/>
      <c r="I1" s="107"/>
      <c r="J1" s="20"/>
      <c r="L1" s="282"/>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row>
    <row r="2" spans="1:52" ht="15.75" thickBot="1" x14ac:dyDescent="0.3">
      <c r="A2" s="20"/>
      <c r="B2" s="47"/>
      <c r="C2" s="48"/>
      <c r="D2" s="49"/>
      <c r="E2" s="49"/>
      <c r="F2" s="49"/>
      <c r="G2" s="49"/>
      <c r="H2" s="272"/>
      <c r="I2" s="124"/>
      <c r="J2" s="50"/>
      <c r="L2"/>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row>
    <row r="3" spans="1:52" ht="21" thickBot="1" x14ac:dyDescent="0.35">
      <c r="A3" s="20"/>
      <c r="B3" s="98"/>
      <c r="C3" s="385" t="s">
        <v>274</v>
      </c>
      <c r="D3" s="386"/>
      <c r="E3" s="386"/>
      <c r="F3" s="386"/>
      <c r="G3" s="386"/>
      <c r="H3" s="386"/>
      <c r="I3" s="387"/>
      <c r="J3" s="100"/>
      <c r="L3"/>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row>
    <row r="4" spans="1:52" ht="15" customHeight="1" x14ac:dyDescent="0.25">
      <c r="A4" s="20"/>
      <c r="B4" s="51"/>
      <c r="C4" s="493" t="s">
        <v>222</v>
      </c>
      <c r="D4" s="493"/>
      <c r="E4" s="493"/>
      <c r="F4" s="493"/>
      <c r="G4" s="493"/>
      <c r="H4" s="493"/>
      <c r="I4" s="493"/>
      <c r="J4" s="52"/>
      <c r="L4"/>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row>
    <row r="5" spans="1:52" ht="15" customHeight="1" x14ac:dyDescent="0.25">
      <c r="A5" s="20"/>
      <c r="B5" s="51"/>
      <c r="C5" s="143"/>
      <c r="D5" s="143"/>
      <c r="E5" s="143"/>
      <c r="F5" s="143"/>
      <c r="G5" s="143"/>
      <c r="H5" s="242"/>
      <c r="I5" s="143"/>
      <c r="J5" s="52"/>
      <c r="L5"/>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row>
    <row r="6" spans="1:52" x14ac:dyDescent="0.25">
      <c r="A6" s="20"/>
      <c r="B6" s="51"/>
      <c r="C6" s="53"/>
      <c r="D6" s="54"/>
      <c r="E6" s="54"/>
      <c r="F6" s="54"/>
      <c r="G6" s="54"/>
      <c r="H6" s="273"/>
      <c r="I6" s="125"/>
      <c r="J6" s="52"/>
      <c r="L6"/>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row>
    <row r="7" spans="1:52" ht="15.75" customHeight="1" thickBot="1" x14ac:dyDescent="0.3">
      <c r="A7" s="20"/>
      <c r="B7" s="51"/>
      <c r="C7" s="53"/>
      <c r="D7" s="494" t="s">
        <v>275</v>
      </c>
      <c r="E7" s="494"/>
      <c r="F7" s="494" t="s">
        <v>281</v>
      </c>
      <c r="G7" s="494"/>
      <c r="H7" s="274" t="s">
        <v>282</v>
      </c>
      <c r="I7" s="122" t="s">
        <v>231</v>
      </c>
      <c r="J7" s="52"/>
      <c r="L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row>
    <row r="8" spans="1:52" s="12" customFormat="1" ht="120" customHeight="1" thickBot="1" x14ac:dyDescent="0.3">
      <c r="A8" s="19"/>
      <c r="B8" s="56"/>
      <c r="C8" s="121" t="s">
        <v>272</v>
      </c>
      <c r="D8" s="497" t="s">
        <v>452</v>
      </c>
      <c r="E8" s="498"/>
      <c r="F8" s="513"/>
      <c r="G8" s="514"/>
      <c r="H8" s="275"/>
      <c r="I8" s="204"/>
      <c r="J8" s="57"/>
      <c r="L8"/>
      <c r="M8"/>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row>
    <row r="9" spans="1:52" s="12" customFormat="1" ht="188.25" customHeight="1" thickBot="1" x14ac:dyDescent="0.3">
      <c r="A9" s="19"/>
      <c r="B9" s="56"/>
      <c r="C9" s="121"/>
      <c r="D9" s="477" t="s">
        <v>422</v>
      </c>
      <c r="E9" s="491"/>
      <c r="F9" s="477" t="s">
        <v>543</v>
      </c>
      <c r="G9" s="491"/>
      <c r="H9" s="323" t="s">
        <v>600</v>
      </c>
      <c r="I9" s="213" t="s">
        <v>451</v>
      </c>
      <c r="J9" s="57"/>
      <c r="L9"/>
      <c r="M9"/>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row>
    <row r="10" spans="1:52" s="12" customFormat="1" ht="95.25" customHeight="1" thickBot="1" x14ac:dyDescent="0.3">
      <c r="A10" s="19"/>
      <c r="B10" s="56"/>
      <c r="C10" s="121"/>
      <c r="D10" s="477" t="s">
        <v>423</v>
      </c>
      <c r="E10" s="491"/>
      <c r="F10" s="477" t="s">
        <v>440</v>
      </c>
      <c r="G10" s="492"/>
      <c r="H10" s="324" t="s">
        <v>561</v>
      </c>
      <c r="I10" s="213" t="s">
        <v>451</v>
      </c>
      <c r="J10" s="57"/>
      <c r="L10"/>
      <c r="M10"/>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row>
    <row r="11" spans="1:52" s="12" customFormat="1" ht="82.5" customHeight="1" thickBot="1" x14ac:dyDescent="0.3">
      <c r="A11" s="19"/>
      <c r="B11" s="56"/>
      <c r="C11" s="121"/>
      <c r="D11" s="477" t="s">
        <v>424</v>
      </c>
      <c r="E11" s="491"/>
      <c r="F11" s="477" t="s">
        <v>441</v>
      </c>
      <c r="G11" s="491"/>
      <c r="H11" s="324" t="s">
        <v>493</v>
      </c>
      <c r="I11" s="213" t="s">
        <v>496</v>
      </c>
      <c r="J11" s="57"/>
      <c r="L11"/>
      <c r="M11"/>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row>
    <row r="12" spans="1:52" s="12" customFormat="1" ht="78" customHeight="1" thickBot="1" x14ac:dyDescent="0.3">
      <c r="A12" s="19"/>
      <c r="B12" s="56"/>
      <c r="C12" s="121"/>
      <c r="D12" s="479" t="s">
        <v>425</v>
      </c>
      <c r="E12" s="480"/>
      <c r="F12" s="504"/>
      <c r="G12" s="505"/>
      <c r="H12" s="275"/>
      <c r="I12" s="318"/>
      <c r="J12" s="57"/>
      <c r="L12"/>
      <c r="M12"/>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row>
    <row r="13" spans="1:52" s="12" customFormat="1" ht="207" customHeight="1" thickBot="1" x14ac:dyDescent="0.3">
      <c r="A13" s="19"/>
      <c r="B13" s="56"/>
      <c r="C13" s="121"/>
      <c r="D13" s="477" t="s">
        <v>426</v>
      </c>
      <c r="E13" s="478"/>
      <c r="F13" s="477" t="s">
        <v>444</v>
      </c>
      <c r="G13" s="478"/>
      <c r="H13" s="323" t="s">
        <v>562</v>
      </c>
      <c r="I13" s="213" t="s">
        <v>497</v>
      </c>
      <c r="J13" s="57"/>
      <c r="L13"/>
      <c r="M13"/>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row>
    <row r="14" spans="1:52" s="12" customFormat="1" ht="195.75" customHeight="1" thickBot="1" x14ac:dyDescent="0.3">
      <c r="A14" s="19"/>
      <c r="B14" s="56"/>
      <c r="C14" s="121"/>
      <c r="D14" s="477" t="s">
        <v>427</v>
      </c>
      <c r="E14" s="478"/>
      <c r="F14" s="477" t="s">
        <v>445</v>
      </c>
      <c r="G14" s="478"/>
      <c r="H14" s="325" t="s">
        <v>563</v>
      </c>
      <c r="I14" s="213" t="s">
        <v>497</v>
      </c>
      <c r="J14" s="57"/>
      <c r="L14"/>
      <c r="M14"/>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row>
    <row r="15" spans="1:52" s="12" customFormat="1" ht="152.25" customHeight="1" thickBot="1" x14ac:dyDescent="0.3">
      <c r="A15" s="19"/>
      <c r="B15" s="56"/>
      <c r="C15" s="121"/>
      <c r="D15" s="477" t="s">
        <v>428</v>
      </c>
      <c r="E15" s="478"/>
      <c r="F15" s="477" t="s">
        <v>442</v>
      </c>
      <c r="G15" s="478"/>
      <c r="H15" s="325" t="s">
        <v>564</v>
      </c>
      <c r="I15" s="213" t="s">
        <v>497</v>
      </c>
      <c r="J15" s="57"/>
      <c r="L15"/>
      <c r="M15"/>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row>
    <row r="16" spans="1:52" s="12" customFormat="1" ht="139.5" customHeight="1" thickBot="1" x14ac:dyDescent="0.3">
      <c r="A16" s="19"/>
      <c r="B16" s="56"/>
      <c r="C16" s="121"/>
      <c r="D16" s="477" t="s">
        <v>429</v>
      </c>
      <c r="E16" s="478"/>
      <c r="F16" s="477" t="s">
        <v>443</v>
      </c>
      <c r="G16" s="478"/>
      <c r="H16" s="326" t="s">
        <v>565</v>
      </c>
      <c r="I16" s="213" t="s">
        <v>497</v>
      </c>
      <c r="J16" s="57"/>
      <c r="L16"/>
      <c r="M16"/>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row>
    <row r="17" spans="1:52" s="12" customFormat="1" ht="94.5" customHeight="1" thickBot="1" x14ac:dyDescent="0.3">
      <c r="A17" s="19"/>
      <c r="B17" s="56"/>
      <c r="C17" s="121"/>
      <c r="D17" s="479" t="s">
        <v>430</v>
      </c>
      <c r="E17" s="480"/>
      <c r="F17" s="504"/>
      <c r="G17" s="505"/>
      <c r="H17" s="276"/>
      <c r="I17" s="318"/>
      <c r="J17" s="57"/>
      <c r="L17"/>
      <c r="M1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row>
    <row r="18" spans="1:52" s="12" customFormat="1" ht="97.5" customHeight="1" thickBot="1" x14ac:dyDescent="0.3">
      <c r="A18" s="19"/>
      <c r="B18" s="56"/>
      <c r="C18" s="121"/>
      <c r="D18" s="477" t="s">
        <v>462</v>
      </c>
      <c r="E18" s="478"/>
      <c r="F18" s="477" t="s">
        <v>463</v>
      </c>
      <c r="G18" s="478"/>
      <c r="H18" s="220" t="s">
        <v>464</v>
      </c>
      <c r="I18" s="213" t="s">
        <v>458</v>
      </c>
      <c r="J18" s="57"/>
      <c r="L18"/>
      <c r="M18"/>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row>
    <row r="19" spans="1:52" s="12" customFormat="1" ht="138" customHeight="1" thickBot="1" x14ac:dyDescent="0.3">
      <c r="A19" s="19"/>
      <c r="B19" s="56"/>
      <c r="C19" s="121"/>
      <c r="D19" s="477" t="s">
        <v>431</v>
      </c>
      <c r="E19" s="478"/>
      <c r="F19" s="477" t="s">
        <v>465</v>
      </c>
      <c r="G19" s="478"/>
      <c r="H19" s="324" t="s">
        <v>566</v>
      </c>
      <c r="I19" s="213" t="s">
        <v>497</v>
      </c>
      <c r="J19" s="57"/>
      <c r="L19"/>
      <c r="M19"/>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row>
    <row r="20" spans="1:52" s="12" customFormat="1" ht="124.5" customHeight="1" thickBot="1" x14ac:dyDescent="0.3">
      <c r="A20" s="19"/>
      <c r="B20" s="56"/>
      <c r="C20" s="121"/>
      <c r="D20" s="477" t="s">
        <v>432</v>
      </c>
      <c r="E20" s="478"/>
      <c r="F20" s="477" t="s">
        <v>446</v>
      </c>
      <c r="G20" s="478"/>
      <c r="H20" s="296" t="s">
        <v>568</v>
      </c>
      <c r="I20" s="213" t="s">
        <v>567</v>
      </c>
      <c r="J20" s="57"/>
      <c r="L20"/>
      <c r="M20"/>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row>
    <row r="21" spans="1:52" s="12" customFormat="1" ht="135.75" customHeight="1" thickBot="1" x14ac:dyDescent="0.3">
      <c r="A21" s="19"/>
      <c r="B21" s="56"/>
      <c r="C21" s="121"/>
      <c r="D21" s="477" t="s">
        <v>433</v>
      </c>
      <c r="E21" s="478"/>
      <c r="F21" s="477" t="s">
        <v>447</v>
      </c>
      <c r="G21" s="478"/>
      <c r="H21" s="324" t="s">
        <v>568</v>
      </c>
      <c r="I21" s="213" t="s">
        <v>449</v>
      </c>
      <c r="J21" s="57"/>
      <c r="L21"/>
      <c r="M21"/>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row>
    <row r="22" spans="1:52" s="12" customFormat="1" ht="123.75" customHeight="1" thickBot="1" x14ac:dyDescent="0.3">
      <c r="A22" s="19"/>
      <c r="B22" s="56"/>
      <c r="C22" s="121"/>
      <c r="D22" s="506" t="s">
        <v>434</v>
      </c>
      <c r="E22" s="507"/>
      <c r="F22" s="495" t="s">
        <v>448</v>
      </c>
      <c r="G22" s="496"/>
      <c r="H22" s="317" t="s">
        <v>459</v>
      </c>
      <c r="I22" s="319" t="s">
        <v>451</v>
      </c>
      <c r="J22" s="57"/>
      <c r="L22"/>
      <c r="M22"/>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row>
    <row r="23" spans="1:52" s="12" customFormat="1" ht="36.75" customHeight="1" thickBot="1" x14ac:dyDescent="0.3">
      <c r="A23" s="19"/>
      <c r="B23" s="56"/>
      <c r="C23" s="119"/>
      <c r="D23" s="58"/>
      <c r="E23" s="58"/>
      <c r="F23" s="58"/>
      <c r="G23" s="58"/>
      <c r="H23" s="277" t="s">
        <v>276</v>
      </c>
      <c r="I23" s="294" t="s">
        <v>498</v>
      </c>
      <c r="J23" s="57"/>
      <c r="L23"/>
      <c r="M23"/>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row>
    <row r="24" spans="1:52" s="12" customFormat="1" ht="18.75" customHeight="1" x14ac:dyDescent="0.25">
      <c r="A24" s="19"/>
      <c r="B24" s="56"/>
      <c r="C24" s="165"/>
      <c r="D24" s="58"/>
      <c r="E24" s="58"/>
      <c r="F24" s="58"/>
      <c r="G24" s="58"/>
      <c r="H24" s="278"/>
      <c r="I24" s="53"/>
      <c r="J24" s="57"/>
      <c r="L24"/>
      <c r="M24"/>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row>
    <row r="25" spans="1:52" s="12" customFormat="1" ht="15.75" thickBot="1" x14ac:dyDescent="0.3">
      <c r="A25" s="19"/>
      <c r="B25" s="56"/>
      <c r="C25" s="145"/>
      <c r="D25" s="515" t="s">
        <v>466</v>
      </c>
      <c r="E25" s="515"/>
      <c r="F25" s="515"/>
      <c r="G25" s="515"/>
      <c r="H25" s="515"/>
      <c r="I25" s="515"/>
      <c r="J25" s="57"/>
      <c r="L25"/>
      <c r="M25"/>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row>
    <row r="26" spans="1:52" s="12" customFormat="1" ht="15.75" thickBot="1" x14ac:dyDescent="0.3">
      <c r="A26" s="19"/>
      <c r="B26" s="56"/>
      <c r="C26" s="145"/>
      <c r="D26" s="92" t="s">
        <v>60</v>
      </c>
      <c r="E26" s="490" t="s">
        <v>599</v>
      </c>
      <c r="F26" s="469"/>
      <c r="G26" s="469"/>
      <c r="H26" s="470"/>
      <c r="I26" s="58"/>
      <c r="J26" s="57"/>
      <c r="L26"/>
      <c r="M26"/>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row>
    <row r="27" spans="1:52" s="12" customFormat="1" ht="15.75" thickBot="1" x14ac:dyDescent="0.3">
      <c r="A27" s="19"/>
      <c r="B27" s="56"/>
      <c r="C27" s="145"/>
      <c r="D27" s="92" t="s">
        <v>62</v>
      </c>
      <c r="E27" s="468" t="s">
        <v>486</v>
      </c>
      <c r="F27" s="469"/>
      <c r="G27" s="469"/>
      <c r="H27" s="470"/>
      <c r="I27" s="58"/>
      <c r="J27" s="57"/>
      <c r="L27"/>
      <c r="M2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row>
    <row r="28" spans="1:52" s="12" customFormat="1" ht="13.5" customHeight="1" x14ac:dyDescent="0.25">
      <c r="A28" s="19"/>
      <c r="B28" s="56"/>
      <c r="C28" s="145"/>
      <c r="D28" s="58"/>
      <c r="E28" s="58"/>
      <c r="F28" s="58"/>
      <c r="G28" s="58"/>
      <c r="H28" s="243"/>
      <c r="I28" s="58"/>
      <c r="J28" s="57"/>
      <c r="L28"/>
      <c r="M28"/>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row>
    <row r="29" spans="1:52" s="12" customFormat="1" ht="30.75" customHeight="1" thickBot="1" x14ac:dyDescent="0.3">
      <c r="A29" s="19"/>
      <c r="B29" s="56"/>
      <c r="C29" s="413" t="s">
        <v>223</v>
      </c>
      <c r="D29" s="413"/>
      <c r="E29" s="413"/>
      <c r="F29" s="413"/>
      <c r="G29" s="413"/>
      <c r="H29" s="413"/>
      <c r="I29" s="125"/>
      <c r="J29" s="57"/>
      <c r="L29"/>
      <c r="M29"/>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row>
    <row r="30" spans="1:52" s="12" customFormat="1" ht="30.75" customHeight="1" x14ac:dyDescent="0.25">
      <c r="A30" s="19"/>
      <c r="B30" s="56"/>
      <c r="C30" s="128"/>
      <c r="D30" s="516" t="s">
        <v>577</v>
      </c>
      <c r="E30" s="517"/>
      <c r="F30" s="517"/>
      <c r="G30" s="517"/>
      <c r="H30" s="517"/>
      <c r="I30" s="518"/>
      <c r="J30" s="57"/>
      <c r="L30"/>
      <c r="M30"/>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row>
    <row r="31" spans="1:52" s="12" customFormat="1" ht="30.75" customHeight="1" x14ac:dyDescent="0.25">
      <c r="A31" s="19"/>
      <c r="B31" s="56"/>
      <c r="C31" s="128"/>
      <c r="D31" s="519"/>
      <c r="E31" s="520"/>
      <c r="F31" s="520"/>
      <c r="G31" s="520"/>
      <c r="H31" s="520"/>
      <c r="I31" s="521"/>
      <c r="J31" s="57"/>
      <c r="L31"/>
      <c r="M31"/>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row>
    <row r="32" spans="1:52" s="12" customFormat="1" ht="30.75" customHeight="1" x14ac:dyDescent="0.25">
      <c r="A32" s="19"/>
      <c r="B32" s="56"/>
      <c r="C32" s="128"/>
      <c r="D32" s="519"/>
      <c r="E32" s="520"/>
      <c r="F32" s="520"/>
      <c r="G32" s="520"/>
      <c r="H32" s="520"/>
      <c r="I32" s="521"/>
      <c r="J32" s="57"/>
      <c r="L32"/>
      <c r="M32"/>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row>
    <row r="33" spans="1:52" s="12" customFormat="1" ht="30.75" customHeight="1" thickBot="1" x14ac:dyDescent="0.3">
      <c r="A33" s="19"/>
      <c r="B33" s="56"/>
      <c r="C33" s="128"/>
      <c r="D33" s="522"/>
      <c r="E33" s="523"/>
      <c r="F33" s="523"/>
      <c r="G33" s="523"/>
      <c r="H33" s="523"/>
      <c r="I33" s="524"/>
      <c r="J33" s="57"/>
      <c r="L33"/>
      <c r="M33"/>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row>
    <row r="34" spans="1:52" s="12" customFormat="1" x14ac:dyDescent="0.25">
      <c r="A34" s="19"/>
      <c r="B34" s="56"/>
      <c r="C34" s="120"/>
      <c r="D34" s="120"/>
      <c r="E34" s="120"/>
      <c r="F34" s="128"/>
      <c r="G34" s="120"/>
      <c r="H34" s="273"/>
      <c r="I34" s="125"/>
      <c r="J34" s="57"/>
      <c r="L34"/>
      <c r="M34"/>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row>
    <row r="35" spans="1:52" ht="15.75" customHeight="1" thickBot="1" x14ac:dyDescent="0.3">
      <c r="A35" s="20"/>
      <c r="B35" s="56"/>
      <c r="C35" s="59"/>
      <c r="D35" s="494" t="s">
        <v>275</v>
      </c>
      <c r="E35" s="494"/>
      <c r="F35" s="494" t="s">
        <v>281</v>
      </c>
      <c r="G35" s="494"/>
      <c r="H35" s="241" t="s">
        <v>282</v>
      </c>
      <c r="I35" s="122" t="s">
        <v>231</v>
      </c>
      <c r="J35" s="57"/>
      <c r="K35" s="6"/>
      <c r="L35"/>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row>
    <row r="36" spans="1:52" ht="126" customHeight="1" thickBot="1" x14ac:dyDescent="0.3">
      <c r="A36" s="20"/>
      <c r="B36" s="56"/>
      <c r="C36" s="121" t="s">
        <v>273</v>
      </c>
      <c r="D36" s="502" t="s">
        <v>453</v>
      </c>
      <c r="E36" s="503"/>
      <c r="F36" s="508"/>
      <c r="G36" s="509"/>
      <c r="H36" s="279"/>
      <c r="I36" s="216"/>
      <c r="J36" s="57"/>
      <c r="K36" s="6"/>
      <c r="L36"/>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row>
    <row r="37" spans="1:52" ht="116.1" customHeight="1" thickBot="1" x14ac:dyDescent="0.3">
      <c r="A37" s="20"/>
      <c r="B37" s="56"/>
      <c r="C37" s="121"/>
      <c r="D37" s="477" t="s">
        <v>422</v>
      </c>
      <c r="E37" s="491"/>
      <c r="F37" s="477" t="s">
        <v>543</v>
      </c>
      <c r="G37" s="478"/>
      <c r="H37" s="220" t="s">
        <v>578</v>
      </c>
      <c r="I37" s="321" t="s">
        <v>458</v>
      </c>
      <c r="J37" s="57"/>
      <c r="K37" s="6"/>
      <c r="L3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row>
    <row r="38" spans="1:52" ht="69" customHeight="1" thickBot="1" x14ac:dyDescent="0.3">
      <c r="A38" s="20"/>
      <c r="B38" s="56"/>
      <c r="C38" s="121"/>
      <c r="D38" s="477" t="s">
        <v>423</v>
      </c>
      <c r="E38" s="491"/>
      <c r="F38" s="477" t="s">
        <v>440</v>
      </c>
      <c r="G38" s="492"/>
      <c r="H38" s="220" t="s">
        <v>544</v>
      </c>
      <c r="I38" s="321" t="s">
        <v>449</v>
      </c>
      <c r="J38" s="57"/>
      <c r="K38" s="6"/>
      <c r="L38" s="232"/>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row>
    <row r="39" spans="1:52" ht="30.75" thickBot="1" x14ac:dyDescent="0.3">
      <c r="A39" s="20"/>
      <c r="B39" s="56"/>
      <c r="C39" s="121"/>
      <c r="D39" s="477" t="s">
        <v>424</v>
      </c>
      <c r="E39" s="491"/>
      <c r="F39" s="477" t="s">
        <v>441</v>
      </c>
      <c r="G39" s="491"/>
      <c r="H39" s="220" t="s">
        <v>545</v>
      </c>
      <c r="I39" s="321" t="s">
        <v>451</v>
      </c>
      <c r="J39" s="57"/>
      <c r="K39" s="6"/>
      <c r="L39" s="232"/>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row>
    <row r="40" spans="1:52" ht="81" customHeight="1" thickBot="1" x14ac:dyDescent="0.3">
      <c r="A40" s="20"/>
      <c r="B40" s="56"/>
      <c r="C40" s="121"/>
      <c r="D40" s="479" t="s">
        <v>425</v>
      </c>
      <c r="E40" s="480"/>
      <c r="F40" s="504"/>
      <c r="G40" s="505"/>
      <c r="H40" s="275"/>
      <c r="I40" s="321"/>
      <c r="J40" s="57"/>
      <c r="K40" s="6"/>
      <c r="L40" s="282"/>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row>
    <row r="41" spans="1:52" ht="176.25" customHeight="1" thickBot="1" x14ac:dyDescent="0.3">
      <c r="A41" s="20"/>
      <c r="B41" s="56"/>
      <c r="C41" s="121"/>
      <c r="D41" s="477" t="s">
        <v>426</v>
      </c>
      <c r="E41" s="478"/>
      <c r="F41" s="477" t="s">
        <v>444</v>
      </c>
      <c r="G41" s="478"/>
      <c r="H41" s="220" t="s">
        <v>546</v>
      </c>
      <c r="I41" s="321" t="s">
        <v>451</v>
      </c>
      <c r="J41" s="57"/>
      <c r="K41" s="6"/>
      <c r="L41" s="232"/>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row>
    <row r="42" spans="1:52" ht="250.5" customHeight="1" thickBot="1" x14ac:dyDescent="0.3">
      <c r="A42" s="20"/>
      <c r="B42" s="56"/>
      <c r="C42" s="121"/>
      <c r="D42" s="477" t="s">
        <v>427</v>
      </c>
      <c r="E42" s="478"/>
      <c r="F42" s="477" t="s">
        <v>445</v>
      </c>
      <c r="G42" s="478"/>
      <c r="H42" s="366" t="s">
        <v>547</v>
      </c>
      <c r="I42" s="321" t="s">
        <v>454</v>
      </c>
      <c r="J42" s="57"/>
      <c r="K42" s="6"/>
      <c r="L42" s="232"/>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row>
    <row r="43" spans="1:52" ht="153.75" customHeight="1" thickBot="1" x14ac:dyDescent="0.3">
      <c r="A43" s="20"/>
      <c r="B43" s="56"/>
      <c r="C43" s="121"/>
      <c r="D43" s="477" t="s">
        <v>428</v>
      </c>
      <c r="E43" s="478"/>
      <c r="F43" s="477" t="s">
        <v>442</v>
      </c>
      <c r="G43" s="478"/>
      <c r="H43" s="325" t="s">
        <v>548</v>
      </c>
      <c r="I43" s="321" t="s">
        <v>451</v>
      </c>
      <c r="J43" s="57"/>
      <c r="K43" s="6"/>
      <c r="L43" s="282"/>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row>
    <row r="44" spans="1:52" ht="63.75" customHeight="1" thickBot="1" x14ac:dyDescent="0.3">
      <c r="A44" s="20"/>
      <c r="B44" s="56"/>
      <c r="C44" s="121"/>
      <c r="D44" s="477" t="s">
        <v>429</v>
      </c>
      <c r="E44" s="478"/>
      <c r="F44" s="477" t="s">
        <v>443</v>
      </c>
      <c r="G44" s="478"/>
      <c r="H44" s="220" t="s">
        <v>549</v>
      </c>
      <c r="I44" s="321" t="s">
        <v>451</v>
      </c>
      <c r="J44" s="57"/>
      <c r="K44" s="6"/>
      <c r="L44" s="282"/>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row>
    <row r="45" spans="1:52" ht="93.75" customHeight="1" thickBot="1" x14ac:dyDescent="0.3">
      <c r="A45" s="20"/>
      <c r="B45" s="56"/>
      <c r="C45" s="121"/>
      <c r="D45" s="479" t="s">
        <v>430</v>
      </c>
      <c r="E45" s="480"/>
      <c r="F45" s="504"/>
      <c r="G45" s="505"/>
      <c r="H45" s="276"/>
      <c r="I45" s="321"/>
      <c r="J45" s="57"/>
      <c r="K45" s="6"/>
      <c r="L45" s="282"/>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row>
    <row r="46" spans="1:52" ht="128.25" customHeight="1" thickBot="1" x14ac:dyDescent="0.3">
      <c r="A46" s="20"/>
      <c r="B46" s="56"/>
      <c r="C46" s="121"/>
      <c r="D46" s="477" t="s">
        <v>462</v>
      </c>
      <c r="E46" s="478"/>
      <c r="F46" s="477" t="s">
        <v>463</v>
      </c>
      <c r="G46" s="478"/>
      <c r="H46" s="220" t="s">
        <v>550</v>
      </c>
      <c r="I46" s="322" t="s">
        <v>449</v>
      </c>
      <c r="J46" s="57"/>
      <c r="K46" s="6"/>
      <c r="L46" s="283"/>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row>
    <row r="47" spans="1:52" ht="176.25" customHeight="1" thickBot="1" x14ac:dyDescent="0.3">
      <c r="A47" s="20"/>
      <c r="B47" s="56"/>
      <c r="C47" s="121"/>
      <c r="D47" s="477" t="s">
        <v>431</v>
      </c>
      <c r="E47" s="478"/>
      <c r="F47" s="477" t="s">
        <v>465</v>
      </c>
      <c r="G47" s="478"/>
      <c r="H47" s="220" t="s">
        <v>550</v>
      </c>
      <c r="I47" s="322" t="s">
        <v>449</v>
      </c>
      <c r="J47" s="57"/>
      <c r="K47" s="6"/>
      <c r="L47" s="282"/>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row>
    <row r="48" spans="1:52" ht="122.25" customHeight="1" thickBot="1" x14ac:dyDescent="0.3">
      <c r="A48" s="20"/>
      <c r="B48" s="56"/>
      <c r="C48" s="121"/>
      <c r="D48" s="477" t="s">
        <v>432</v>
      </c>
      <c r="E48" s="478"/>
      <c r="F48" s="477" t="s">
        <v>446</v>
      </c>
      <c r="G48" s="478"/>
      <c r="H48" s="220" t="s">
        <v>550</v>
      </c>
      <c r="I48" s="322" t="s">
        <v>449</v>
      </c>
      <c r="J48" s="57"/>
      <c r="K48" s="6"/>
      <c r="L48" s="282"/>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row>
    <row r="49" spans="1:52" ht="93.75" customHeight="1" thickBot="1" x14ac:dyDescent="0.3">
      <c r="A49" s="20"/>
      <c r="B49" s="56"/>
      <c r="C49" s="121"/>
      <c r="D49" s="477" t="s">
        <v>433</v>
      </c>
      <c r="E49" s="478"/>
      <c r="F49" s="477" t="s">
        <v>447</v>
      </c>
      <c r="G49" s="478"/>
      <c r="H49" s="220" t="s">
        <v>550</v>
      </c>
      <c r="I49" s="322" t="s">
        <v>449</v>
      </c>
      <c r="J49" s="57"/>
      <c r="L49" s="283"/>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row>
    <row r="50" spans="1:52" ht="150" customHeight="1" thickBot="1" x14ac:dyDescent="0.3">
      <c r="A50" s="20"/>
      <c r="B50" s="56"/>
      <c r="C50" s="121"/>
      <c r="D50" s="506" t="s">
        <v>434</v>
      </c>
      <c r="E50" s="507"/>
      <c r="F50" s="495" t="s">
        <v>448</v>
      </c>
      <c r="G50" s="496"/>
      <c r="H50" s="220" t="s">
        <v>579</v>
      </c>
      <c r="I50" s="322" t="s">
        <v>449</v>
      </c>
      <c r="J50" s="57"/>
      <c r="L50" s="232"/>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row>
    <row r="51" spans="1:52" ht="49.5" customHeight="1" thickBot="1" x14ac:dyDescent="0.3">
      <c r="A51" s="20"/>
      <c r="B51" s="56"/>
      <c r="C51" s="53"/>
      <c r="D51" s="53"/>
      <c r="E51" s="53"/>
      <c r="F51" s="53"/>
      <c r="G51" s="53"/>
      <c r="H51" s="277"/>
      <c r="I51" s="215" t="s">
        <v>449</v>
      </c>
      <c r="J51" s="57"/>
      <c r="L51" s="282"/>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row>
    <row r="52" spans="1:52" ht="15.75" thickBot="1" x14ac:dyDescent="0.3">
      <c r="A52" s="20"/>
      <c r="B52" s="56"/>
      <c r="C52" s="53"/>
      <c r="D52" s="161" t="s">
        <v>466</v>
      </c>
      <c r="E52" s="166"/>
      <c r="F52" s="53"/>
      <c r="G52" s="53"/>
      <c r="H52" s="278"/>
      <c r="I52" s="53"/>
      <c r="J52" s="57"/>
      <c r="L52" s="282"/>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row>
    <row r="53" spans="1:52" ht="15.75" thickBot="1" x14ac:dyDescent="0.3">
      <c r="A53" s="20"/>
      <c r="B53" s="56"/>
      <c r="C53" s="53"/>
      <c r="D53" s="92" t="s">
        <v>60</v>
      </c>
      <c r="E53" s="510" t="s">
        <v>595</v>
      </c>
      <c r="F53" s="511"/>
      <c r="G53" s="511"/>
      <c r="H53" s="512"/>
      <c r="I53" s="53"/>
      <c r="J53" s="57"/>
      <c r="L53" s="282"/>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row>
    <row r="54" spans="1:52" ht="15.75" thickBot="1" x14ac:dyDescent="0.3">
      <c r="A54" s="20"/>
      <c r="B54" s="56"/>
      <c r="C54" s="53"/>
      <c r="D54" s="92" t="s">
        <v>62</v>
      </c>
      <c r="E54" s="499" t="s">
        <v>594</v>
      </c>
      <c r="F54" s="500"/>
      <c r="G54" s="500"/>
      <c r="H54" s="501"/>
      <c r="I54" s="53"/>
      <c r="J54" s="57"/>
      <c r="L54" s="282"/>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row>
    <row r="55" spans="1:52" x14ac:dyDescent="0.25">
      <c r="A55" s="20"/>
      <c r="B55" s="56"/>
      <c r="C55" s="53"/>
      <c r="D55" s="53"/>
      <c r="E55" s="53"/>
      <c r="F55" s="53"/>
      <c r="G55" s="53"/>
      <c r="H55" s="278"/>
      <c r="I55" s="53"/>
      <c r="J55" s="57"/>
      <c r="L55" s="282"/>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row>
    <row r="56" spans="1:52" ht="15.75" customHeight="1" thickBot="1" x14ac:dyDescent="0.3">
      <c r="A56" s="20"/>
      <c r="B56" s="56"/>
      <c r="C56" s="59"/>
      <c r="D56" s="494" t="s">
        <v>275</v>
      </c>
      <c r="E56" s="494"/>
      <c r="F56" s="494" t="s">
        <v>281</v>
      </c>
      <c r="G56" s="494"/>
      <c r="H56" s="241" t="s">
        <v>282</v>
      </c>
      <c r="I56" s="122" t="s">
        <v>231</v>
      </c>
      <c r="J56" s="57"/>
      <c r="K56" s="6"/>
      <c r="L56" s="282"/>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row>
    <row r="57" spans="1:52" ht="39.950000000000003" customHeight="1" thickBot="1" x14ac:dyDescent="0.3">
      <c r="A57" s="20"/>
      <c r="B57" s="56"/>
      <c r="C57" s="121" t="s">
        <v>306</v>
      </c>
      <c r="D57" s="472"/>
      <c r="E57" s="473"/>
      <c r="F57" s="472"/>
      <c r="G57" s="473"/>
      <c r="H57" s="280"/>
      <c r="I57" s="127"/>
      <c r="J57" s="57"/>
      <c r="K57" s="6"/>
      <c r="L57" s="282"/>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row>
    <row r="58" spans="1:52" ht="39.950000000000003" customHeight="1" thickBot="1" x14ac:dyDescent="0.3">
      <c r="A58" s="20"/>
      <c r="B58" s="56"/>
      <c r="C58" s="121"/>
      <c r="D58" s="472"/>
      <c r="E58" s="473"/>
      <c r="F58" s="472"/>
      <c r="G58" s="473"/>
      <c r="H58" s="280"/>
      <c r="I58" s="127"/>
      <c r="J58" s="57"/>
      <c r="L58" s="282"/>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row>
    <row r="59" spans="1:52" ht="48" customHeight="1" thickBot="1" x14ac:dyDescent="0.3">
      <c r="A59" s="20"/>
      <c r="B59" s="56"/>
      <c r="C59" s="121"/>
      <c r="D59" s="472"/>
      <c r="E59" s="473"/>
      <c r="F59" s="472"/>
      <c r="G59" s="473"/>
      <c r="H59" s="280"/>
      <c r="I59" s="127"/>
      <c r="J59" s="57"/>
      <c r="L59" s="282"/>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row>
    <row r="60" spans="1:52" ht="21.75" customHeight="1" thickBot="1" x14ac:dyDescent="0.3">
      <c r="A60" s="20"/>
      <c r="B60" s="56"/>
      <c r="C60" s="53"/>
      <c r="D60" s="53"/>
      <c r="E60" s="53"/>
      <c r="F60" s="53"/>
      <c r="G60" s="53"/>
      <c r="H60" s="277" t="s">
        <v>276</v>
      </c>
      <c r="I60" s="130"/>
      <c r="J60" s="57"/>
      <c r="L60" s="282"/>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row>
    <row r="61" spans="1:52" ht="15.75" thickBot="1" x14ac:dyDescent="0.3">
      <c r="A61" s="20"/>
      <c r="B61" s="56"/>
      <c r="C61" s="53"/>
      <c r="D61" s="161" t="s">
        <v>466</v>
      </c>
      <c r="E61" s="166"/>
      <c r="F61" s="53"/>
      <c r="G61" s="53"/>
      <c r="H61" s="278"/>
      <c r="I61" s="53"/>
      <c r="J61" s="57"/>
      <c r="L61" s="282"/>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row>
    <row r="62" spans="1:52" ht="15.75" thickBot="1" x14ac:dyDescent="0.3">
      <c r="A62" s="20"/>
      <c r="B62" s="56"/>
      <c r="C62" s="53"/>
      <c r="D62" s="92" t="s">
        <v>60</v>
      </c>
      <c r="E62" s="490" t="s">
        <v>551</v>
      </c>
      <c r="F62" s="469"/>
      <c r="G62" s="469"/>
      <c r="H62" s="470"/>
      <c r="I62" s="53"/>
      <c r="J62" s="57"/>
      <c r="L62" s="282"/>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row>
    <row r="63" spans="1:52" ht="15.75" thickBot="1" x14ac:dyDescent="0.3">
      <c r="A63" s="20"/>
      <c r="B63" s="56"/>
      <c r="C63" s="53"/>
      <c r="D63" s="92" t="s">
        <v>62</v>
      </c>
      <c r="E63" s="468" t="s">
        <v>552</v>
      </c>
      <c r="F63" s="469"/>
      <c r="G63" s="469"/>
      <c r="H63" s="470"/>
      <c r="I63" s="53"/>
      <c r="J63" s="57"/>
      <c r="L63" s="282"/>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row>
    <row r="64" spans="1:52" ht="6" customHeight="1" thickBot="1" x14ac:dyDescent="0.3">
      <c r="A64" s="20"/>
      <c r="B64" s="56"/>
      <c r="C64" s="53"/>
      <c r="D64" s="92"/>
      <c r="E64" s="53"/>
      <c r="F64" s="53"/>
      <c r="G64" s="53"/>
      <c r="H64" s="278"/>
      <c r="I64" s="53"/>
      <c r="J64" s="57"/>
      <c r="L64" s="282"/>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row>
    <row r="65" spans="1:52" ht="310.5" customHeight="1" thickBot="1" x14ac:dyDescent="0.3">
      <c r="A65" s="20"/>
      <c r="B65" s="56"/>
      <c r="C65" s="129"/>
      <c r="D65" s="471" t="s">
        <v>283</v>
      </c>
      <c r="E65" s="471"/>
      <c r="F65" s="487" t="s">
        <v>580</v>
      </c>
      <c r="G65" s="488"/>
      <c r="H65" s="488"/>
      <c r="I65" s="489"/>
      <c r="J65" s="57"/>
      <c r="L65" s="282"/>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row>
    <row r="66" spans="1:52" s="12" customFormat="1" ht="18.75" customHeight="1" x14ac:dyDescent="0.25">
      <c r="A66" s="19"/>
      <c r="B66" s="56"/>
      <c r="C66" s="60"/>
      <c r="D66" s="60"/>
      <c r="E66" s="60"/>
      <c r="F66" s="60"/>
      <c r="G66" s="60"/>
      <c r="H66" s="273"/>
      <c r="I66" s="125"/>
      <c r="J66" s="57"/>
      <c r="L66" s="282"/>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row>
    <row r="67" spans="1:52" s="12" customFormat="1" ht="15.75" customHeight="1" thickBot="1" x14ac:dyDescent="0.3">
      <c r="A67" s="19"/>
      <c r="B67" s="56"/>
      <c r="C67" s="53"/>
      <c r="D67" s="54"/>
      <c r="E67" s="54"/>
      <c r="F67" s="54"/>
      <c r="G67" s="91" t="s">
        <v>224</v>
      </c>
      <c r="H67" s="273"/>
      <c r="I67" s="125"/>
      <c r="J67" s="57"/>
      <c r="L67" s="282"/>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row>
    <row r="68" spans="1:52" s="12" customFormat="1" ht="78" customHeight="1" x14ac:dyDescent="0.25">
      <c r="A68" s="19"/>
      <c r="B68" s="56"/>
      <c r="C68" s="53"/>
      <c r="D68" s="54"/>
      <c r="E68" s="54"/>
      <c r="F68" s="25" t="s">
        <v>225</v>
      </c>
      <c r="G68" s="484" t="s">
        <v>487</v>
      </c>
      <c r="H68" s="485"/>
      <c r="I68" s="486"/>
      <c r="J68" s="57"/>
      <c r="L68" s="282"/>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row>
    <row r="69" spans="1:52" s="12" customFormat="1" ht="54.75" customHeight="1" x14ac:dyDescent="0.25">
      <c r="A69" s="19"/>
      <c r="B69" s="56"/>
      <c r="C69" s="53"/>
      <c r="D69" s="54"/>
      <c r="E69" s="54"/>
      <c r="F69" s="26" t="s">
        <v>226</v>
      </c>
      <c r="G69" s="474" t="s">
        <v>321</v>
      </c>
      <c r="H69" s="475"/>
      <c r="I69" s="476"/>
      <c r="J69" s="57"/>
      <c r="L69" s="282"/>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row>
    <row r="70" spans="1:52" s="12" customFormat="1" ht="58.5" customHeight="1" x14ac:dyDescent="0.25">
      <c r="A70" s="19"/>
      <c r="B70" s="56"/>
      <c r="C70" s="53"/>
      <c r="D70" s="54"/>
      <c r="E70" s="54"/>
      <c r="F70" s="26" t="s">
        <v>227</v>
      </c>
      <c r="G70" s="474" t="s">
        <v>322</v>
      </c>
      <c r="H70" s="475"/>
      <c r="I70" s="476"/>
      <c r="J70" s="57"/>
      <c r="L70" s="282"/>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row>
    <row r="71" spans="1:52" ht="60" customHeight="1" x14ac:dyDescent="0.25">
      <c r="A71" s="20"/>
      <c r="B71" s="56"/>
      <c r="C71" s="53"/>
      <c r="D71" s="54"/>
      <c r="E71" s="54"/>
      <c r="F71" s="26" t="s">
        <v>228</v>
      </c>
      <c r="G71" s="474" t="s">
        <v>323</v>
      </c>
      <c r="H71" s="475"/>
      <c r="I71" s="476"/>
      <c r="J71" s="57"/>
      <c r="L71" s="282"/>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row>
    <row r="72" spans="1:52" ht="54" customHeight="1" x14ac:dyDescent="0.25">
      <c r="A72" s="20"/>
      <c r="B72" s="51"/>
      <c r="C72" s="53"/>
      <c r="D72" s="54"/>
      <c r="E72" s="54"/>
      <c r="F72" s="26" t="s">
        <v>229</v>
      </c>
      <c r="G72" s="474" t="s">
        <v>324</v>
      </c>
      <c r="H72" s="475"/>
      <c r="I72" s="476"/>
      <c r="J72" s="52"/>
      <c r="L72" s="282"/>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row>
    <row r="73" spans="1:52" ht="61.5" customHeight="1" thickBot="1" x14ac:dyDescent="0.3">
      <c r="A73" s="20"/>
      <c r="B73" s="51"/>
      <c r="C73" s="53"/>
      <c r="D73" s="54"/>
      <c r="E73" s="54"/>
      <c r="F73" s="27" t="s">
        <v>230</v>
      </c>
      <c r="G73" s="481" t="s">
        <v>325</v>
      </c>
      <c r="H73" s="482"/>
      <c r="I73" s="483"/>
      <c r="J73" s="52"/>
      <c r="L73" s="282"/>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row>
    <row r="74" spans="1:52" ht="15.75" thickBot="1" x14ac:dyDescent="0.3">
      <c r="A74" s="20"/>
      <c r="B74" s="61"/>
      <c r="C74" s="62"/>
      <c r="D74" s="63"/>
      <c r="E74" s="63"/>
      <c r="F74" s="63"/>
      <c r="G74" s="63"/>
      <c r="H74" s="281"/>
      <c r="I74" s="126"/>
      <c r="J74" s="64"/>
      <c r="K74" s="107"/>
      <c r="L74" s="282"/>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row>
    <row r="75" spans="1:52" ht="50.1" customHeight="1" x14ac:dyDescent="0.25">
      <c r="A75" s="20"/>
      <c r="C75" s="107"/>
      <c r="D75" s="107"/>
      <c r="E75" s="107"/>
      <c r="F75" s="107"/>
      <c r="G75" s="107"/>
      <c r="I75" s="107"/>
      <c r="J75" s="107"/>
      <c r="K75" s="107"/>
      <c r="L75" s="282"/>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row>
    <row r="76" spans="1:52" ht="50.1" customHeight="1" x14ac:dyDescent="0.25">
      <c r="A76" s="20"/>
      <c r="C76" s="107"/>
      <c r="D76" s="107"/>
      <c r="E76" s="107"/>
      <c r="F76" s="107"/>
      <c r="G76" s="107"/>
      <c r="I76" s="107"/>
      <c r="J76" s="107"/>
      <c r="K76" s="107"/>
      <c r="L76" s="282"/>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row>
    <row r="77" spans="1:52" ht="49.5" customHeight="1" x14ac:dyDescent="0.25">
      <c r="A77" s="20"/>
      <c r="C77" s="107"/>
      <c r="D77" s="107"/>
      <c r="E77" s="107"/>
      <c r="F77" s="107"/>
      <c r="G77" s="107"/>
      <c r="I77" s="107"/>
      <c r="J77" s="107"/>
      <c r="K77" s="107"/>
      <c r="L77" s="282"/>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row>
    <row r="78" spans="1:52" ht="50.1" customHeight="1" x14ac:dyDescent="0.25">
      <c r="A78" s="20"/>
      <c r="C78" s="107"/>
      <c r="D78" s="107"/>
      <c r="E78" s="107"/>
      <c r="F78" s="107"/>
      <c r="G78" s="107"/>
      <c r="I78" s="107"/>
      <c r="J78" s="107"/>
      <c r="K78" s="107"/>
      <c r="L78" s="282"/>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row>
    <row r="79" spans="1:52" ht="50.1" customHeight="1" x14ac:dyDescent="0.25">
      <c r="A79" s="20"/>
      <c r="C79" s="107"/>
      <c r="D79" s="107"/>
      <c r="E79" s="107"/>
      <c r="F79" s="107"/>
      <c r="G79" s="107"/>
      <c r="I79" s="107"/>
      <c r="J79" s="107"/>
      <c r="K79" s="107"/>
      <c r="L79" s="282"/>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row>
    <row r="80" spans="1:52" ht="50.1" customHeight="1" x14ac:dyDescent="0.25">
      <c r="A80" s="20"/>
      <c r="C80" s="107"/>
      <c r="D80" s="107"/>
      <c r="E80" s="107"/>
      <c r="F80" s="107"/>
      <c r="G80" s="107"/>
      <c r="I80" s="107"/>
      <c r="J80" s="107"/>
      <c r="K80" s="107"/>
      <c r="L80" s="282"/>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row>
    <row r="81" spans="1:52" x14ac:dyDescent="0.25">
      <c r="A81" s="20"/>
      <c r="C81" s="107"/>
      <c r="D81" s="107"/>
      <c r="E81" s="107"/>
      <c r="F81" s="107"/>
      <c r="G81" s="107"/>
      <c r="I81" s="107"/>
      <c r="J81" s="107"/>
      <c r="K81" s="107"/>
      <c r="L81" s="282"/>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row>
    <row r="82" spans="1:52" x14ac:dyDescent="0.25">
      <c r="A82" s="20"/>
      <c r="C82" s="107"/>
      <c r="D82" s="107"/>
      <c r="E82" s="107"/>
      <c r="F82" s="107"/>
      <c r="G82" s="107"/>
      <c r="I82" s="107"/>
      <c r="J82" s="107"/>
      <c r="K82" s="107"/>
      <c r="L82" s="282"/>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row>
    <row r="83" spans="1:52" x14ac:dyDescent="0.25">
      <c r="A83" s="20"/>
      <c r="C83" s="107"/>
      <c r="D83" s="107"/>
      <c r="E83" s="107"/>
      <c r="F83" s="107"/>
      <c r="G83" s="107"/>
      <c r="I83" s="107"/>
      <c r="J83" s="107"/>
      <c r="K83" s="107"/>
      <c r="L83" s="282"/>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row>
    <row r="84" spans="1:52" x14ac:dyDescent="0.25">
      <c r="A84" s="107"/>
      <c r="C84" s="107"/>
      <c r="D84" s="107"/>
      <c r="E84" s="107"/>
      <c r="F84" s="107"/>
      <c r="G84" s="107"/>
      <c r="I84" s="107"/>
      <c r="J84" s="107"/>
      <c r="K84" s="107"/>
      <c r="L84" s="282"/>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row>
    <row r="85" spans="1:52" x14ac:dyDescent="0.25">
      <c r="A85" s="107"/>
      <c r="B85" s="107"/>
      <c r="C85" s="107"/>
      <c r="D85" s="107"/>
      <c r="E85" s="107"/>
      <c r="F85" s="107"/>
      <c r="G85" s="107"/>
      <c r="I85" s="107"/>
      <c r="J85" s="107"/>
      <c r="K85" s="107"/>
      <c r="L85" s="282"/>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row>
    <row r="86" spans="1:52" x14ac:dyDescent="0.25">
      <c r="A86" s="107"/>
      <c r="B86" s="107"/>
      <c r="C86" s="107"/>
      <c r="D86" s="107"/>
      <c r="E86" s="107"/>
      <c r="F86" s="107"/>
      <c r="G86" s="107"/>
      <c r="I86" s="107"/>
      <c r="J86" s="107"/>
      <c r="K86" s="107"/>
      <c r="L86" s="282"/>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row>
    <row r="87" spans="1:52" x14ac:dyDescent="0.25">
      <c r="A87" s="107"/>
      <c r="B87" s="107"/>
      <c r="C87" s="107"/>
      <c r="D87" s="107"/>
      <c r="E87" s="107"/>
      <c r="F87" s="107"/>
      <c r="G87" s="107"/>
      <c r="I87" s="107"/>
      <c r="J87" s="107"/>
      <c r="K87" s="107"/>
      <c r="L87" s="282"/>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row>
    <row r="88" spans="1:52" x14ac:dyDescent="0.25">
      <c r="A88" s="107"/>
      <c r="B88" s="107"/>
      <c r="C88" s="107"/>
      <c r="D88" s="107"/>
      <c r="E88" s="107"/>
      <c r="F88" s="107"/>
      <c r="G88" s="107"/>
      <c r="I88" s="107"/>
      <c r="J88" s="107"/>
      <c r="K88" s="107"/>
    </row>
    <row r="89" spans="1:52" x14ac:dyDescent="0.25">
      <c r="A89" s="107"/>
      <c r="B89" s="107"/>
      <c r="C89" s="107"/>
      <c r="D89" s="107"/>
      <c r="E89" s="107"/>
      <c r="F89" s="107"/>
      <c r="G89" s="107"/>
      <c r="I89" s="107"/>
      <c r="J89" s="107"/>
      <c r="K89" s="107"/>
    </row>
    <row r="90" spans="1:52" x14ac:dyDescent="0.25">
      <c r="A90" s="107"/>
      <c r="B90" s="107"/>
      <c r="C90" s="107"/>
      <c r="D90" s="107"/>
      <c r="E90" s="107"/>
      <c r="F90" s="107"/>
      <c r="G90" s="107"/>
      <c r="I90" s="107"/>
      <c r="J90" s="107"/>
      <c r="K90" s="107"/>
    </row>
    <row r="91" spans="1:52" x14ac:dyDescent="0.25">
      <c r="A91" s="107"/>
      <c r="B91" s="107"/>
      <c r="C91" s="107"/>
      <c r="D91" s="107"/>
      <c r="E91" s="107"/>
      <c r="F91" s="107"/>
      <c r="G91" s="107"/>
      <c r="I91" s="107"/>
      <c r="J91" s="107"/>
      <c r="K91" s="107"/>
    </row>
    <row r="92" spans="1:52" x14ac:dyDescent="0.25">
      <c r="A92" s="107"/>
      <c r="B92" s="107"/>
      <c r="C92" s="107"/>
      <c r="D92" s="107"/>
      <c r="E92" s="107"/>
      <c r="F92" s="107"/>
      <c r="G92" s="107"/>
      <c r="I92" s="107"/>
      <c r="J92" s="107"/>
      <c r="K92" s="107"/>
    </row>
    <row r="93" spans="1:52" x14ac:dyDescent="0.25">
      <c r="A93" s="107"/>
      <c r="B93" s="107"/>
      <c r="C93" s="107"/>
      <c r="D93" s="107"/>
      <c r="E93" s="107"/>
      <c r="F93" s="107"/>
      <c r="G93" s="107"/>
      <c r="I93" s="107"/>
      <c r="J93" s="107"/>
      <c r="K93" s="107"/>
    </row>
    <row r="94" spans="1:52" x14ac:dyDescent="0.25">
      <c r="A94" s="107"/>
      <c r="B94" s="107"/>
      <c r="C94" s="107"/>
      <c r="D94" s="107"/>
      <c r="E94" s="107"/>
      <c r="F94" s="107"/>
      <c r="G94" s="107"/>
      <c r="I94" s="107"/>
      <c r="J94" s="107"/>
      <c r="K94" s="107"/>
    </row>
    <row r="95" spans="1:52" x14ac:dyDescent="0.25">
      <c r="A95" s="107"/>
      <c r="B95" s="107"/>
      <c r="C95" s="107"/>
      <c r="D95" s="107"/>
      <c r="E95" s="107"/>
      <c r="F95" s="107"/>
      <c r="G95" s="107"/>
      <c r="I95" s="107"/>
      <c r="J95" s="107"/>
      <c r="K95" s="107"/>
    </row>
    <row r="96" spans="1:52" x14ac:dyDescent="0.25">
      <c r="A96" s="107"/>
      <c r="B96" s="107"/>
      <c r="C96" s="107"/>
      <c r="D96" s="107"/>
      <c r="E96" s="107"/>
      <c r="F96" s="107"/>
      <c r="G96" s="107"/>
      <c r="I96" s="107"/>
      <c r="J96" s="107"/>
      <c r="K96" s="107"/>
    </row>
    <row r="97" spans="1:11" x14ac:dyDescent="0.25">
      <c r="A97" s="107"/>
      <c r="B97" s="107"/>
      <c r="C97" s="107"/>
      <c r="D97" s="107"/>
      <c r="E97" s="107"/>
      <c r="F97" s="107"/>
      <c r="G97" s="107"/>
      <c r="I97" s="107"/>
      <c r="J97" s="107"/>
      <c r="K97" s="107"/>
    </row>
    <row r="98" spans="1:11" x14ac:dyDescent="0.25">
      <c r="A98" s="107"/>
      <c r="B98" s="107"/>
      <c r="C98" s="107"/>
      <c r="D98" s="107"/>
      <c r="E98" s="107"/>
      <c r="F98" s="107"/>
      <c r="G98" s="107"/>
      <c r="I98" s="107"/>
      <c r="J98" s="107"/>
      <c r="K98" s="107"/>
    </row>
    <row r="99" spans="1:11" x14ac:dyDescent="0.25">
      <c r="A99" s="107"/>
      <c r="B99" s="107"/>
      <c r="C99" s="107"/>
      <c r="D99" s="107"/>
      <c r="E99" s="107"/>
      <c r="F99" s="107"/>
      <c r="G99" s="107"/>
      <c r="I99" s="107"/>
      <c r="J99" s="107"/>
      <c r="K99" s="107"/>
    </row>
    <row r="100" spans="1:11" x14ac:dyDescent="0.25">
      <c r="A100" s="107"/>
      <c r="B100" s="107"/>
      <c r="C100" s="107"/>
      <c r="D100" s="107"/>
      <c r="E100" s="107"/>
      <c r="F100" s="107"/>
      <c r="G100" s="107"/>
      <c r="I100" s="107"/>
      <c r="J100" s="107"/>
      <c r="K100" s="107"/>
    </row>
    <row r="101" spans="1:11" x14ac:dyDescent="0.25">
      <c r="A101" s="107"/>
      <c r="B101" s="107"/>
      <c r="C101" s="107"/>
      <c r="D101" s="107"/>
      <c r="E101" s="107"/>
      <c r="F101" s="107"/>
      <c r="G101" s="107"/>
      <c r="I101" s="107"/>
      <c r="J101" s="107"/>
      <c r="K101" s="107"/>
    </row>
    <row r="102" spans="1:11" x14ac:dyDescent="0.25">
      <c r="A102" s="107"/>
      <c r="B102" s="107"/>
      <c r="C102" s="107"/>
      <c r="D102" s="107"/>
      <c r="E102" s="107"/>
      <c r="F102" s="107"/>
      <c r="G102" s="107"/>
      <c r="I102" s="107"/>
      <c r="J102" s="107"/>
      <c r="K102" s="107"/>
    </row>
    <row r="103" spans="1:11" x14ac:dyDescent="0.25">
      <c r="A103" s="107"/>
      <c r="B103" s="107"/>
      <c r="C103" s="107"/>
      <c r="D103" s="107"/>
      <c r="E103" s="107"/>
      <c r="F103" s="107"/>
      <c r="G103" s="107"/>
      <c r="I103" s="107"/>
      <c r="J103" s="107"/>
      <c r="K103" s="107"/>
    </row>
    <row r="104" spans="1:11" x14ac:dyDescent="0.25">
      <c r="A104" s="107"/>
      <c r="B104" s="107"/>
      <c r="C104" s="107"/>
      <c r="D104" s="107"/>
      <c r="E104" s="107"/>
      <c r="F104" s="107"/>
      <c r="G104" s="107"/>
      <c r="I104" s="107"/>
      <c r="J104" s="107"/>
      <c r="K104" s="107"/>
    </row>
    <row r="105" spans="1:11" x14ac:dyDescent="0.25">
      <c r="A105" s="107"/>
      <c r="B105" s="107"/>
      <c r="C105" s="107"/>
      <c r="D105" s="107"/>
      <c r="E105" s="107"/>
      <c r="F105" s="107"/>
      <c r="G105" s="107"/>
      <c r="I105" s="107"/>
      <c r="J105" s="107"/>
      <c r="K105" s="107"/>
    </row>
    <row r="106" spans="1:11" x14ac:dyDescent="0.25">
      <c r="A106" s="107"/>
      <c r="B106" s="107"/>
      <c r="C106" s="107"/>
      <c r="D106" s="107"/>
      <c r="E106" s="107"/>
      <c r="F106" s="107"/>
      <c r="G106" s="107"/>
      <c r="I106" s="107"/>
      <c r="J106" s="107"/>
      <c r="K106" s="107"/>
    </row>
    <row r="107" spans="1:11" x14ac:dyDescent="0.25">
      <c r="A107" s="107"/>
      <c r="B107" s="107"/>
      <c r="C107" s="107"/>
      <c r="D107" s="107"/>
      <c r="E107" s="107"/>
      <c r="F107" s="107"/>
      <c r="G107" s="107"/>
      <c r="I107" s="107"/>
      <c r="J107" s="107"/>
      <c r="K107" s="107"/>
    </row>
    <row r="108" spans="1:11" x14ac:dyDescent="0.25">
      <c r="A108" s="107"/>
      <c r="B108" s="107"/>
      <c r="C108" s="107"/>
      <c r="D108" s="107"/>
      <c r="E108" s="107"/>
      <c r="F108" s="107"/>
      <c r="G108" s="107"/>
      <c r="I108" s="107"/>
      <c r="J108" s="107"/>
      <c r="K108" s="107"/>
    </row>
    <row r="109" spans="1:11" x14ac:dyDescent="0.25">
      <c r="A109" s="107"/>
      <c r="B109" s="107"/>
      <c r="C109" s="107"/>
      <c r="D109" s="107"/>
      <c r="E109" s="107"/>
      <c r="F109" s="107"/>
      <c r="G109" s="107"/>
      <c r="I109" s="107"/>
      <c r="J109" s="107"/>
      <c r="K109" s="107"/>
    </row>
    <row r="110" spans="1:11" x14ac:dyDescent="0.25">
      <c r="A110" s="107"/>
      <c r="B110" s="107"/>
      <c r="C110" s="107"/>
      <c r="D110" s="107"/>
      <c r="E110" s="107"/>
      <c r="F110" s="107"/>
      <c r="G110" s="107"/>
      <c r="I110" s="107"/>
      <c r="J110" s="107"/>
      <c r="K110" s="107"/>
    </row>
    <row r="111" spans="1:11" x14ac:dyDescent="0.25">
      <c r="A111" s="107"/>
      <c r="B111" s="107"/>
      <c r="C111" s="107"/>
      <c r="D111" s="107"/>
      <c r="E111" s="107"/>
      <c r="F111" s="107"/>
      <c r="G111" s="107"/>
      <c r="I111" s="107"/>
      <c r="J111" s="107"/>
      <c r="K111" s="107"/>
    </row>
    <row r="112" spans="1:11" x14ac:dyDescent="0.25">
      <c r="A112" s="107"/>
      <c r="B112" s="107"/>
      <c r="C112" s="107"/>
      <c r="D112" s="107"/>
      <c r="E112" s="107"/>
      <c r="F112" s="107"/>
      <c r="G112" s="107"/>
      <c r="I112" s="107"/>
      <c r="J112" s="107"/>
      <c r="K112" s="107"/>
    </row>
    <row r="113" spans="1:11" x14ac:dyDescent="0.25">
      <c r="A113" s="107"/>
      <c r="B113" s="107"/>
      <c r="C113" s="107"/>
      <c r="D113" s="107"/>
      <c r="E113" s="107"/>
      <c r="F113" s="107"/>
      <c r="G113" s="107"/>
      <c r="I113" s="107"/>
      <c r="J113" s="107"/>
      <c r="K113" s="107"/>
    </row>
    <row r="114" spans="1:11" x14ac:dyDescent="0.25">
      <c r="A114" s="107"/>
      <c r="B114" s="107"/>
      <c r="C114" s="107"/>
      <c r="D114" s="107"/>
      <c r="E114" s="107"/>
      <c r="F114" s="107"/>
      <c r="G114" s="107"/>
      <c r="I114" s="107"/>
      <c r="J114" s="107"/>
      <c r="K114" s="107"/>
    </row>
    <row r="115" spans="1:11" x14ac:dyDescent="0.25">
      <c r="A115" s="107"/>
      <c r="B115" s="107"/>
      <c r="C115" s="107"/>
      <c r="D115" s="107"/>
      <c r="E115" s="107"/>
      <c r="F115" s="107"/>
      <c r="G115" s="107"/>
      <c r="I115" s="107"/>
      <c r="J115" s="107"/>
      <c r="K115" s="107"/>
    </row>
    <row r="116" spans="1:11" x14ac:dyDescent="0.25">
      <c r="A116" s="107"/>
      <c r="B116" s="107"/>
      <c r="C116" s="107"/>
      <c r="D116" s="107"/>
      <c r="E116" s="107"/>
      <c r="F116" s="107"/>
      <c r="G116" s="107"/>
      <c r="I116" s="107"/>
      <c r="J116" s="107"/>
      <c r="K116" s="107"/>
    </row>
    <row r="117" spans="1:11" x14ac:dyDescent="0.25">
      <c r="A117" s="107"/>
      <c r="B117" s="107"/>
      <c r="C117" s="107"/>
      <c r="D117" s="107"/>
      <c r="E117" s="107"/>
      <c r="F117" s="107"/>
      <c r="G117" s="107"/>
      <c r="I117" s="107"/>
      <c r="J117" s="107"/>
      <c r="K117" s="107"/>
    </row>
    <row r="118" spans="1:11" x14ac:dyDescent="0.25">
      <c r="A118" s="107"/>
      <c r="B118" s="107"/>
      <c r="C118" s="107"/>
      <c r="D118" s="107"/>
      <c r="E118" s="107"/>
      <c r="F118" s="107"/>
      <c r="G118" s="107"/>
      <c r="I118" s="107"/>
      <c r="J118" s="107"/>
      <c r="K118" s="107"/>
    </row>
    <row r="119" spans="1:11" x14ac:dyDescent="0.25">
      <c r="A119" s="107"/>
      <c r="B119" s="107"/>
      <c r="C119" s="107"/>
      <c r="D119" s="107"/>
      <c r="E119" s="107"/>
      <c r="F119" s="107"/>
      <c r="G119" s="107"/>
      <c r="I119" s="107"/>
      <c r="J119" s="107"/>
      <c r="K119" s="107"/>
    </row>
    <row r="120" spans="1:11" x14ac:dyDescent="0.25">
      <c r="A120" s="107"/>
      <c r="B120" s="107"/>
      <c r="C120" s="107"/>
      <c r="D120" s="107"/>
      <c r="E120" s="107"/>
      <c r="F120" s="107"/>
      <c r="G120" s="107"/>
      <c r="I120" s="107"/>
      <c r="J120" s="107"/>
      <c r="K120" s="107"/>
    </row>
    <row r="121" spans="1:11" x14ac:dyDescent="0.25">
      <c r="A121" s="107"/>
      <c r="B121" s="107"/>
      <c r="C121" s="107"/>
      <c r="D121" s="107"/>
      <c r="E121" s="107"/>
      <c r="F121" s="107"/>
      <c r="G121" s="107"/>
      <c r="I121" s="107"/>
      <c r="J121" s="107"/>
      <c r="K121" s="107"/>
    </row>
    <row r="122" spans="1:11" x14ac:dyDescent="0.25">
      <c r="A122" s="107"/>
      <c r="B122" s="107"/>
      <c r="C122" s="107"/>
      <c r="D122" s="107"/>
      <c r="E122" s="107"/>
      <c r="F122" s="107"/>
      <c r="G122" s="107"/>
      <c r="I122" s="107"/>
      <c r="J122" s="107"/>
      <c r="K122" s="107"/>
    </row>
    <row r="123" spans="1:11" x14ac:dyDescent="0.25">
      <c r="A123" s="107"/>
      <c r="B123" s="107"/>
      <c r="I123" s="107"/>
      <c r="J123" s="107"/>
      <c r="K123" s="107"/>
    </row>
    <row r="124" spans="1:11" x14ac:dyDescent="0.25">
      <c r="A124" s="107"/>
      <c r="B124" s="107"/>
      <c r="I124" s="107"/>
      <c r="J124" s="107"/>
      <c r="K124" s="107"/>
    </row>
    <row r="125" spans="1:11" x14ac:dyDescent="0.25">
      <c r="A125" s="107"/>
      <c r="B125" s="107"/>
      <c r="I125" s="107"/>
      <c r="J125" s="107"/>
      <c r="K125" s="107"/>
    </row>
    <row r="126" spans="1:11" x14ac:dyDescent="0.25">
      <c r="A126" s="107"/>
      <c r="B126" s="107"/>
      <c r="I126" s="107"/>
      <c r="J126" s="107"/>
      <c r="K126" s="107"/>
    </row>
    <row r="127" spans="1:11" x14ac:dyDescent="0.25">
      <c r="A127" s="107"/>
      <c r="B127" s="107"/>
      <c r="I127" s="107"/>
      <c r="J127" s="107"/>
      <c r="K127" s="107"/>
    </row>
    <row r="128" spans="1:11" x14ac:dyDescent="0.25">
      <c r="A128" s="107"/>
      <c r="B128" s="107"/>
      <c r="I128" s="107"/>
      <c r="J128" s="107"/>
      <c r="K128" s="107"/>
    </row>
    <row r="129" spans="1:11" x14ac:dyDescent="0.25">
      <c r="A129" s="107"/>
      <c r="B129" s="107"/>
      <c r="I129" s="107"/>
      <c r="J129" s="107"/>
      <c r="K129" s="107"/>
    </row>
    <row r="130" spans="1:11" x14ac:dyDescent="0.25">
      <c r="A130" s="107"/>
      <c r="B130" s="107"/>
      <c r="I130" s="107"/>
      <c r="J130" s="107"/>
      <c r="K130" s="107"/>
    </row>
    <row r="131" spans="1:11" x14ac:dyDescent="0.25">
      <c r="A131" s="107"/>
      <c r="B131" s="107"/>
      <c r="I131" s="107"/>
      <c r="J131" s="107"/>
      <c r="K131" s="107"/>
    </row>
    <row r="132" spans="1:11" x14ac:dyDescent="0.25">
      <c r="B132" s="107"/>
      <c r="J132" s="107"/>
    </row>
  </sheetData>
  <mergeCells count="91">
    <mergeCell ref="F20:G20"/>
    <mergeCell ref="F21:G21"/>
    <mergeCell ref="D22:E22"/>
    <mergeCell ref="D42:E42"/>
    <mergeCell ref="F42:G42"/>
    <mergeCell ref="F35:G35"/>
    <mergeCell ref="E53:H53"/>
    <mergeCell ref="F19:G19"/>
    <mergeCell ref="D35:E35"/>
    <mergeCell ref="F8:G8"/>
    <mergeCell ref="E26:H26"/>
    <mergeCell ref="E27:H27"/>
    <mergeCell ref="D25:I25"/>
    <mergeCell ref="D30:I33"/>
    <mergeCell ref="F9:G9"/>
    <mergeCell ref="F13:G13"/>
    <mergeCell ref="F12:G12"/>
    <mergeCell ref="F14:G14"/>
    <mergeCell ref="F15:G15"/>
    <mergeCell ref="F11:G11"/>
    <mergeCell ref="F10:G10"/>
    <mergeCell ref="D13:E13"/>
    <mergeCell ref="D19:E19"/>
    <mergeCell ref="D18:E18"/>
    <mergeCell ref="F18:G18"/>
    <mergeCell ref="F17:G17"/>
    <mergeCell ref="D57:E57"/>
    <mergeCell ref="F57:G57"/>
    <mergeCell ref="D50:E50"/>
    <mergeCell ref="F36:G36"/>
    <mergeCell ref="F49:G49"/>
    <mergeCell ref="F50:G50"/>
    <mergeCell ref="F39:G39"/>
    <mergeCell ref="D40:E40"/>
    <mergeCell ref="F40:G40"/>
    <mergeCell ref="D41:E41"/>
    <mergeCell ref="F41:G41"/>
    <mergeCell ref="D43:E43"/>
    <mergeCell ref="E54:H54"/>
    <mergeCell ref="D56:E56"/>
    <mergeCell ref="F56:G56"/>
    <mergeCell ref="D36:E36"/>
    <mergeCell ref="F48:G48"/>
    <mergeCell ref="D45:E45"/>
    <mergeCell ref="F45:G45"/>
    <mergeCell ref="D46:E46"/>
    <mergeCell ref="F46:G46"/>
    <mergeCell ref="D47:E47"/>
    <mergeCell ref="F47:G47"/>
    <mergeCell ref="F43:G43"/>
    <mergeCell ref="D44:E44"/>
    <mergeCell ref="F44:G44"/>
    <mergeCell ref="D48:E48"/>
    <mergeCell ref="D39:E39"/>
    <mergeCell ref="C3:I3"/>
    <mergeCell ref="C4:I4"/>
    <mergeCell ref="C29:H29"/>
    <mergeCell ref="D9:E9"/>
    <mergeCell ref="D10:E10"/>
    <mergeCell ref="D12:E12"/>
    <mergeCell ref="D11:E11"/>
    <mergeCell ref="D7:E7"/>
    <mergeCell ref="F7:G7"/>
    <mergeCell ref="F22:G22"/>
    <mergeCell ref="D8:E8"/>
    <mergeCell ref="F16:G16"/>
    <mergeCell ref="D14:E14"/>
    <mergeCell ref="D15:E15"/>
    <mergeCell ref="D20:E20"/>
    <mergeCell ref="D21:E21"/>
    <mergeCell ref="D58:E58"/>
    <mergeCell ref="D16:E16"/>
    <mergeCell ref="D17:E17"/>
    <mergeCell ref="G73:I73"/>
    <mergeCell ref="F58:G58"/>
    <mergeCell ref="G68:I68"/>
    <mergeCell ref="G69:I69"/>
    <mergeCell ref="G70:I70"/>
    <mergeCell ref="F65:I65"/>
    <mergeCell ref="G72:I72"/>
    <mergeCell ref="E62:H62"/>
    <mergeCell ref="D49:E49"/>
    <mergeCell ref="D37:E37"/>
    <mergeCell ref="F37:G37"/>
    <mergeCell ref="D38:E38"/>
    <mergeCell ref="F38:G38"/>
    <mergeCell ref="E63:H63"/>
    <mergeCell ref="D65:E65"/>
    <mergeCell ref="D59:E59"/>
    <mergeCell ref="F59:G59"/>
    <mergeCell ref="G71:I71"/>
  </mergeCells>
  <hyperlinks>
    <hyperlink ref="E27" r:id="rId1"/>
    <hyperlink ref="E54" r:id="rId2" display="gabor.vereczi@undp.org"/>
    <hyperlink ref="E63" r:id="rId3"/>
  </hyperlinks>
  <pageMargins left="0.2" right="0.21" top="0.17" bottom="0.17" header="0.17" footer="0.17"/>
  <pageSetup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topLeftCell="A20" workbookViewId="0">
      <selection activeCell="F20" sqref="F20"/>
    </sheetView>
  </sheetViews>
  <sheetFormatPr defaultColWidth="8.85546875" defaultRowHeight="15" x14ac:dyDescent="0.25"/>
  <cols>
    <col min="1" max="1" width="1.42578125" customWidth="1"/>
    <col min="2" max="2" width="1.85546875" customWidth="1"/>
    <col min="3" max="3" width="25.42578125" customWidth="1"/>
    <col min="4" max="4" width="11.42578125" customWidth="1"/>
    <col min="5" max="5" width="15.28515625" customWidth="1"/>
    <col min="6" max="6" width="25.85546875" customWidth="1"/>
    <col min="7" max="7" width="50.42578125" customWidth="1"/>
    <col min="8" max="8" width="28.42578125" customWidth="1"/>
    <col min="9" max="9" width="2.42578125" customWidth="1"/>
    <col min="10" max="10" width="1.7109375" customWidth="1"/>
    <col min="11" max="11" width="27.28515625" style="284" customWidth="1"/>
  </cols>
  <sheetData>
    <row r="1" spans="2:9" ht="15.75" thickBot="1" x14ac:dyDescent="0.3"/>
    <row r="2" spans="2:9" ht="15.75" thickBot="1" x14ac:dyDescent="0.3">
      <c r="B2" s="47"/>
      <c r="C2" s="48"/>
      <c r="D2" s="49"/>
      <c r="E2" s="49"/>
      <c r="F2" s="49"/>
      <c r="G2" s="49"/>
      <c r="H2" s="49"/>
      <c r="I2" s="50"/>
    </row>
    <row r="3" spans="2:9" ht="21" thickBot="1" x14ac:dyDescent="0.35">
      <c r="B3" s="98"/>
      <c r="C3" s="385" t="s">
        <v>267</v>
      </c>
      <c r="D3" s="525"/>
      <c r="E3" s="525"/>
      <c r="F3" s="525"/>
      <c r="G3" s="525"/>
      <c r="H3" s="526"/>
      <c r="I3" s="100"/>
    </row>
    <row r="4" spans="2:9" x14ac:dyDescent="0.25">
      <c r="B4" s="51"/>
      <c r="C4" s="527" t="s">
        <v>268</v>
      </c>
      <c r="D4" s="527"/>
      <c r="E4" s="527"/>
      <c r="F4" s="527"/>
      <c r="G4" s="527"/>
      <c r="H4" s="527"/>
      <c r="I4" s="52"/>
    </row>
    <row r="5" spans="2:9" x14ac:dyDescent="0.25">
      <c r="B5" s="51"/>
      <c r="C5" s="528"/>
      <c r="D5" s="528"/>
      <c r="E5" s="528"/>
      <c r="F5" s="528"/>
      <c r="G5" s="528"/>
      <c r="H5" s="528"/>
      <c r="I5" s="52"/>
    </row>
    <row r="6" spans="2:9" ht="30.75" customHeight="1" thickBot="1" x14ac:dyDescent="0.3">
      <c r="B6" s="51"/>
      <c r="C6" s="533" t="s">
        <v>269</v>
      </c>
      <c r="D6" s="533"/>
      <c r="E6" s="54"/>
      <c r="F6" s="54"/>
      <c r="G6" s="54"/>
      <c r="H6" s="54"/>
      <c r="I6" s="52"/>
    </row>
    <row r="7" spans="2:9" ht="30" customHeight="1" thickBot="1" x14ac:dyDescent="0.3">
      <c r="B7" s="51"/>
      <c r="C7" s="167" t="s">
        <v>266</v>
      </c>
      <c r="D7" s="529" t="s">
        <v>265</v>
      </c>
      <c r="E7" s="530"/>
      <c r="F7" s="113" t="s">
        <v>261</v>
      </c>
      <c r="G7" s="114" t="s">
        <v>299</v>
      </c>
      <c r="H7" s="113" t="s">
        <v>307</v>
      </c>
      <c r="I7" s="52"/>
    </row>
    <row r="8" spans="2:9" ht="125.25" customHeight="1" x14ac:dyDescent="0.25">
      <c r="B8" s="56"/>
      <c r="C8" s="207" t="s">
        <v>437</v>
      </c>
      <c r="D8" s="531" t="s">
        <v>355</v>
      </c>
      <c r="E8" s="532"/>
      <c r="F8" s="182" t="s">
        <v>356</v>
      </c>
      <c r="G8" s="351" t="s">
        <v>569</v>
      </c>
      <c r="H8" s="231" t="s">
        <v>357</v>
      </c>
      <c r="I8" s="57"/>
    </row>
    <row r="9" spans="2:9" ht="143.25" customHeight="1" x14ac:dyDescent="0.25">
      <c r="B9" s="56"/>
      <c r="C9" s="541" t="s">
        <v>436</v>
      </c>
      <c r="D9" s="536" t="s">
        <v>358</v>
      </c>
      <c r="E9" s="537"/>
      <c r="F9" s="183" t="s">
        <v>359</v>
      </c>
      <c r="G9" s="187" t="s">
        <v>570</v>
      </c>
      <c r="H9" s="201" t="s">
        <v>360</v>
      </c>
      <c r="I9" s="57"/>
    </row>
    <row r="10" spans="2:9" ht="177.75" customHeight="1" x14ac:dyDescent="0.25">
      <c r="B10" s="56"/>
      <c r="C10" s="541"/>
      <c r="D10" s="536" t="s">
        <v>421</v>
      </c>
      <c r="E10" s="538"/>
      <c r="F10" s="205" t="s">
        <v>361</v>
      </c>
      <c r="G10" s="187" t="s">
        <v>571</v>
      </c>
      <c r="H10" s="184" t="s">
        <v>435</v>
      </c>
      <c r="I10" s="57"/>
    </row>
    <row r="11" spans="2:9" ht="141" customHeight="1" thickBot="1" x14ac:dyDescent="0.3">
      <c r="B11" s="56"/>
      <c r="C11" s="206"/>
      <c r="D11" s="534" t="s">
        <v>362</v>
      </c>
      <c r="E11" s="535"/>
      <c r="F11" s="184" t="s">
        <v>363</v>
      </c>
      <c r="G11" s="187" t="s">
        <v>572</v>
      </c>
      <c r="H11" s="183" t="s">
        <v>364</v>
      </c>
      <c r="I11" s="57"/>
    </row>
    <row r="12" spans="2:9" ht="135" customHeight="1" thickBot="1" x14ac:dyDescent="0.3">
      <c r="B12" s="56"/>
      <c r="C12" s="542" t="s">
        <v>438</v>
      </c>
      <c r="D12" s="534" t="s">
        <v>365</v>
      </c>
      <c r="E12" s="535"/>
      <c r="F12" s="183" t="s">
        <v>366</v>
      </c>
      <c r="G12" s="187" t="s">
        <v>573</v>
      </c>
      <c r="H12" s="327" t="s">
        <v>367</v>
      </c>
      <c r="I12" s="185"/>
    </row>
    <row r="13" spans="2:9" ht="192.75" customHeight="1" thickBot="1" x14ac:dyDescent="0.3">
      <c r="B13" s="56"/>
      <c r="C13" s="541"/>
      <c r="D13" s="534" t="s">
        <v>368</v>
      </c>
      <c r="E13" s="535"/>
      <c r="F13" s="183" t="s">
        <v>369</v>
      </c>
      <c r="G13" s="367" t="s">
        <v>574</v>
      </c>
      <c r="H13" s="184" t="s">
        <v>370</v>
      </c>
      <c r="I13" s="57"/>
    </row>
    <row r="14" spans="2:9" ht="215.25" customHeight="1" thickBot="1" x14ac:dyDescent="0.3">
      <c r="B14" s="56"/>
      <c r="C14" s="118"/>
      <c r="D14" s="534" t="s">
        <v>371</v>
      </c>
      <c r="E14" s="535"/>
      <c r="F14" s="183" t="s">
        <v>372</v>
      </c>
      <c r="G14" s="325" t="s">
        <v>575</v>
      </c>
      <c r="H14" s="183" t="s">
        <v>373</v>
      </c>
      <c r="I14" s="57"/>
    </row>
    <row r="15" spans="2:9" ht="90" customHeight="1" thickBot="1" x14ac:dyDescent="0.3">
      <c r="B15" s="56"/>
      <c r="C15" s="539"/>
      <c r="D15" s="534" t="s">
        <v>374</v>
      </c>
      <c r="E15" s="535"/>
      <c r="F15" s="183" t="s">
        <v>375</v>
      </c>
      <c r="G15" s="325" t="s">
        <v>550</v>
      </c>
      <c r="H15" s="183" t="s">
        <v>376</v>
      </c>
      <c r="I15" s="57"/>
    </row>
    <row r="16" spans="2:9" ht="161.25" customHeight="1" x14ac:dyDescent="0.25">
      <c r="B16" s="56"/>
      <c r="C16" s="540"/>
      <c r="D16" s="534" t="s">
        <v>377</v>
      </c>
      <c r="E16" s="535"/>
      <c r="F16" s="183" t="s">
        <v>378</v>
      </c>
      <c r="G16" s="326" t="s">
        <v>553</v>
      </c>
      <c r="H16" s="183" t="s">
        <v>379</v>
      </c>
      <c r="I16" s="57"/>
    </row>
    <row r="17" spans="2:9" ht="99.75" customHeight="1" x14ac:dyDescent="0.25">
      <c r="B17" s="56"/>
      <c r="C17" s="542" t="s">
        <v>439</v>
      </c>
      <c r="D17" s="534" t="s">
        <v>380</v>
      </c>
      <c r="E17" s="535"/>
      <c r="F17" s="183" t="s">
        <v>381</v>
      </c>
      <c r="G17" s="187" t="s">
        <v>554</v>
      </c>
      <c r="H17" s="183" t="s">
        <v>382</v>
      </c>
      <c r="I17" s="57"/>
    </row>
    <row r="18" spans="2:9" ht="105.75" customHeight="1" x14ac:dyDescent="0.25">
      <c r="B18" s="56"/>
      <c r="C18" s="541"/>
      <c r="D18" s="534" t="s">
        <v>383</v>
      </c>
      <c r="E18" s="535"/>
      <c r="F18" s="183" t="s">
        <v>384</v>
      </c>
      <c r="G18" s="187" t="s">
        <v>576</v>
      </c>
      <c r="H18" s="183" t="s">
        <v>385</v>
      </c>
      <c r="I18" s="57"/>
    </row>
    <row r="19" spans="2:9" ht="171" customHeight="1" x14ac:dyDescent="0.25">
      <c r="B19" s="56"/>
      <c r="C19" s="541"/>
      <c r="D19" s="534" t="s">
        <v>386</v>
      </c>
      <c r="E19" s="535"/>
      <c r="F19" s="183" t="s">
        <v>387</v>
      </c>
      <c r="G19" s="187" t="s">
        <v>555</v>
      </c>
      <c r="H19" s="183" t="s">
        <v>388</v>
      </c>
      <c r="I19" s="57"/>
    </row>
    <row r="20" spans="2:9" ht="204.75" customHeight="1" x14ac:dyDescent="0.25">
      <c r="B20" s="56"/>
      <c r="C20" s="118"/>
      <c r="D20" s="534" t="s">
        <v>389</v>
      </c>
      <c r="E20" s="535"/>
      <c r="F20" s="183" t="s">
        <v>390</v>
      </c>
      <c r="G20" s="187" t="s">
        <v>556</v>
      </c>
      <c r="H20" s="183" t="s">
        <v>391</v>
      </c>
      <c r="I20" s="57"/>
    </row>
    <row r="21" spans="2:9" ht="261.75" customHeight="1" x14ac:dyDescent="0.25">
      <c r="B21" s="56"/>
      <c r="C21" s="206"/>
      <c r="D21" s="534" t="s">
        <v>392</v>
      </c>
      <c r="E21" s="535"/>
      <c r="F21" s="183" t="s">
        <v>393</v>
      </c>
      <c r="G21" s="183" t="s">
        <v>460</v>
      </c>
      <c r="H21" s="183" t="s">
        <v>394</v>
      </c>
      <c r="I21" s="57"/>
    </row>
    <row r="22" spans="2:9" ht="15.75" thickBot="1" x14ac:dyDescent="0.3">
      <c r="B22" s="115"/>
      <c r="C22" s="116"/>
      <c r="D22" s="116"/>
      <c r="E22" s="116"/>
      <c r="F22" s="116"/>
      <c r="G22" s="116"/>
      <c r="H22" s="116"/>
      <c r="I22" s="117"/>
    </row>
  </sheetData>
  <mergeCells count="23">
    <mergeCell ref="C15:C16"/>
    <mergeCell ref="C9:C10"/>
    <mergeCell ref="C12:C13"/>
    <mergeCell ref="C17:C19"/>
    <mergeCell ref="D17:E17"/>
    <mergeCell ref="D18:E18"/>
    <mergeCell ref="D16:E16"/>
    <mergeCell ref="D21:E21"/>
    <mergeCell ref="D20:E20"/>
    <mergeCell ref="D9:E9"/>
    <mergeCell ref="D10:E10"/>
    <mergeCell ref="D19:E19"/>
    <mergeCell ref="D13:E13"/>
    <mergeCell ref="D11:E11"/>
    <mergeCell ref="D12:E12"/>
    <mergeCell ref="D14:E14"/>
    <mergeCell ref="D15:E15"/>
    <mergeCell ref="C3:H3"/>
    <mergeCell ref="C4:H4"/>
    <mergeCell ref="C5:H5"/>
    <mergeCell ref="D7:E7"/>
    <mergeCell ref="D8:E8"/>
    <mergeCell ref="C6:D6"/>
  </mergeCells>
  <pageMargins left="0.25" right="0.25" top="0.17" bottom="0.17" header="0.17" footer="0.17"/>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topLeftCell="A21" zoomScaleNormal="100" zoomScalePageLayoutView="125" workbookViewId="0">
      <selection activeCell="D8" sqref="D8"/>
    </sheetView>
  </sheetViews>
  <sheetFormatPr defaultColWidth="8.85546875" defaultRowHeight="15" x14ac:dyDescent="0.25"/>
  <cols>
    <col min="1" max="1" width="1.28515625" customWidth="1"/>
    <col min="2" max="2" width="2" customWidth="1"/>
    <col min="3" max="3" width="43" customWidth="1"/>
    <col min="4" max="4" width="108.42578125" style="285" customWidth="1"/>
    <col min="5" max="5" width="2.42578125" customWidth="1"/>
    <col min="6" max="6" width="1.42578125" customWidth="1"/>
    <col min="7" max="7" width="49.7109375" customWidth="1"/>
  </cols>
  <sheetData>
    <row r="1" spans="2:9" ht="15.75" thickBot="1" x14ac:dyDescent="0.3"/>
    <row r="2" spans="2:9" ht="15.75" thickBot="1" x14ac:dyDescent="0.3">
      <c r="B2" s="131"/>
      <c r="C2" s="78"/>
      <c r="D2" s="286"/>
      <c r="E2" s="79"/>
    </row>
    <row r="3" spans="2:9" ht="19.5" thickBot="1" x14ac:dyDescent="0.35">
      <c r="B3" s="132"/>
      <c r="C3" s="544" t="s">
        <v>284</v>
      </c>
      <c r="D3" s="545"/>
      <c r="E3" s="133"/>
    </row>
    <row r="4" spans="2:9" x14ac:dyDescent="0.25">
      <c r="B4" s="132"/>
      <c r="C4" s="134"/>
      <c r="D4" s="287"/>
      <c r="E4" s="133"/>
    </row>
    <row r="5" spans="2:9" ht="15.75" thickBot="1" x14ac:dyDescent="0.3">
      <c r="B5" s="132"/>
      <c r="C5" s="135" t="s">
        <v>329</v>
      </c>
      <c r="D5" s="287"/>
      <c r="E5" s="133"/>
    </row>
    <row r="6" spans="2:9" ht="15.75" thickBot="1" x14ac:dyDescent="0.3">
      <c r="B6" s="132"/>
      <c r="C6" s="141" t="s">
        <v>285</v>
      </c>
      <c r="D6" s="288" t="s">
        <v>286</v>
      </c>
      <c r="E6" s="133"/>
    </row>
    <row r="7" spans="2:9" ht="147" customHeight="1" thickBot="1" x14ac:dyDescent="0.3">
      <c r="B7" s="132"/>
      <c r="C7" s="136" t="s">
        <v>333</v>
      </c>
      <c r="D7" s="328" t="s">
        <v>557</v>
      </c>
      <c r="E7" s="133"/>
      <c r="G7" s="320"/>
    </row>
    <row r="8" spans="2:9" ht="409.6" thickBot="1" x14ac:dyDescent="0.3">
      <c r="B8" s="132"/>
      <c r="C8" s="137" t="s">
        <v>334</v>
      </c>
      <c r="D8" s="291" t="s">
        <v>558</v>
      </c>
      <c r="E8" s="133"/>
      <c r="H8" s="6"/>
    </row>
    <row r="9" spans="2:9" ht="108" customHeight="1" thickBot="1" x14ac:dyDescent="0.3">
      <c r="B9" s="132"/>
      <c r="C9" s="138" t="s">
        <v>287</v>
      </c>
      <c r="D9" s="329" t="s">
        <v>494</v>
      </c>
      <c r="E9" s="133"/>
      <c r="I9" s="6"/>
    </row>
    <row r="10" spans="2:9" ht="127.5" customHeight="1" thickBot="1" x14ac:dyDescent="0.3">
      <c r="B10" s="132"/>
      <c r="C10" s="136" t="s">
        <v>300</v>
      </c>
      <c r="D10" s="328" t="s">
        <v>559</v>
      </c>
      <c r="E10" s="133"/>
      <c r="G10" s="316"/>
    </row>
    <row r="11" spans="2:9" x14ac:dyDescent="0.25">
      <c r="B11" s="132"/>
      <c r="C11" s="134"/>
      <c r="D11" s="287"/>
      <c r="E11" s="133"/>
    </row>
    <row r="12" spans="2:9" ht="36.75" customHeight="1" thickBot="1" x14ac:dyDescent="0.3">
      <c r="B12" s="132"/>
      <c r="C12" s="546" t="s">
        <v>330</v>
      </c>
      <c r="D12" s="546"/>
      <c r="E12" s="133"/>
    </row>
    <row r="13" spans="2:9" ht="15.75" thickBot="1" x14ac:dyDescent="0.3">
      <c r="B13" s="132"/>
      <c r="C13" s="142" t="s">
        <v>288</v>
      </c>
      <c r="D13" s="289" t="s">
        <v>286</v>
      </c>
      <c r="E13" s="133"/>
    </row>
    <row r="14" spans="2:9" ht="15.75" thickBot="1" x14ac:dyDescent="0.3">
      <c r="B14" s="132"/>
      <c r="C14" s="543" t="s">
        <v>331</v>
      </c>
      <c r="D14" s="543"/>
      <c r="E14" s="133"/>
    </row>
    <row r="15" spans="2:9" ht="90.75" thickBot="1" x14ac:dyDescent="0.3">
      <c r="B15" s="132"/>
      <c r="C15" s="138" t="s">
        <v>335</v>
      </c>
      <c r="D15" s="290"/>
      <c r="E15" s="133"/>
    </row>
    <row r="16" spans="2:9" ht="60.75" thickBot="1" x14ac:dyDescent="0.3">
      <c r="B16" s="132"/>
      <c r="C16" s="138" t="s">
        <v>336</v>
      </c>
      <c r="D16" s="290"/>
      <c r="E16" s="133"/>
    </row>
    <row r="17" spans="2:5" ht="15.75" thickBot="1" x14ac:dyDescent="0.3">
      <c r="B17" s="132"/>
      <c r="C17" s="543" t="s">
        <v>332</v>
      </c>
      <c r="D17" s="543"/>
      <c r="E17" s="133"/>
    </row>
    <row r="18" spans="2:5" ht="90.75" thickBot="1" x14ac:dyDescent="0.3">
      <c r="B18" s="132"/>
      <c r="C18" s="138" t="s">
        <v>337</v>
      </c>
      <c r="D18" s="290"/>
      <c r="E18" s="133"/>
    </row>
    <row r="19" spans="2:5" ht="60.75" thickBot="1" x14ac:dyDescent="0.3">
      <c r="B19" s="132"/>
      <c r="C19" s="138" t="s">
        <v>328</v>
      </c>
      <c r="D19" s="290"/>
      <c r="E19" s="133"/>
    </row>
    <row r="20" spans="2:5" ht="15.75" thickBot="1" x14ac:dyDescent="0.3">
      <c r="B20" s="132"/>
      <c r="C20" s="543" t="s">
        <v>289</v>
      </c>
      <c r="D20" s="543"/>
      <c r="E20" s="133"/>
    </row>
    <row r="21" spans="2:5" ht="30.75" thickBot="1" x14ac:dyDescent="0.3">
      <c r="B21" s="132"/>
      <c r="C21" s="139" t="s">
        <v>290</v>
      </c>
      <c r="D21" s="291"/>
      <c r="E21" s="133"/>
    </row>
    <row r="22" spans="2:5" ht="45.75" thickBot="1" x14ac:dyDescent="0.3">
      <c r="B22" s="132"/>
      <c r="C22" s="139" t="s">
        <v>291</v>
      </c>
      <c r="D22" s="291"/>
      <c r="E22" s="133"/>
    </row>
    <row r="23" spans="2:5" ht="30.75" thickBot="1" x14ac:dyDescent="0.3">
      <c r="B23" s="132"/>
      <c r="C23" s="139" t="s">
        <v>292</v>
      </c>
      <c r="D23" s="291"/>
      <c r="E23" s="133"/>
    </row>
    <row r="24" spans="2:5" ht="15.75" thickBot="1" x14ac:dyDescent="0.3">
      <c r="B24" s="132"/>
      <c r="C24" s="543" t="s">
        <v>293</v>
      </c>
      <c r="D24" s="543"/>
      <c r="E24" s="133"/>
    </row>
    <row r="25" spans="2:5" ht="60.75" thickBot="1" x14ac:dyDescent="0.3">
      <c r="B25" s="132"/>
      <c r="C25" s="138" t="s">
        <v>338</v>
      </c>
      <c r="D25" s="290"/>
      <c r="E25" s="133"/>
    </row>
    <row r="26" spans="2:5" ht="30.75" thickBot="1" x14ac:dyDescent="0.3">
      <c r="B26" s="132"/>
      <c r="C26" s="138" t="s">
        <v>339</v>
      </c>
      <c r="D26" s="290"/>
      <c r="E26" s="133"/>
    </row>
    <row r="27" spans="2:5" ht="75.75" thickBot="1" x14ac:dyDescent="0.3">
      <c r="B27" s="132"/>
      <c r="C27" s="138" t="s">
        <v>294</v>
      </c>
      <c r="D27" s="290"/>
      <c r="E27" s="133"/>
    </row>
    <row r="28" spans="2:5" ht="45.75" thickBot="1" x14ac:dyDescent="0.3">
      <c r="B28" s="132"/>
      <c r="C28" s="138" t="s">
        <v>340</v>
      </c>
      <c r="D28" s="290"/>
      <c r="E28" s="133"/>
    </row>
    <row r="29" spans="2:5" ht="15.75" thickBot="1" x14ac:dyDescent="0.3">
      <c r="B29" s="168"/>
      <c r="C29" s="140"/>
      <c r="D29" s="292"/>
      <c r="E29" s="169"/>
    </row>
  </sheetData>
  <mergeCells count="6">
    <mergeCell ref="C24:D24"/>
    <mergeCell ref="C3:D3"/>
    <mergeCell ref="C12:D12"/>
    <mergeCell ref="C14:D14"/>
    <mergeCell ref="C17:D17"/>
    <mergeCell ref="C20:D20"/>
  </mergeCells>
  <pageMargins left="0.25" right="0.25" top="0.18" bottom="0.17" header="0.17" footer="0.17"/>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topLeftCell="C1" zoomScale="80" zoomScaleNormal="80" zoomScalePageLayoutView="80" workbookViewId="0">
      <selection activeCell="D39" sqref="D39"/>
    </sheetView>
  </sheetViews>
  <sheetFormatPr defaultColWidth="8.85546875" defaultRowHeight="15" x14ac:dyDescent="0.25"/>
  <cols>
    <col min="1" max="1" width="2.28515625" customWidth="1"/>
    <col min="2" max="2" width="37.28515625" customWidth="1"/>
    <col min="3" max="3" width="10.85546875" customWidth="1"/>
    <col min="4" max="4" width="64.42578125" customWidth="1"/>
    <col min="5" max="5" width="15" customWidth="1"/>
    <col min="6" max="6" width="6.7109375" customWidth="1"/>
    <col min="7" max="7" width="19.42578125" customWidth="1"/>
    <col min="8" max="8" width="17" customWidth="1"/>
    <col min="9" max="9" width="5" customWidth="1"/>
    <col min="10" max="11" width="5.28515625" customWidth="1"/>
    <col min="12" max="13" width="5.42578125" customWidth="1"/>
    <col min="14" max="14" width="1.85546875" customWidth="1"/>
    <col min="16" max="16" width="10" customWidth="1"/>
  </cols>
  <sheetData>
    <row r="1" spans="2:41" ht="15.75" thickBot="1" x14ac:dyDescent="0.3">
      <c r="B1" s="105"/>
      <c r="C1" s="105"/>
      <c r="D1" s="105"/>
      <c r="E1" s="105"/>
      <c r="F1" s="105"/>
      <c r="G1" s="105"/>
      <c r="H1" s="105"/>
    </row>
    <row r="2" spans="2:41" ht="15" customHeight="1" thickBot="1" x14ac:dyDescent="0.3">
      <c r="B2" s="102"/>
      <c r="C2" s="562"/>
      <c r="D2" s="562"/>
      <c r="E2" s="562"/>
      <c r="F2" s="562"/>
      <c r="G2" s="562"/>
      <c r="H2" s="96"/>
      <c r="I2" s="96"/>
      <c r="J2" s="96"/>
      <c r="K2" s="96"/>
      <c r="L2" s="96"/>
      <c r="M2" s="97"/>
    </row>
    <row r="3" spans="2:41" ht="27" thickBot="1" x14ac:dyDescent="0.3">
      <c r="B3" s="103"/>
      <c r="C3" s="572" t="s">
        <v>317</v>
      </c>
      <c r="D3" s="573"/>
      <c r="E3" s="573"/>
      <c r="F3" s="574"/>
      <c r="G3" s="104"/>
      <c r="H3" s="99"/>
      <c r="I3" s="99"/>
      <c r="J3" s="99"/>
      <c r="K3" s="99"/>
      <c r="L3" s="99"/>
      <c r="M3" s="101"/>
    </row>
    <row r="4" spans="2:41" ht="15" customHeight="1" x14ac:dyDescent="0.25">
      <c r="B4" s="103"/>
      <c r="C4" s="104"/>
      <c r="D4" s="104"/>
      <c r="E4" s="104"/>
      <c r="F4" s="104"/>
      <c r="G4" s="104"/>
      <c r="H4" s="99"/>
      <c r="I4" s="99"/>
      <c r="J4" s="99"/>
      <c r="K4" s="99"/>
      <c r="L4" s="99"/>
      <c r="M4" s="101"/>
    </row>
    <row r="5" spans="2:41" ht="15.75" customHeight="1" thickBot="1" x14ac:dyDescent="0.3">
      <c r="B5" s="98"/>
      <c r="C5" s="99"/>
      <c r="D5" s="99"/>
      <c r="E5" s="99"/>
      <c r="F5" s="99"/>
      <c r="G5" s="99"/>
      <c r="H5" s="99"/>
      <c r="I5" s="99"/>
      <c r="J5" s="99"/>
      <c r="K5" s="99"/>
      <c r="L5" s="99"/>
      <c r="M5" s="101"/>
    </row>
    <row r="6" spans="2:41" ht="15.75" customHeight="1" x14ac:dyDescent="0.25">
      <c r="B6" s="563" t="s">
        <v>248</v>
      </c>
      <c r="C6" s="564"/>
      <c r="D6" s="564"/>
      <c r="E6" s="564"/>
      <c r="F6" s="564"/>
      <c r="G6" s="564"/>
      <c r="H6" s="564"/>
      <c r="I6" s="564"/>
      <c r="J6" s="564"/>
      <c r="K6" s="564"/>
      <c r="L6" s="564"/>
      <c r="M6" s="565"/>
    </row>
    <row r="7" spans="2:41" ht="15.75" customHeight="1" thickBot="1" x14ac:dyDescent="0.3">
      <c r="B7" s="566"/>
      <c r="C7" s="567"/>
      <c r="D7" s="567"/>
      <c r="E7" s="567"/>
      <c r="F7" s="567"/>
      <c r="G7" s="567"/>
      <c r="H7" s="567"/>
      <c r="I7" s="567"/>
      <c r="J7" s="567"/>
      <c r="K7" s="567"/>
      <c r="L7" s="567"/>
      <c r="M7" s="568"/>
    </row>
    <row r="8" spans="2:41" ht="15.75" customHeight="1" x14ac:dyDescent="0.25">
      <c r="B8" s="563" t="s">
        <v>277</v>
      </c>
      <c r="C8" s="564"/>
      <c r="D8" s="564"/>
      <c r="E8" s="564"/>
      <c r="F8" s="564"/>
      <c r="G8" s="564"/>
      <c r="H8" s="564"/>
      <c r="I8" s="564"/>
      <c r="J8" s="564"/>
      <c r="K8" s="564"/>
      <c r="L8" s="564"/>
      <c r="M8" s="565"/>
    </row>
    <row r="9" spans="2:41" ht="15.75" customHeight="1" thickBot="1" x14ac:dyDescent="0.3">
      <c r="B9" s="569" t="s">
        <v>249</v>
      </c>
      <c r="C9" s="570"/>
      <c r="D9" s="570"/>
      <c r="E9" s="570"/>
      <c r="F9" s="570"/>
      <c r="G9" s="570"/>
      <c r="H9" s="570"/>
      <c r="I9" s="570"/>
      <c r="J9" s="570"/>
      <c r="K9" s="570"/>
      <c r="L9" s="570"/>
      <c r="M9" s="571"/>
    </row>
    <row r="10" spans="2:41" ht="15.75" customHeight="1" thickBot="1" x14ac:dyDescent="0.3">
      <c r="B10" s="43"/>
      <c r="C10" s="43"/>
      <c r="D10" s="43"/>
      <c r="E10" s="43"/>
      <c r="F10" s="43"/>
      <c r="G10" s="43"/>
      <c r="H10" s="43"/>
      <c r="I10" s="43"/>
      <c r="J10" s="43"/>
      <c r="K10" s="43"/>
      <c r="L10" s="43"/>
      <c r="M10" s="43"/>
    </row>
    <row r="11" spans="2:41" ht="15.75" thickBot="1" x14ac:dyDescent="0.3">
      <c r="B11" s="575" t="s">
        <v>346</v>
      </c>
      <c r="C11" s="576"/>
      <c r="D11" s="577"/>
      <c r="E11" s="43"/>
      <c r="F11" s="43"/>
      <c r="G11" s="43"/>
      <c r="H11" s="13"/>
      <c r="I11" s="13"/>
      <c r="J11" s="13"/>
      <c r="K11" s="13"/>
      <c r="L11" s="13"/>
      <c r="M11" s="13"/>
    </row>
    <row r="12" spans="2:41" ht="8.25" customHeight="1" thickBot="1" x14ac:dyDescent="0.3">
      <c r="B12" s="43"/>
      <c r="C12" s="43"/>
      <c r="D12" s="43"/>
      <c r="E12" s="43"/>
      <c r="F12" s="43"/>
      <c r="G12" s="43"/>
      <c r="H12" s="13"/>
      <c r="I12" s="13"/>
      <c r="J12" s="13"/>
      <c r="K12" s="13"/>
      <c r="L12" s="13"/>
      <c r="M12" s="13"/>
    </row>
    <row r="13" spans="2:41" ht="19.5" thickBot="1" x14ac:dyDescent="0.35">
      <c r="B13" s="552" t="s">
        <v>250</v>
      </c>
      <c r="C13" s="553"/>
      <c r="D13" s="553"/>
      <c r="E13" s="553"/>
      <c r="F13" s="553"/>
      <c r="G13" s="553"/>
      <c r="H13" s="553"/>
      <c r="I13" s="553"/>
      <c r="J13" s="553"/>
      <c r="K13" s="553"/>
      <c r="L13" s="553"/>
      <c r="M13" s="554"/>
    </row>
    <row r="14" spans="2:41" s="33" customFormat="1" ht="51.75" thickBot="1" x14ac:dyDescent="0.3">
      <c r="B14" s="176" t="s">
        <v>251</v>
      </c>
      <c r="C14" s="170" t="s">
        <v>252</v>
      </c>
      <c r="D14" s="170" t="s">
        <v>253</v>
      </c>
      <c r="E14" s="170" t="s">
        <v>252</v>
      </c>
      <c r="F14" s="547" t="s">
        <v>254</v>
      </c>
      <c r="G14" s="548"/>
      <c r="H14" s="547" t="s">
        <v>255</v>
      </c>
      <c r="I14" s="548"/>
      <c r="J14" s="547" t="s">
        <v>256</v>
      </c>
      <c r="K14" s="548"/>
      <c r="L14" s="547" t="s">
        <v>278</v>
      </c>
      <c r="M14" s="548"/>
      <c r="P14" s="108"/>
    </row>
    <row r="15" spans="2:41" ht="333" customHeight="1" thickBot="1" x14ac:dyDescent="0.3">
      <c r="B15" s="172" t="s">
        <v>342</v>
      </c>
      <c r="C15" s="34"/>
      <c r="D15" s="173" t="s">
        <v>350</v>
      </c>
      <c r="E15" s="34"/>
      <c r="F15" s="555" t="s">
        <v>357</v>
      </c>
      <c r="G15" s="556"/>
      <c r="H15" s="555" t="s">
        <v>356</v>
      </c>
      <c r="I15" s="556"/>
      <c r="J15" s="555"/>
      <c r="K15" s="556"/>
      <c r="L15" s="555"/>
      <c r="M15" s="556"/>
      <c r="N15" s="9"/>
      <c r="O15" s="9"/>
      <c r="P15" s="111"/>
      <c r="Q15" s="9"/>
      <c r="R15" s="9"/>
      <c r="S15" s="9"/>
      <c r="T15" s="9"/>
      <c r="U15" s="9"/>
      <c r="V15" s="9"/>
      <c r="W15" s="9"/>
      <c r="X15" s="9"/>
      <c r="Y15" s="9"/>
      <c r="Z15" s="9"/>
      <c r="AA15" s="9"/>
      <c r="AB15" s="9"/>
      <c r="AC15" s="9"/>
      <c r="AD15" s="9"/>
      <c r="AE15" s="9"/>
      <c r="AF15" s="9"/>
      <c r="AG15" s="9"/>
      <c r="AH15" s="9"/>
      <c r="AI15" s="9"/>
      <c r="AJ15" s="105"/>
      <c r="AK15" s="105"/>
      <c r="AL15" s="105"/>
      <c r="AM15" s="105"/>
      <c r="AN15" s="105"/>
      <c r="AO15" s="105"/>
    </row>
    <row r="16" spans="2:41" s="13" customFormat="1" ht="9.9499999999999993" customHeight="1" thickBot="1" x14ac:dyDescent="0.3">
      <c r="B16" s="37"/>
      <c r="C16" s="37"/>
      <c r="D16" s="37"/>
      <c r="E16" s="37"/>
      <c r="F16" s="549"/>
      <c r="G16" s="550"/>
      <c r="H16" s="550"/>
      <c r="I16" s="550"/>
      <c r="J16" s="550"/>
      <c r="K16" s="550"/>
      <c r="L16" s="550"/>
      <c r="M16" s="550"/>
      <c r="N16" s="9"/>
      <c r="O16" s="9"/>
      <c r="P16" s="9"/>
      <c r="Q16" s="9"/>
      <c r="R16" s="9"/>
      <c r="S16" s="9"/>
      <c r="T16" s="9"/>
      <c r="U16" s="9"/>
      <c r="V16" s="9"/>
      <c r="W16" s="9"/>
      <c r="X16" s="9"/>
      <c r="Y16" s="9"/>
      <c r="Z16" s="9"/>
      <c r="AA16" s="9"/>
      <c r="AB16" s="9"/>
      <c r="AC16" s="9"/>
      <c r="AD16" s="9"/>
      <c r="AE16" s="9"/>
      <c r="AF16" s="9"/>
      <c r="AG16" s="9"/>
      <c r="AH16" s="9"/>
      <c r="AI16" s="9"/>
      <c r="AJ16" s="109"/>
      <c r="AK16" s="109"/>
      <c r="AL16" s="109"/>
      <c r="AM16" s="109"/>
      <c r="AN16" s="109"/>
      <c r="AO16" s="109"/>
    </row>
    <row r="17" spans="2:41" s="33" customFormat="1" ht="48" customHeight="1" thickBot="1" x14ac:dyDescent="0.3">
      <c r="B17" s="106" t="s">
        <v>257</v>
      </c>
      <c r="C17" s="123" t="s">
        <v>252</v>
      </c>
      <c r="D17" s="35" t="s">
        <v>258</v>
      </c>
      <c r="E17" s="123" t="s">
        <v>252</v>
      </c>
      <c r="F17" s="559" t="s">
        <v>254</v>
      </c>
      <c r="G17" s="560"/>
      <c r="H17" s="559" t="s">
        <v>255</v>
      </c>
      <c r="I17" s="560"/>
      <c r="J17" s="559" t="s">
        <v>256</v>
      </c>
      <c r="K17" s="560"/>
      <c r="L17" s="559" t="s">
        <v>278</v>
      </c>
      <c r="M17" s="560"/>
      <c r="N17" s="112"/>
      <c r="O17" s="112"/>
      <c r="P17" s="111"/>
      <c r="Q17" s="112"/>
      <c r="R17" s="112"/>
      <c r="S17" s="112"/>
      <c r="T17" s="112"/>
      <c r="U17" s="112"/>
      <c r="V17" s="112"/>
      <c r="W17" s="112"/>
      <c r="X17" s="112"/>
      <c r="Y17" s="112"/>
      <c r="Z17" s="112"/>
      <c r="AA17" s="112"/>
      <c r="AB17" s="112"/>
      <c r="AC17" s="112"/>
      <c r="AD17" s="112"/>
      <c r="AE17" s="112"/>
      <c r="AF17" s="112"/>
      <c r="AG17" s="112"/>
      <c r="AH17" s="112"/>
      <c r="AI17" s="112"/>
      <c r="AJ17" s="110"/>
      <c r="AK17" s="110"/>
      <c r="AL17" s="110"/>
      <c r="AM17" s="110"/>
      <c r="AN17" s="110"/>
      <c r="AO17" s="110"/>
    </row>
    <row r="18" spans="2:41" ht="295.5" customHeight="1" thickBot="1" x14ac:dyDescent="0.3">
      <c r="B18" s="174" t="s">
        <v>344</v>
      </c>
      <c r="C18" s="36"/>
      <c r="D18" s="175" t="s">
        <v>351</v>
      </c>
      <c r="E18" s="36">
        <v>3.1</v>
      </c>
      <c r="F18" s="555" t="s">
        <v>467</v>
      </c>
      <c r="G18" s="556"/>
      <c r="H18" s="555" t="s">
        <v>468</v>
      </c>
      <c r="I18" s="556"/>
      <c r="J18" s="555"/>
      <c r="K18" s="556"/>
      <c r="L18" s="555"/>
      <c r="M18" s="556"/>
      <c r="N18" s="9"/>
      <c r="O18" s="9"/>
      <c r="P18" s="111"/>
      <c r="Q18" s="9"/>
      <c r="R18" s="9"/>
      <c r="S18" s="9"/>
      <c r="T18" s="9"/>
      <c r="U18" s="9"/>
      <c r="V18" s="9"/>
      <c r="W18" s="9"/>
      <c r="X18" s="9"/>
      <c r="Y18" s="9"/>
      <c r="Z18" s="9"/>
      <c r="AA18" s="9"/>
      <c r="AB18" s="9"/>
      <c r="AC18" s="9"/>
      <c r="AD18" s="9"/>
      <c r="AE18" s="9"/>
      <c r="AF18" s="9"/>
      <c r="AG18" s="9"/>
      <c r="AH18" s="9"/>
      <c r="AI18" s="9"/>
      <c r="AJ18" s="105"/>
      <c r="AK18" s="105"/>
      <c r="AL18" s="105"/>
      <c r="AM18" s="105"/>
      <c r="AN18" s="105"/>
      <c r="AO18" s="105"/>
    </row>
    <row r="19" spans="2:41" ht="15.75" thickBot="1" x14ac:dyDescent="0.3">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row>
    <row r="20" spans="2:41" ht="19.5" thickBot="1" x14ac:dyDescent="0.35">
      <c r="B20" s="552" t="s">
        <v>259</v>
      </c>
      <c r="C20" s="553"/>
      <c r="D20" s="553"/>
      <c r="E20" s="553"/>
      <c r="F20" s="553"/>
      <c r="G20" s="553"/>
      <c r="H20" s="553"/>
      <c r="I20" s="553"/>
      <c r="J20" s="553"/>
      <c r="K20" s="553"/>
      <c r="L20" s="553"/>
      <c r="M20" s="553"/>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row>
    <row r="21" spans="2:41" s="33" customFormat="1" ht="95.25" thickBot="1" x14ac:dyDescent="0.3">
      <c r="B21" s="35" t="s">
        <v>251</v>
      </c>
      <c r="C21" s="123" t="s">
        <v>252</v>
      </c>
      <c r="D21" s="35" t="s">
        <v>253</v>
      </c>
      <c r="E21" s="177" t="s">
        <v>353</v>
      </c>
      <c r="F21" s="559" t="s">
        <v>260</v>
      </c>
      <c r="G21" s="560"/>
      <c r="H21" s="559" t="s">
        <v>261</v>
      </c>
      <c r="I21" s="560"/>
      <c r="J21" s="559" t="s">
        <v>256</v>
      </c>
      <c r="K21" s="560"/>
      <c r="L21" s="559" t="s">
        <v>278</v>
      </c>
      <c r="M21" s="561"/>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row>
    <row r="22" spans="2:41" ht="321.75" customHeight="1" thickBot="1" x14ac:dyDescent="0.3">
      <c r="B22" s="172" t="s">
        <v>342</v>
      </c>
      <c r="C22" s="34"/>
      <c r="D22" s="173" t="s">
        <v>343</v>
      </c>
      <c r="E22" s="34">
        <v>3.1</v>
      </c>
      <c r="F22" s="555" t="s">
        <v>364</v>
      </c>
      <c r="G22" s="556"/>
      <c r="H22" s="555" t="s">
        <v>363</v>
      </c>
      <c r="I22" s="556"/>
      <c r="J22" s="555"/>
      <c r="K22" s="556"/>
      <c r="L22" s="555"/>
      <c r="M22" s="556"/>
    </row>
    <row r="23" spans="2:41" s="13" customFormat="1" ht="9.9499999999999993" customHeight="1" thickBot="1" x14ac:dyDescent="0.3">
      <c r="B23" s="37"/>
      <c r="C23" s="37"/>
      <c r="D23" s="37"/>
      <c r="E23" s="37"/>
      <c r="F23" s="549"/>
      <c r="G23" s="550"/>
      <c r="H23" s="550"/>
      <c r="I23" s="550"/>
      <c r="J23" s="550"/>
      <c r="K23" s="550"/>
      <c r="L23" s="550"/>
      <c r="M23" s="551"/>
    </row>
    <row r="24" spans="2:41" s="33" customFormat="1" ht="51.75" thickBot="1" x14ac:dyDescent="0.3">
      <c r="B24" s="170" t="s">
        <v>257</v>
      </c>
      <c r="C24" s="170" t="s">
        <v>252</v>
      </c>
      <c r="D24" s="170" t="s">
        <v>258</v>
      </c>
      <c r="E24" s="170" t="s">
        <v>252</v>
      </c>
      <c r="F24" s="547" t="s">
        <v>260</v>
      </c>
      <c r="G24" s="548"/>
      <c r="H24" s="547" t="s">
        <v>261</v>
      </c>
      <c r="I24" s="548"/>
      <c r="J24" s="547" t="s">
        <v>256</v>
      </c>
      <c r="K24" s="548"/>
      <c r="L24" s="547" t="s">
        <v>278</v>
      </c>
      <c r="M24" s="548"/>
    </row>
    <row r="25" spans="2:41" ht="345" thickBot="1" x14ac:dyDescent="0.3">
      <c r="B25" s="174" t="s">
        <v>344</v>
      </c>
      <c r="C25" s="36"/>
      <c r="D25" s="175" t="s">
        <v>349</v>
      </c>
      <c r="E25" s="36">
        <v>3.1</v>
      </c>
      <c r="F25" s="555" t="s">
        <v>472</v>
      </c>
      <c r="G25" s="556"/>
      <c r="H25" s="555" t="s">
        <v>468</v>
      </c>
      <c r="I25" s="556"/>
      <c r="J25" s="555"/>
      <c r="K25" s="556"/>
      <c r="L25" s="555"/>
      <c r="M25" s="556"/>
    </row>
    <row r="26" spans="2:41" ht="15.75" thickBot="1" x14ac:dyDescent="0.3"/>
    <row r="27" spans="2:41" ht="19.5" thickBot="1" x14ac:dyDescent="0.35">
      <c r="B27" s="552" t="s">
        <v>262</v>
      </c>
      <c r="C27" s="553"/>
      <c r="D27" s="553"/>
      <c r="E27" s="553"/>
      <c r="F27" s="553"/>
      <c r="G27" s="553"/>
      <c r="H27" s="553"/>
      <c r="I27" s="553"/>
      <c r="J27" s="553"/>
      <c r="K27" s="553"/>
      <c r="L27" s="553"/>
      <c r="M27" s="554"/>
    </row>
    <row r="28" spans="2:41" s="33" customFormat="1" ht="51.75" thickBot="1" x14ac:dyDescent="0.3">
      <c r="B28" s="170" t="s">
        <v>251</v>
      </c>
      <c r="C28" s="170" t="s">
        <v>252</v>
      </c>
      <c r="D28" s="170" t="s">
        <v>253</v>
      </c>
      <c r="E28" s="170" t="s">
        <v>252</v>
      </c>
      <c r="F28" s="547" t="s">
        <v>260</v>
      </c>
      <c r="G28" s="548"/>
      <c r="H28" s="547" t="s">
        <v>261</v>
      </c>
      <c r="I28" s="548"/>
      <c r="J28" s="547" t="s">
        <v>256</v>
      </c>
      <c r="K28" s="548"/>
      <c r="L28" s="547" t="s">
        <v>278</v>
      </c>
      <c r="M28" s="548"/>
    </row>
    <row r="29" spans="2:41" ht="325.5" customHeight="1" thickBot="1" x14ac:dyDescent="0.3">
      <c r="B29" s="172" t="s">
        <v>342</v>
      </c>
      <c r="C29" s="34"/>
      <c r="D29" s="173" t="s">
        <v>348</v>
      </c>
      <c r="E29" s="368">
        <v>7</v>
      </c>
      <c r="F29" s="557" t="s">
        <v>490</v>
      </c>
      <c r="G29" s="558"/>
      <c r="H29" s="557" t="s">
        <v>387</v>
      </c>
      <c r="I29" s="558"/>
      <c r="J29" s="555"/>
      <c r="K29" s="556"/>
      <c r="L29" s="555"/>
      <c r="M29" s="556"/>
    </row>
    <row r="30" spans="2:41" s="13" customFormat="1" ht="9.9499999999999993" customHeight="1" thickBot="1" x14ac:dyDescent="0.3">
      <c r="B30" s="37"/>
      <c r="C30" s="37"/>
      <c r="D30" s="37"/>
      <c r="E30" s="37"/>
      <c r="F30" s="549"/>
      <c r="G30" s="550"/>
      <c r="H30" s="550"/>
      <c r="I30" s="550"/>
      <c r="J30" s="550"/>
      <c r="K30" s="550"/>
      <c r="L30" s="550"/>
      <c r="M30" s="551"/>
    </row>
    <row r="31" spans="2:41" s="33" customFormat="1" ht="51.75" thickBot="1" x14ac:dyDescent="0.3">
      <c r="B31" s="171" t="s">
        <v>257</v>
      </c>
      <c r="C31" s="170" t="s">
        <v>252</v>
      </c>
      <c r="D31" s="171" t="s">
        <v>258</v>
      </c>
      <c r="E31" s="170" t="s">
        <v>252</v>
      </c>
      <c r="F31" s="547" t="s">
        <v>260</v>
      </c>
      <c r="G31" s="548"/>
      <c r="H31" s="547" t="s">
        <v>261</v>
      </c>
      <c r="I31" s="548"/>
      <c r="J31" s="547" t="s">
        <v>256</v>
      </c>
      <c r="K31" s="548"/>
      <c r="L31" s="547" t="s">
        <v>278</v>
      </c>
      <c r="M31" s="548"/>
    </row>
    <row r="32" spans="2:41" ht="409.5" customHeight="1" thickBot="1" x14ac:dyDescent="0.3">
      <c r="B32" s="174" t="s">
        <v>344</v>
      </c>
      <c r="C32" s="36"/>
      <c r="D32" s="175" t="s">
        <v>347</v>
      </c>
      <c r="E32" s="369">
        <v>7.1</v>
      </c>
      <c r="F32" s="557" t="s">
        <v>488</v>
      </c>
      <c r="G32" s="558"/>
      <c r="H32" s="557" t="s">
        <v>489</v>
      </c>
      <c r="I32" s="558"/>
      <c r="J32" s="555"/>
      <c r="K32" s="556"/>
      <c r="L32" s="555"/>
      <c r="M32" s="556"/>
    </row>
    <row r="33" spans="2:15" s="13" customFormat="1" ht="16.5" thickBot="1" x14ac:dyDescent="0.3">
      <c r="B33" s="38"/>
      <c r="C33" s="38"/>
      <c r="D33" s="39"/>
      <c r="E33" s="40"/>
      <c r="F33" s="39"/>
      <c r="G33" s="41"/>
      <c r="H33" s="42"/>
      <c r="I33" s="42"/>
      <c r="J33" s="42"/>
      <c r="K33" s="42"/>
      <c r="L33" s="42"/>
      <c r="M33" s="42"/>
      <c r="N33" s="42"/>
      <c r="O33" s="42"/>
    </row>
    <row r="34" spans="2:15" ht="19.5" thickBot="1" x14ac:dyDescent="0.35">
      <c r="B34" s="552" t="s">
        <v>263</v>
      </c>
      <c r="C34" s="553"/>
      <c r="D34" s="553"/>
      <c r="E34" s="553"/>
      <c r="F34" s="553"/>
      <c r="G34" s="553"/>
      <c r="H34" s="553"/>
      <c r="I34" s="553"/>
      <c r="J34" s="553"/>
      <c r="K34" s="553"/>
      <c r="L34" s="553"/>
      <c r="M34" s="554"/>
    </row>
    <row r="35" spans="2:15" s="33" customFormat="1" ht="51.75" thickBot="1" x14ac:dyDescent="0.3">
      <c r="B35" s="170" t="s">
        <v>251</v>
      </c>
      <c r="C35" s="170" t="s">
        <v>252</v>
      </c>
      <c r="D35" s="170" t="s">
        <v>253</v>
      </c>
      <c r="E35" s="170" t="s">
        <v>252</v>
      </c>
      <c r="F35" s="547" t="s">
        <v>260</v>
      </c>
      <c r="G35" s="548"/>
      <c r="H35" s="547" t="s">
        <v>261</v>
      </c>
      <c r="I35" s="548"/>
      <c r="J35" s="547" t="s">
        <v>256</v>
      </c>
      <c r="K35" s="548"/>
      <c r="L35" s="547" t="s">
        <v>278</v>
      </c>
      <c r="M35" s="548"/>
    </row>
    <row r="36" spans="2:15" ht="315" customHeight="1" thickBot="1" x14ac:dyDescent="0.3">
      <c r="B36" s="172" t="s">
        <v>342</v>
      </c>
      <c r="C36" s="34"/>
      <c r="D36" s="173" t="s">
        <v>345</v>
      </c>
      <c r="E36" s="34">
        <v>2.2000000000000002</v>
      </c>
      <c r="F36" s="555" t="s">
        <v>357</v>
      </c>
      <c r="G36" s="556"/>
      <c r="H36" s="555" t="s">
        <v>469</v>
      </c>
      <c r="I36" s="556"/>
      <c r="J36" s="555"/>
      <c r="K36" s="556"/>
      <c r="L36" s="555"/>
      <c r="M36" s="556"/>
    </row>
    <row r="37" spans="2:15" s="13" customFormat="1" ht="9.9499999999999993" customHeight="1" thickBot="1" x14ac:dyDescent="0.3">
      <c r="B37" s="37"/>
      <c r="C37" s="37"/>
      <c r="D37" s="37"/>
      <c r="E37" s="37"/>
      <c r="F37" s="549"/>
      <c r="G37" s="550"/>
      <c r="H37" s="550"/>
      <c r="I37" s="550"/>
      <c r="J37" s="550"/>
      <c r="K37" s="550"/>
      <c r="L37" s="550"/>
      <c r="M37" s="551"/>
    </row>
    <row r="38" spans="2:15" s="33" customFormat="1" ht="51.75" thickBot="1" x14ac:dyDescent="0.3">
      <c r="B38" s="176" t="s">
        <v>257</v>
      </c>
      <c r="C38" s="170" t="s">
        <v>252</v>
      </c>
      <c r="D38" s="170" t="s">
        <v>258</v>
      </c>
      <c r="E38" s="170" t="s">
        <v>252</v>
      </c>
      <c r="F38" s="547" t="s">
        <v>260</v>
      </c>
      <c r="G38" s="548"/>
      <c r="H38" s="547" t="s">
        <v>261</v>
      </c>
      <c r="I38" s="548"/>
      <c r="J38" s="547" t="s">
        <v>256</v>
      </c>
      <c r="K38" s="548"/>
      <c r="L38" s="547" t="s">
        <v>278</v>
      </c>
      <c r="M38" s="548"/>
    </row>
    <row r="39" spans="2:15" ht="409.5" customHeight="1" thickBot="1" x14ac:dyDescent="0.3">
      <c r="B39" s="174" t="s">
        <v>344</v>
      </c>
      <c r="C39" s="36"/>
      <c r="D39" s="174" t="s">
        <v>471</v>
      </c>
      <c r="E39" s="36">
        <v>4.2</v>
      </c>
      <c r="F39" s="555" t="s">
        <v>470</v>
      </c>
      <c r="G39" s="556"/>
      <c r="H39" s="555" t="s">
        <v>366</v>
      </c>
      <c r="I39" s="556"/>
      <c r="J39" s="555"/>
      <c r="K39" s="556"/>
      <c r="L39" s="555"/>
      <c r="M39" s="556"/>
    </row>
  </sheetData>
  <mergeCells count="78">
    <mergeCell ref="C2:G2"/>
    <mergeCell ref="H14:I14"/>
    <mergeCell ref="J14:K14"/>
    <mergeCell ref="B6:M7"/>
    <mergeCell ref="B8:M8"/>
    <mergeCell ref="B9:M9"/>
    <mergeCell ref="C3:F3"/>
    <mergeCell ref="B13:M13"/>
    <mergeCell ref="L14:M14"/>
    <mergeCell ref="B11:D11"/>
    <mergeCell ref="F14:G14"/>
    <mergeCell ref="F17:G17"/>
    <mergeCell ref="F21:G21"/>
    <mergeCell ref="H21:I21"/>
    <mergeCell ref="J21:K21"/>
    <mergeCell ref="L21:M21"/>
    <mergeCell ref="L22:M22"/>
    <mergeCell ref="L17:M17"/>
    <mergeCell ref="H18:I18"/>
    <mergeCell ref="J18:K18"/>
    <mergeCell ref="L18:M18"/>
    <mergeCell ref="F25:G25"/>
    <mergeCell ref="H25:I25"/>
    <mergeCell ref="J25:K25"/>
    <mergeCell ref="L25:M25"/>
    <mergeCell ref="F15:G15"/>
    <mergeCell ref="H15:I15"/>
    <mergeCell ref="J15:K15"/>
    <mergeCell ref="L15:M15"/>
    <mergeCell ref="B20:M20"/>
    <mergeCell ref="F18:G18"/>
    <mergeCell ref="J17:K17"/>
    <mergeCell ref="F16:M16"/>
    <mergeCell ref="H17:I17"/>
    <mergeCell ref="F22:G22"/>
    <mergeCell ref="H22:I22"/>
    <mergeCell ref="J22:K22"/>
    <mergeCell ref="F39:G39"/>
    <mergeCell ref="H39:I39"/>
    <mergeCell ref="J39:K39"/>
    <mergeCell ref="L39:M39"/>
    <mergeCell ref="H32:I32"/>
    <mergeCell ref="F32:G32"/>
    <mergeCell ref="H36:I36"/>
    <mergeCell ref="F38:G38"/>
    <mergeCell ref="H38:I38"/>
    <mergeCell ref="J38:K38"/>
    <mergeCell ref="L38:M38"/>
    <mergeCell ref="F23:M23"/>
    <mergeCell ref="F24:G24"/>
    <mergeCell ref="H24:I24"/>
    <mergeCell ref="J24:K24"/>
    <mergeCell ref="L24:M24"/>
    <mergeCell ref="H29:I29"/>
    <mergeCell ref="J29:K29"/>
    <mergeCell ref="L29:M29"/>
    <mergeCell ref="B27:M27"/>
    <mergeCell ref="F28:G28"/>
    <mergeCell ref="H28:I28"/>
    <mergeCell ref="F29:G29"/>
    <mergeCell ref="J28:K28"/>
    <mergeCell ref="L28:M28"/>
    <mergeCell ref="J31:K31"/>
    <mergeCell ref="L31:M31"/>
    <mergeCell ref="F30:M30"/>
    <mergeCell ref="F31:G31"/>
    <mergeCell ref="F37:M37"/>
    <mergeCell ref="F35:G35"/>
    <mergeCell ref="H35:I35"/>
    <mergeCell ref="J35:K35"/>
    <mergeCell ref="H31:I31"/>
    <mergeCell ref="B34:M34"/>
    <mergeCell ref="J36:K36"/>
    <mergeCell ref="L36:M36"/>
    <mergeCell ref="J32:K32"/>
    <mergeCell ref="L32:M32"/>
    <mergeCell ref="L35:M35"/>
    <mergeCell ref="F36:G36"/>
  </mergeCells>
  <dataValidations count="4">
    <dataValidation type="list" allowBlank="1" showInputMessage="1" showErrorMessage="1" sqref="E36 E29 E15 E22">
      <formula1>"1,2.1,2.2,3.1,3.2,4.1,4.2,5,6.1,6.2,7"</formula1>
    </dataValidation>
    <dataValidation type="list" allowBlank="1" showInputMessage="1" showErrorMessage="1" sqref="E39 E32 E18 F33 E25">
      <formula1>"1.1,1.2,2.1.1,2.1.2,2.2.1,2.2.2,3.1,3.2,4.1,4.2,5,6.1,6.2,7.1,7.2"</formula1>
    </dataValidation>
    <dataValidation type="list" allowBlank="1" showInputMessage="1" showErrorMessage="1" sqref="C29 C36 C22 C15">
      <formula1>"1,2,3,4,5,6,7"</formula1>
    </dataValidation>
    <dataValidation type="list" allowBlank="1" showInputMessage="1" showErrorMessage="1" sqref="D33 C39 C25 C18 C32">
      <formula1>"1,2.1,2.2,3,4,5,6,7"</formula1>
    </dataValidation>
  </dataValidations>
  <pageMargins left="0.2" right="0.21" top="0.17" bottom="0.17" header="0.17" footer="0.17"/>
  <pageSetup scale="75" fitToHeight="4" orientation="landscape"/>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ColWidth="8.85546875" defaultRowHeight="15" x14ac:dyDescent="0.25"/>
  <cols>
    <col min="1" max="1" width="2.42578125" customWidth="1"/>
    <col min="2" max="2" width="109.28515625" customWidth="1"/>
    <col min="3" max="3" width="2.42578125" customWidth="1"/>
  </cols>
  <sheetData>
    <row r="1" spans="2:2" ht="16.5" thickBot="1" x14ac:dyDescent="0.3">
      <c r="B1" s="44" t="s">
        <v>244</v>
      </c>
    </row>
    <row r="2" spans="2:2" ht="306.75" thickBot="1" x14ac:dyDescent="0.3">
      <c r="B2" s="45" t="s">
        <v>245</v>
      </c>
    </row>
    <row r="3" spans="2:2" ht="16.5" thickBot="1" x14ac:dyDescent="0.3">
      <c r="B3" s="44" t="s">
        <v>246</v>
      </c>
    </row>
    <row r="4" spans="2:2" ht="243" thickBot="1" x14ac:dyDescent="0.3">
      <c r="B4" s="46" t="s">
        <v>247</v>
      </c>
    </row>
  </sheetData>
  <pageMargins left="0.7" right="0.7" top="0.75" bottom="0.75" header="0.3" footer="0.3"/>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FinancialData</vt:lpstr>
      <vt:lpstr>Procurement</vt:lpstr>
      <vt:lpstr>Risk Assesment</vt:lpstr>
      <vt:lpstr>Rating</vt:lpstr>
      <vt:lpstr>Project Indicators</vt:lpstr>
      <vt:lpstr>Lessons Learned</vt:lpstr>
      <vt:lpstr>Results Tracker</vt:lpstr>
      <vt:lpstr>Units for Indicators</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Daouda Ben Oumar Ndiaye</cp:lastModifiedBy>
  <cp:lastPrinted>2014-02-25T03:08:11Z</cp:lastPrinted>
  <dcterms:created xsi:type="dcterms:W3CDTF">2010-11-30T14:15:01Z</dcterms:created>
  <dcterms:modified xsi:type="dcterms:W3CDTF">2016-02-09T15:24:16Z</dcterms:modified>
</cp:coreProperties>
</file>