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omments1.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omments2.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24226"/>
  <mc:AlternateContent xmlns:mc="http://schemas.openxmlformats.org/markup-compatibility/2006">
    <mc:Choice Requires="x15">
      <x15ac:absPath xmlns:x15ac="http://schemas.microsoft.com/office/spreadsheetml/2010/11/ac" url="P:\Adaptation Fund\Projects and Programs\Project reports\Uruguay\2018\"/>
    </mc:Choice>
  </mc:AlternateContent>
  <xr:revisionPtr revIDLastSave="0" documentId="8_{0665787D-E75B-4A55-8431-29A2FB141500}" xr6:coauthVersionLast="44" xr6:coauthVersionMax="44" xr10:uidLastSave="{00000000-0000-0000-0000-000000000000}"/>
  <bookViews>
    <workbookView xWindow="-110" yWindow="-110" windowWidth="19420" windowHeight="10420" activeTab="4" xr2:uid="{00000000-000D-0000-FFFF-FFFF00000000}"/>
  </bookViews>
  <sheets>
    <sheet name="Overview" sheetId="1" r:id="rId1"/>
    <sheet name="FinancialData " sheetId="15" r:id="rId2"/>
    <sheet name="Risk Assesment" sheetId="4" r:id="rId3"/>
    <sheet name="Gráfico1" sheetId="16" r:id="rId4"/>
    <sheet name="Rating" sheetId="5" r:id="rId5"/>
    <sheet name="Project Indicators" sheetId="8" r:id="rId6"/>
    <sheet name="Lessons Learned" sheetId="9" r:id="rId7"/>
    <sheet name="Results Tracker" sheetId="11" r:id="rId8"/>
    <sheet name="Units for Indicators" sheetId="6" r:id="rId9"/>
  </sheets>
  <externalReferences>
    <externalReference r:id="rId10"/>
    <externalReference r:id="rId11"/>
  </externalReferences>
  <definedNames>
    <definedName name="iincome" localSheetId="1">#REF!</definedName>
    <definedName name="iincome">#REF!</definedName>
    <definedName name="income" localSheetId="1">#REF!</definedName>
    <definedName name="income" localSheetId="7">#REF!</definedName>
    <definedName name="income">#REF!</definedName>
    <definedName name="incomelevel">'Results Tracker'!$E$137:$E$139</definedName>
    <definedName name="info">'Results Tracker'!$E$156:$E$158</definedName>
    <definedName name="Month">[1]Dropdowns!$G$2:$G$13</definedName>
    <definedName name="overalleffect">'Results Tracker'!$D$156:$D$158</definedName>
    <definedName name="physicalassets">'Results Tracker'!$J$156:$J$164</definedName>
    <definedName name="quality">'Results Tracker'!$B$147:$B$151</definedName>
    <definedName name="question">'Results Tracker'!$F$147:$F$149</definedName>
    <definedName name="responses">'Results Tracker'!$C$147:$C$151</definedName>
    <definedName name="state">'Results Tracker'!$I$151:$I$153</definedName>
    <definedName name="type1" localSheetId="1">'[2]Results Tracker'!$G$147:$G$150</definedName>
    <definedName name="type1">'Results Tracker'!$G$147:$G$150</definedName>
    <definedName name="Year">[1]Dropdowns!$H$2:$H$36</definedName>
    <definedName name="yesno">'Results Tracker'!$E$143:$E$144</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F28" i="15" l="1"/>
  <c r="F43" i="15"/>
  <c r="S113" i="11" l="1"/>
  <c r="R113" i="11"/>
  <c r="Q113" i="11"/>
  <c r="S87" i="11"/>
  <c r="R87" i="11"/>
  <c r="Q87" i="11"/>
  <c r="P87" i="11"/>
  <c r="Q29" i="11"/>
  <c r="S128" i="11"/>
  <c r="S127" i="11"/>
  <c r="R127" i="11"/>
  <c r="R128" i="11"/>
  <c r="Q128" i="11"/>
  <c r="Q127" i="11"/>
  <c r="S130" i="11"/>
  <c r="P89" i="11"/>
  <c r="R69" i="11"/>
  <c r="Q69" i="11"/>
  <c r="P69" i="11"/>
  <c r="R71" i="11"/>
  <c r="Q71" i="11"/>
  <c r="P71" i="11"/>
  <c r="S78" i="11"/>
  <c r="Q78" i="11"/>
  <c r="R63" i="11"/>
  <c r="S54" i="11"/>
  <c r="R54" i="11"/>
  <c r="S59" i="11"/>
  <c r="R59" i="11"/>
  <c r="Q59" i="11"/>
  <c r="S45" i="11"/>
  <c r="S44" i="11"/>
  <c r="S43" i="11"/>
  <c r="S42" i="11"/>
  <c r="S41" i="11"/>
  <c r="S40" i="11"/>
  <c r="Q43" i="11"/>
  <c r="Q40" i="11"/>
  <c r="P30" i="11"/>
  <c r="Q30" i="11"/>
  <c r="R30" i="11"/>
  <c r="S27" i="11"/>
  <c r="R27" i="11"/>
  <c r="Q28" i="11"/>
  <c r="O21" i="11"/>
  <c r="M21" i="11" s="1"/>
  <c r="I21" i="11"/>
  <c r="D115" i="11"/>
  <c r="G21" i="1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D33" authorId="0" shapeId="0" xr:uid="{00000000-0006-0000-0000-000001000000}">
      <text>
        <r>
          <rPr>
            <b/>
            <sz val="9"/>
            <color indexed="81"/>
            <rFont val="Tahoma"/>
            <family val="2"/>
          </rPr>
          <t>Usuario de Windows:</t>
        </r>
        <r>
          <rPr>
            <sz val="9"/>
            <color indexed="81"/>
            <rFont val="Tahoma"/>
            <family val="2"/>
          </rPr>
          <t xml:space="preserve">
Actualizar</t>
        </r>
      </text>
    </comment>
    <comment ref="G33" authorId="0" shapeId="0" xr:uid="{00000000-0006-0000-0000-000002000000}">
      <text>
        <r>
          <rPr>
            <b/>
            <sz val="9"/>
            <color indexed="81"/>
            <rFont val="Tahoma"/>
            <family val="2"/>
          </rPr>
          <t>Usuario de Windows:</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H23" authorId="0" shapeId="0" xr:uid="{00000000-0006-0000-0600-000001000000}">
      <text>
        <r>
          <rPr>
            <b/>
            <sz val="9"/>
            <color indexed="81"/>
            <rFont val="Tahoma"/>
            <family val="2"/>
          </rPr>
          <t>Usuario de Windows:</t>
        </r>
        <r>
          <rPr>
            <sz val="9"/>
            <color indexed="81"/>
            <rFont val="Tahoma"/>
            <family val="2"/>
          </rPr>
          <t xml:space="preserve">
Hay que modificar esto ya que por resolución del ministro, el componete 3 lo ejecuta e informa la unidad de campo natural de la DGRN-MGAP</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Usuario de Windows</author>
  </authors>
  <commentList>
    <comment ref="C12" authorId="0" shapeId="0" xr:uid="{00000000-0006-0000-0700-000001000000}">
      <text>
        <r>
          <rPr>
            <b/>
            <sz val="9"/>
            <color indexed="81"/>
            <rFont val="Tahoma"/>
            <family val="2"/>
          </rPr>
          <t>Usuario de Windows:</t>
        </r>
        <r>
          <rPr>
            <sz val="9"/>
            <color indexed="81"/>
            <rFont val="Tahoma"/>
            <family val="2"/>
          </rPr>
          <t xml:space="preserve">
Carlos esto no se reporta ahora, ya se reportó a medio termino y en el proximo se reporta</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opypa</author>
  </authors>
  <commentList>
    <comment ref="B8" authorId="0" shapeId="0" xr:uid="{00000000-0006-0000-0800-000001000000}">
      <text>
        <r>
          <rPr>
            <b/>
            <sz val="9"/>
            <color indexed="81"/>
            <rFont val="Tahoma"/>
            <family val="2"/>
          </rPr>
          <t>opypa:</t>
        </r>
        <r>
          <rPr>
            <sz val="9"/>
            <color indexed="81"/>
            <rFont val="Tahoma"/>
            <family val="2"/>
          </rPr>
          <t xml:space="preserve">
ingresamos pero da error 404</t>
        </r>
      </text>
    </comment>
    <comment ref="F21" authorId="0" shapeId="0" xr:uid="{00000000-0006-0000-0800-000002000000}">
      <text>
        <r>
          <rPr>
            <b/>
            <sz val="9"/>
            <color indexed="81"/>
            <rFont val="Tahoma"/>
            <family val="2"/>
          </rPr>
          <t>opypa:</t>
        </r>
        <r>
          <rPr>
            <sz val="9"/>
            <color indexed="81"/>
            <rFont val="Tahoma"/>
            <family val="2"/>
          </rPr>
          <t xml:space="preserve">
revisar el total de benefi
no serian 1400?</t>
        </r>
      </text>
    </comment>
    <comment ref="G21" authorId="0" shapeId="0" xr:uid="{00000000-0006-0000-0800-000003000000}">
      <text>
        <r>
          <rPr>
            <b/>
            <sz val="9"/>
            <color indexed="81"/>
            <rFont val="Tahoma"/>
            <family val="2"/>
          </rPr>
          <t>opypa:</t>
        </r>
        <r>
          <rPr>
            <sz val="9"/>
            <color indexed="81"/>
            <rFont val="Tahoma"/>
            <family val="2"/>
          </rPr>
          <t xml:space="preserve">
relacion 1:1?</t>
        </r>
      </text>
    </comment>
    <comment ref="K27" authorId="0" shapeId="0" xr:uid="{00000000-0006-0000-0800-000004000000}">
      <text>
        <r>
          <rPr>
            <b/>
            <sz val="9"/>
            <color indexed="81"/>
            <rFont val="Tahoma"/>
            <family val="2"/>
          </rPr>
          <t>opypa:</t>
        </r>
        <r>
          <rPr>
            <sz val="9"/>
            <color indexed="81"/>
            <rFont val="Tahoma"/>
            <family val="2"/>
          </rPr>
          <t xml:space="preserve">
lo subimos a efectivo
</t>
        </r>
      </text>
    </comment>
    <comment ref="E28" authorId="0" shapeId="0" xr:uid="{00000000-0006-0000-0800-000005000000}">
      <text>
        <r>
          <rPr>
            <b/>
            <sz val="9"/>
            <color indexed="81"/>
            <rFont val="Tahoma"/>
            <family val="2"/>
          </rPr>
          <t>opypa:</t>
        </r>
        <r>
          <rPr>
            <sz val="9"/>
            <color indexed="81"/>
            <rFont val="Tahoma"/>
            <family val="2"/>
          </rPr>
          <t xml:space="preserve">
en cuanto a la proporcion de mujeres nos queda la duda si en este caso no es l 100 
</t>
        </r>
      </text>
    </comment>
    <comment ref="E40" authorId="0" shapeId="0" xr:uid="{00000000-0006-0000-0800-000006000000}">
      <text>
        <r>
          <rPr>
            <b/>
            <sz val="9"/>
            <color indexed="81"/>
            <rFont val="Tahoma"/>
            <family val="2"/>
          </rPr>
          <t>opypa:</t>
        </r>
        <r>
          <rPr>
            <sz val="9"/>
            <color indexed="81"/>
            <rFont val="Tahoma"/>
            <family val="2"/>
          </rPr>
          <t xml:space="preserve">
son las de inumet que ya existian, pero son para eventos de temporal u olas de calor, no para squias
</t>
        </r>
      </text>
    </comment>
    <comment ref="E43" authorId="0" shapeId="0" xr:uid="{00000000-0006-0000-0800-000007000000}">
      <text>
        <r>
          <rPr>
            <b/>
            <sz val="9"/>
            <color indexed="81"/>
            <rFont val="Tahoma"/>
            <family val="2"/>
          </rPr>
          <t>opypa:</t>
        </r>
        <r>
          <rPr>
            <sz val="9"/>
            <color indexed="81"/>
            <rFont val="Tahoma"/>
            <family val="2"/>
          </rPr>
          <t xml:space="preserve">
pronosticos estacionales enso de gras  e inumet</t>
        </r>
      </text>
    </comment>
    <comment ref="C104" authorId="0" shapeId="0" xr:uid="{00000000-0006-0000-0800-000008000000}">
      <text>
        <r>
          <rPr>
            <b/>
            <sz val="9"/>
            <color indexed="81"/>
            <rFont val="Tahoma"/>
            <family val="2"/>
          </rPr>
          <t>opypa:</t>
        </r>
        <r>
          <rPr>
            <sz val="9"/>
            <color indexed="81"/>
            <rFont val="Tahoma"/>
            <family val="2"/>
          </rPr>
          <t xml:space="preserve">
NO APLICA A ESTE PROYECTO NO H AY DIVERSIFICACION DE ESTRATEGIAS
</t>
        </r>
      </text>
    </comment>
    <comment ref="C112" authorId="0" shapeId="0" xr:uid="{00000000-0006-0000-0800-000009000000}">
      <text>
        <r>
          <rPr>
            <b/>
            <sz val="9"/>
            <color indexed="81"/>
            <rFont val="Tahoma"/>
            <family val="2"/>
          </rPr>
          <t>opypa:</t>
        </r>
        <r>
          <rPr>
            <sz val="9"/>
            <color indexed="81"/>
            <rFont val="Tahoma"/>
            <family val="2"/>
          </rPr>
          <t xml:space="preserve">
a responder con anii, no cuadraria en este proyecto</t>
        </r>
      </text>
    </comment>
    <comment ref="E128" authorId="0" shapeId="0" xr:uid="{00000000-0006-0000-0800-00000A000000}">
      <text>
        <r>
          <rPr>
            <b/>
            <sz val="9"/>
            <color indexed="81"/>
            <rFont val="Tahoma"/>
            <family val="2"/>
          </rPr>
          <t>opypa:</t>
        </r>
        <r>
          <rPr>
            <sz val="9"/>
            <color indexed="81"/>
            <rFont val="Tahoma"/>
            <family val="2"/>
          </rPr>
          <t xml:space="preserve">
los ppr anteriores tajamares etc
</t>
        </r>
      </text>
    </comment>
  </commentList>
</comments>
</file>

<file path=xl/sharedStrings.xml><?xml version="1.0" encoding="utf-8"?>
<sst xmlns="http://schemas.openxmlformats.org/spreadsheetml/2006/main" count="1726" uniqueCount="844">
  <si>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</si>
  <si>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</si>
  <si>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</si>
  <si>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</si>
  <si>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</si>
  <si>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</si>
  <si>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</si>
  <si>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</si>
  <si>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</si>
  <si>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</si>
  <si>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</si>
  <si>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</si>
  <si>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</si>
  <si>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</si>
  <si>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</si>
  <si>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</si>
  <si>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</si>
  <si>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</si>
  <si>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</si>
  <si>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</si>
  <si>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</si>
  <si>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</si>
  <si>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</si>
  <si>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</si>
  <si>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</si>
  <si>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</si>
  <si>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</si>
  <si>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</si>
  <si>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</si>
  <si>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</si>
  <si>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</si>
  <si>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</si>
  <si>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</si>
  <si>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</si>
  <si>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</si>
  <si>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</si>
  <si>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</si>
  <si>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</si>
  <si>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</si>
  <si>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</si>
  <si>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</si>
  <si>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</si>
  <si>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</si>
  <si>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</si>
  <si>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</si>
  <si>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</si>
  <si>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</si>
  <si>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</si>
  <si>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</si>
  <si>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</si>
  <si>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</si>
  <si>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</si>
  <si>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</si>
  <si>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</si>
  <si>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</si>
  <si>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</si>
  <si>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</si>
  <si>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</si>
  <si>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</si>
  <si>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</si>
  <si>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</si>
  <si>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</si>
  <si>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</si>
  <si>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</si>
  <si>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</si>
  <si>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</si>
  <si>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</si>
  <si>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</si>
  <si>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</si>
  <si>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</si>
  <si>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</si>
  <si>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</si>
  <si>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</si>
  <si>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</si>
  <si>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</si>
  <si>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</si>
  <si>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</si>
  <si>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</si>
  <si>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</si>
  <si>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</si>
  <si>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</si>
  <si>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</si>
  <si>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</si>
  <si>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</si>
  <si>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</si>
  <si>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</si>
  <si>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</si>
  <si>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</si>
  <si>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</si>
  <si>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</si>
  <si>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</si>
  <si>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</si>
  <si>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</si>
  <si>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</si>
  <si>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</si>
  <si>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</si>
  <si>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</si>
  <si>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</si>
  <si>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</si>
  <si>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</si>
  <si>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</si>
  <si>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</si>
  <si>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</si>
  <si>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</si>
  <si>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</si>
  <si>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</si>
  <si>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</si>
  <si>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</si>
  <si>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</si>
  <si>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</si>
  <si>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</si>
  <si>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</si>
  <si>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</si>
  <si>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</si>
  <si>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</si>
  <si>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</si>
  <si>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</si>
  <si>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</si>
  <si>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</si>
  <si>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</si>
  <si>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</si>
  <si>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</si>
  <si>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</si>
  <si>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</si>
  <si>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</si>
  <si>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</si>
  <si>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</si>
  <si>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</si>
  <si>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</si>
  <si>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</si>
  <si>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</si>
  <si>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</si>
  <si>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</si>
  <si>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</si>
  <si>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</si>
  <si>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</si>
  <si>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</si>
  <si>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</si>
  <si>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</si>
  <si>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</si>
  <si>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</si>
  <si>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</si>
  <si>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</si>
  <si>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</si>
  <si>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</si>
  <si>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</si>
  <si>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</si>
  <si>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</si>
  <si>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</si>
  <si>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</si>
  <si>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</si>
  <si>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</si>
  <si>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</si>
  <si>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</si>
  <si>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</si>
  <si>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</si>
  <si>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</si>
  <si>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</si>
  <si>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</si>
  <si>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</si>
  <si>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</si>
  <si>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</si>
  <si>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</si>
  <si>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</si>
  <si>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</si>
  <si>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</si>
  <si>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</si>
  <si>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</si>
  <si>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</si>
  <si>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</si>
  <si>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</si>
  <si>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</si>
  <si>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</si>
  <si>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</si>
  <si>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</si>
  <si>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</si>
  <si>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</si>
  <si>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</si>
  <si>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</si>
  <si>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</si>
  <si>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</si>
  <si>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</si>
  <si>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</si>
  <si>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</si>
  <si>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</si>
  <si>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</si>
  <si>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</si>
  <si>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</si>
  <si>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</si>
  <si>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</si>
  <si>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</si>
  <si>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</si>
  <si>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</si>
  <si>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</si>
  <si>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</si>
  <si>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</si>
  <si>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</si>
  <si>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</si>
  <si>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</si>
  <si>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</si>
  <si>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</si>
  <si>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</si>
  <si>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</si>
  <si>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</si>
  <si>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</si>
  <si>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</si>
  <si>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</si>
  <si>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</si>
  <si>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</si>
  <si>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</si>
  <si>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</si>
  <si>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</si>
  <si>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</si>
  <si>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</si>
  <si>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</si>
  <si>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</si>
  <si>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</si>
  <si>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</si>
  <si>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</si>
  <si>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</si>
  <si>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</si>
  <si>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</si>
  <si>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</si>
  <si>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</si>
  <si>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</si>
  <si>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</si>
  <si>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</si>
  <si>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</si>
  <si>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</si>
  <si>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</si>
  <si>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</si>
  <si>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</si>
  <si>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</si>
  <si>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</si>
  <si>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</si>
  <si>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</si>
  <si>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</si>
  <si>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</si>
  <si>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</si>
  <si>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</si>
  <si>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</si>
  <si>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</si>
  <si>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</si>
  <si>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</si>
  <si>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</si>
  <si>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</si>
  <si>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</si>
  <si>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</si>
  <si>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</si>
  <si>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</si>
  <si>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</si>
  <si>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</si>
  <si>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</si>
  <si>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</si>
  <si>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</si>
  <si>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</si>
  <si>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</si>
  <si>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</si>
  <si>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</si>
  <si>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</si>
  <si>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</si>
  <si>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</si>
  <si>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</si>
  <si>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</si>
  <si>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</si>
  <si>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</si>
  <si>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</si>
  <si>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</si>
  <si>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</si>
  <si>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</si>
  <si>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</si>
  <si>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</si>
  <si>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</si>
  <si>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</si>
  <si>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</si>
  <si>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</si>
  <si>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</si>
  <si>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</si>
  <si>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</si>
  <si>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</si>
  <si>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</si>
  <si>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</si>
  <si>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Please Provide the Name and Contact information of person(s) reponsible for completeling the Rating section</t>
  </si>
  <si>
    <t>Terminal Evaluation Date:</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</si>
  <si>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</si>
  <si>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</si>
  <si>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</si>
  <si>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</si>
  <si>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</si>
  <si>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</si>
  <si>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</si>
  <si>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</si>
  <si>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</si>
  <si>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</si>
  <si>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</si>
  <si>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</si>
  <si>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</si>
  <si>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</si>
  <si>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</si>
  <si>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</si>
  <si>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</si>
  <si>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</si>
  <si>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</si>
  <si>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</si>
  <si>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</si>
  <si>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</si>
  <si>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</si>
  <si>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</si>
  <si>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</si>
  <si>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</si>
  <si>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</si>
  <si>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</si>
  <si>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</si>
  <si>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</si>
  <si>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</si>
  <si>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</si>
  <si>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</si>
  <si>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</si>
  <si>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</si>
  <si>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</si>
  <si>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</si>
  <si>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</si>
  <si>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</si>
  <si>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</si>
  <si>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</si>
  <si>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indexed="8"/>
        <rFont val="Calibri"/>
        <family val="2"/>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</si>
  <si>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</si>
  <si>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</si>
  <si>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</si>
  <si>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</si>
  <si>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</si>
  <si>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</si>
  <si>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</si>
  <si>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</si>
  <si>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</si>
  <si>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</si>
  <si>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</si>
  <si>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</si>
  <si>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</si>
  <si>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</si>
  <si>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</si>
  <si>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</si>
  <si>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</si>
  <si>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</si>
  <si>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indexed="8"/>
        <rFont val="Calibri"/>
        <family val="2"/>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</si>
  <si>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</si>
  <si>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</si>
  <si>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</si>
  <si>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</si>
  <si>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</si>
  <si>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</si>
  <si>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</si>
  <si>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</si>
  <si>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</si>
  <si>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</si>
  <si>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</si>
  <si>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</si>
  <si>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</si>
  <si>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</si>
  <si>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</si>
  <si>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</si>
  <si>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</si>
  <si>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</si>
  <si>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</si>
  <si>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</si>
  <si>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</si>
  <si>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</si>
  <si>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</si>
  <si>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</si>
  <si>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</si>
  <si>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</si>
  <si>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</si>
  <si>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</si>
  <si>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</si>
  <si>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</si>
  <si>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</si>
  <si>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</si>
  <si>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</si>
  <si>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</si>
  <si>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</si>
  <si>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indexed="8"/>
        <rFont val="Calibri"/>
        <family val="2"/>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</si>
  <si>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</si>
  <si>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</si>
  <si>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</si>
  <si>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</si>
  <si>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</si>
  <si>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</si>
  <si>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</si>
  <si>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</si>
  <si>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</si>
  <si>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</si>
  <si>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</si>
  <si>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</si>
  <si>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</si>
  <si>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</si>
  <si>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</si>
  <si>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</si>
  <si>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</si>
  <si>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</si>
  <si>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indexed="8"/>
        <rFont val="Calibri"/>
        <family val="2"/>
      </rPr>
      <t>Core Indicator</t>
    </r>
    <r>
      <rPr>
        <sz val="11"/>
        <color theme="1"/>
        <rFont val="Calibri"/>
        <family val="2"/>
        <scheme val="minor"/>
      </rPr>
      <t xml:space="preserve"> 6.1.2: Increased income, or avoided decrease in income</t>
    </r>
  </si>
  <si>
    <r>
      <t xml:space="preserve">Number of households </t>
    </r>
    <r>
      <rPr>
        <i/>
        <sz val="9"/>
        <color indexed="8"/>
        <rFont val="Calibri"/>
        <family val="2"/>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</si>
  <si>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</si>
  <si>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</si>
  <si>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</si>
  <si>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</si>
  <si>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</si>
  <si>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</si>
  <si>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</si>
  <si>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</si>
  <si>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</si>
  <si>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</si>
  <si>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</si>
  <si>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</si>
  <si>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</si>
  <si>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</si>
  <si>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</si>
  <si>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</si>
  <si>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</si>
  <si>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</si>
  <si>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</si>
  <si>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</si>
  <si>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</si>
  <si>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</si>
  <si>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</si>
  <si>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</si>
  <si>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</si>
  <si>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</si>
  <si>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</si>
  <si>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</si>
  <si>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</si>
  <si>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</si>
  <si>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</si>
  <si>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</si>
  <si>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</si>
  <si>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</si>
  <si>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</si>
  <si>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</si>
  <si>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</si>
  <si>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</si>
  <si>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</si>
  <si>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</si>
  <si>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</si>
  <si>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</si>
  <si>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</si>
  <si>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</si>
  <si>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</si>
  <si>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</si>
  <si>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</si>
  <si>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</si>
  <si>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</si>
  <si>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</si>
  <si>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</si>
  <si>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</si>
  <si>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</si>
  <si>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</si>
  <si>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</si>
  <si>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</si>
  <si>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</si>
  <si>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</si>
  <si>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</si>
  <si>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</si>
  <si>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</si>
  <si>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</si>
  <si>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</si>
  <si>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</si>
  <si>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</si>
  <si>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</si>
  <si>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</si>
  <si>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</si>
  <si>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</si>
  <si>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</si>
  <si>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</si>
  <si>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</si>
  <si>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</si>
  <si>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</si>
  <si>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</si>
  <si>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</si>
  <si>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</si>
  <si>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</si>
  <si>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</si>
  <si>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</si>
  <si>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</si>
  <si>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</si>
  <si>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</si>
  <si>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</si>
  <si>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</si>
  <si>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</si>
  <si>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</si>
  <si>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</si>
  <si>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</si>
  <si>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</si>
  <si>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</si>
  <si>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</si>
  <si>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</si>
  <si>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</si>
  <si>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</si>
  <si>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</si>
  <si>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</si>
  <si>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</si>
  <si>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</si>
  <si>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</si>
  <si>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</si>
  <si>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</si>
  <si>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</si>
  <si>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</si>
  <si>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</si>
  <si>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</si>
  <si>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</si>
  <si>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</si>
  <si>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</si>
  <si>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</si>
  <si>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</si>
  <si>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</si>
  <si>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</si>
  <si>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</si>
  <si>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</si>
  <si>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</si>
  <si>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</si>
  <si>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</si>
  <si>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</si>
  <si>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</si>
  <si>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</si>
  <si>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</si>
  <si>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</si>
  <si>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</si>
  <si>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</si>
  <si>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</si>
  <si>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</si>
  <si>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</si>
  <si>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</si>
  <si>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</si>
  <si>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</si>
  <si>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</si>
  <si>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</si>
  <si>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</si>
  <si>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</si>
  <si>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</si>
  <si>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</si>
  <si>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</si>
  <si>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</si>
  <si>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</si>
  <si>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</si>
  <si>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</si>
  <si>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</si>
  <si>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</si>
  <si>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</si>
  <si>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</si>
  <si>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</si>
  <si>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</si>
  <si>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</si>
  <si>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</si>
  <si>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</si>
  <si>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</si>
  <si>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</si>
  <si>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</si>
  <si>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indexed="8"/>
        <rFont val="Calibri"/>
        <family val="2"/>
      </rPr>
      <t>(developed/improved)</t>
    </r>
  </si>
  <si>
    <t>Forests</t>
  </si>
  <si>
    <t>4: Response capability</t>
  </si>
  <si>
    <t>Supporting livelihoods</t>
  </si>
  <si>
    <r>
      <t xml:space="preserve">2: Physical asset </t>
    </r>
    <r>
      <rPr>
        <i/>
        <sz val="11"/>
        <color indexed="8"/>
        <rFont val="Calibri"/>
        <family val="2"/>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</si>
  <si>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</si>
  <si>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</si>
  <si>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</si>
  <si>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</si>
  <si>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</si>
  <si>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</si>
  <si>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</si>
  <si>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</si>
  <si>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</si>
  <si>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</si>
  <si>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</si>
  <si>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</si>
  <si>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</si>
  <si>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</si>
  <si>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</si>
  <si>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</si>
  <si>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</si>
  <si>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</si>
  <si>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</si>
  <si>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</si>
  <si>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</si>
  <si>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</si>
  <si>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</si>
  <si>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</si>
  <si>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</si>
  <si>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</si>
  <si>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</si>
  <si>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</si>
  <si>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</si>
  <si>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</si>
  <si>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</si>
  <si>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</si>
  <si>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</si>
  <si>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</si>
  <si>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</si>
  <si>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</si>
  <si>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</si>
  <si>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</si>
  <si>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</si>
  <si>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</si>
  <si>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</si>
  <si>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</si>
  <si>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</si>
  <si>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</si>
  <si>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</si>
  <si>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</si>
  <si>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</si>
  <si>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</si>
  <si>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</si>
  <si>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</si>
  <si>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</si>
  <si>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</si>
  <si>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</si>
  <si>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</si>
  <si>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</si>
  <si>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</si>
  <si>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</si>
  <si>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</si>
  <si>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</si>
  <si>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</si>
  <si>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</si>
  <si>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</si>
  <si>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</si>
  <si>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</si>
  <si>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</si>
  <si>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</si>
  <si>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</si>
  <si>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</si>
  <si>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</si>
  <si>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</si>
  <si>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</si>
  <si>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</si>
  <si>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</si>
  <si>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</si>
  <si>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</si>
  <si>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</si>
  <si>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</si>
  <si>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</si>
  <si>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</si>
  <si>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</si>
  <si>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</si>
  <si>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</si>
  <si>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</si>
  <si>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</si>
  <si>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</si>
  <si>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</si>
  <si>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</si>
  <si>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</si>
  <si>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</si>
  <si>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</si>
  <si>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</si>
  <si>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</si>
  <si>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</si>
  <si>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</si>
  <si>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</si>
  <si>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</si>
  <si>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</si>
  <si>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</si>
  <si>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</si>
  <si>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</si>
  <si>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</si>
  <si>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</si>
  <si>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</si>
  <si>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</si>
  <si>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</si>
  <si>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</si>
  <si>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</si>
  <si>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</si>
  <si>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</si>
  <si>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</si>
  <si>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</si>
  <si>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</si>
  <si>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r>
      <rPr>
        <b/>
        <u/>
        <sz val="11"/>
        <color indexed="8"/>
        <rFont val="Calibri"/>
        <family val="2"/>
      </rPr>
      <t>Core Indicator</t>
    </r>
    <r>
      <rPr>
        <sz val="11"/>
        <color theme="1"/>
        <rFont val="Calibri"/>
        <family val="2"/>
        <scheme val="minor"/>
      </rPr>
      <t xml:space="preserve"> 4.2: Assets produced, developed, improved or strengthened</t>
    </r>
  </si>
  <si>
    <t>Indicator 4.1.1: No. and type of development sector services to respond to new conditions resulting from climate variability and change</t>
  </si>
  <si>
    <t>Indicator 3.1.1: Percentage of targeted population awareness of predicted adverse impacts of climate change, and of appropriate responses</t>
  </si>
  <si>
    <t>Project: "Building resilience to climate change and variability in vulnerable smallholders" (Project "GFCC")</t>
  </si>
  <si>
    <t xml:space="preserve">The Project's overall objective is to contribute to building national capacity to adapt to climate change (CC) and variability by focusing on critical sectors of the country's economy. The specific objectives of this Project aim to: (i) reduce vulnerability and build resilience to climate change and variability for smallholders in the livestock sector located in the Landscape Units of the Basaltic Cuesta and East Hills eco-regions; (ii) strengthen local institutional networks in the selected Landscape Units and enhance the capacity of organizations to manage climate risks locally; (iii) manage the knowledge generated by developing mechanisms to better understand and monitor the impacts and variability of climate change, anticipate and assess negative events, take advantage of lessons learned, and identify and validate best practices and toolkits to adapt to climate change and variability. </t>
  </si>
  <si>
    <t>PROJECT AFB/NIE/Agri/2011/1</t>
  </si>
  <si>
    <t>Agencia Nacional de Investigación e Innovación (ANII)</t>
  </si>
  <si>
    <t>April 2016</t>
  </si>
  <si>
    <t>http://www.mgap.gub.uy/portal/page.aspx?2,MGAP,MGAPAmpliacion,O,es,0,PAG;CONC;599;3;D;proyecto-ganaderos-familiares-y-cambio-climatico-gfcc--donacion-fondo-de-adaptacion-del-protocolo-de-kyoto;1;PAG;</t>
  </si>
  <si>
    <t>Ing. Agr. Marcelo Batto</t>
  </si>
  <si>
    <t>mbatto@anii.org.uy</t>
  </si>
  <si>
    <t>Ing Agr. Jorge Marzaroli</t>
  </si>
  <si>
    <t>jmarzaroli@mgap.gub.uy</t>
  </si>
  <si>
    <t>Medium</t>
  </si>
  <si>
    <t>Low</t>
  </si>
  <si>
    <t xml:space="preserve">Execution is carried out through public calls, which ensures transparency. Projects are assessed using a grid of criteria, MDR al local level provide social control, and there are contracts between farmers and MGAP, and public records of all actions and decisions.    </t>
  </si>
  <si>
    <t>A protocol that in the absence of each resource person or persons who would assume the roles were available</t>
  </si>
  <si>
    <t>The project is so efficient in the use of human resources, which leads to that for reasons beyond the same, the absence of a human resource development project affects</t>
  </si>
  <si>
    <t>They were generated resolves committees where actions and responsibilities</t>
  </si>
  <si>
    <t>Component1</t>
  </si>
  <si>
    <t>Component 2</t>
  </si>
  <si>
    <t>Develompent of the participative diagnostic, kick of for strategic planning and development of several communication activities</t>
  </si>
  <si>
    <t>Component 3</t>
  </si>
  <si>
    <t>Reference farms elected and monitoring process on the ground.</t>
  </si>
  <si>
    <t>Reaching the total number of beneficiaries and that investments in farms allow changes in productivity and this is sustainable and increases resilience</t>
  </si>
  <si>
    <t>Farm plans implemented per Landscape Unit (LU).</t>
  </si>
  <si>
    <t>Investments implemented per LU, per type.</t>
  </si>
  <si>
    <t>Women beneficiaries</t>
  </si>
  <si>
    <t>25 % of the beneficiaries are women</t>
  </si>
  <si>
    <t>Source and availability of water for animal consumption.</t>
  </si>
  <si>
    <t>Production systems with water shortage.</t>
  </si>
  <si>
    <t>Not listed. Estimated: 60% of investment amount.</t>
  </si>
  <si>
    <t>Source and availability of forage in farms.</t>
  </si>
  <si>
    <t>Degraded native grasslands, overgrazing, in many situations. Few forage banks.</t>
  </si>
  <si>
    <t>Not listed. At least 80% of the projects propose actions aimed at increasing forage availability. 40 forage and grain banks.</t>
  </si>
  <si>
    <t>Net primary productivity (NPP)</t>
  </si>
  <si>
    <t>3,300 kg DM/ha/yr in Basaltic Cuesta, 3,050 kg DM/ha/yr in East Hills.</t>
  </si>
  <si>
    <t>Project will help improve NPP in farm holdings, measured in a sample of holdings.</t>
  </si>
  <si>
    <t>Stocking rate.</t>
  </si>
  <si>
    <t>From the baseline survey, stocking rates per hectare is 0,96 UG</t>
  </si>
  <si>
    <t>Fertility rate per year.</t>
  </si>
  <si>
    <t>Calving rate from the baseline survey, the average is 61,93</t>
  </si>
  <si>
    <t>Not listed. Estimated: 70% in farm holdings participating in the project.</t>
  </si>
  <si>
    <t>Estimated weight gain of animals per year, per category.</t>
  </si>
  <si>
    <t>From the baseline survey, the average production of meat per hectare is 74,4 kg</t>
  </si>
  <si>
    <t>No data. Estimated: 110 Kg in farm holdings participating in the project.</t>
  </si>
  <si>
    <t>Networks have regular meetings as subgroups or independent MDRs [Rural Development Boards].</t>
  </si>
  <si>
    <t>28 organizations and 9 MDR linked to the LU, without reference to climate change.</t>
  </si>
  <si>
    <t>* 50% of organizations and 100% of MDRs discussed actions related to adaptation and climate change.</t>
  </si>
  <si>
    <t>Networks implement communications about CC, variability and adaptation.</t>
  </si>
  <si>
    <t>* The 9 MDRs participate in an adaptation to CC and variability information network.</t>
  </si>
  <si>
    <t>Networks submit proposals to the sponsoring MDRs, MGAP and SNE [National Emergency System].</t>
  </si>
  <si>
    <t>The 9 MDRs receive and discuss proposals coming from the network linked to CC and variability.</t>
  </si>
  <si>
    <t>Networks seek and obtain funds from other programs to implement their development and CC agenda.</t>
  </si>
  <si>
    <t>Organizations have found support at the individual level but not at the network level</t>
  </si>
  <si>
    <t>Networks submit proposals linked to development and adaptation to CC and variability to funding institutions.</t>
  </si>
  <si>
    <t>Young members and youth organizations participate in the network.</t>
  </si>
  <si>
    <t>15% of participants in MDR that are included in the networks are young members.</t>
  </si>
  <si>
    <t>Implementation of proposals and initiatives submitted by young members/youth organizations.</t>
  </si>
  <si>
    <t>Young members submit at least 14 initiatives related to adaptation to CC and variability.</t>
  </si>
  <si>
    <t>Studies, regular reports on climate data and early warnings on adverse events are available at the LU level through the website.</t>
  </si>
  <si>
    <t>Information available from INIA GRAS and Dirección Nacional de Meteorología [National Directorate of Meteorology].</t>
  </si>
  <si>
    <t>UACC generates information about adaptation to CC and variability, available through the SNIA: agro-climatic monitoring with better spatial resolution and early warnings.</t>
  </si>
  <si>
    <t>Participation of key institutions and achievement of recognition thanks to national seminars as milestones for CC and variability, through participants’ evaluations.</t>
  </si>
  <si>
    <t>4 national seminars on topics related to adaptation to CC and variability.</t>
  </si>
  <si>
    <t>Published catalogue of best practices and toolkits for diagnostics, training, etc.</t>
  </si>
  <si>
    <t>1 catalogue of best practices for adaptation to CC and variability in the livestock sector.</t>
  </si>
  <si>
    <t>Positive peer and stakeholder reviews of funded studies and research projects.</t>
  </si>
  <si>
    <t>Research projects, case studies and assessment studies funded by the project received positive reviews from peers.</t>
  </si>
  <si>
    <t>Increased awareness among the rural population about CC and variability, according to specific surveys.</t>
  </si>
  <si>
    <t>Study on the level of awareness of CC and variability at the Landscape Unit level.</t>
  </si>
  <si>
    <t>Comprehensive investments in water supply, best practices for native grasslands management shadow trees and animal management improvements benefitting approximately 700 farmers in the LU of the Basaltic Cuesta, 25% women household heads</t>
  </si>
  <si>
    <t>Comprehensive investments in water supply, best practices for native grasslands management, shadow trees and animal management improvements and agro-forestry schemes benefitting approximately 640 farmers in the LU of the East Hills Region, 25% women household heads</t>
  </si>
  <si>
    <t>In depth diagnosis of the landscape units and development of a local network of grass-root organizations and public institutions that conducts a participatory assessment of local capacities and prepares and implements a strategic plan to address CC and variability</t>
  </si>
  <si>
    <t>A training plan is formulated and implemented at local level responding to the weaknesses identified and focusing on CC and variability issues</t>
  </si>
  <si>
    <t>Demonstration plots in schools and organizations on adaptation measures and youth communication projects are implemented making use of the CEIBAL Plan internet platform to the extent possible, to involve children and youth</t>
  </si>
  <si>
    <t>Actions Plans identified in the Strategic Plan are developed and implemented at the LU level with technical support and coordinated with the training programme</t>
  </si>
  <si>
    <t>The UACC of the MGAP is strengthened to monitor and evaluate CC with reference to the agricultural sector</t>
  </si>
  <si>
    <t>Indicators and methodologies to monitor and evaluate CC and variability are identified and applied</t>
  </si>
  <si>
    <t>Research projects provide a better understanding and/or technical recommendations to face climate variability with particular reference to droughts (water supply, fencing, shadows trees, stocking rate)</t>
  </si>
  <si>
    <t>Systematic review and exchange of experiences regarding CC adaptation involving research and extension institutions and participatory systematization of project experience to elicit lessons learned for future projects and for the region</t>
  </si>
  <si>
    <t>URY/NIE/Agri/2011/1</t>
  </si>
  <si>
    <t>ANII</t>
  </si>
  <si>
    <t>2: Physical asset (produced/improved/strenghtened)</t>
  </si>
  <si>
    <t>public</t>
  </si>
  <si>
    <t>water</t>
  </si>
  <si>
    <t>The potential of the measures is good, especially when it comes to measures of water and shade / shelter for livestock. It should think of strategies escalation of technical assistance in livestock management measures and grassland</t>
  </si>
  <si>
    <t>MGAP secondary information: Census 2000 and 2011 surveys. Information generated from the baseline survey assessment team generated with MGAP policy and Faculty of Agronomy. Project tracking information (UGP). The information used and relieved refers to characteristics of production systems when it comes to resources (land, labor, improvements), pracices management, use of information and links to networks of different types.</t>
  </si>
  <si>
    <t>Difficulties intraministerial access to information by the absence of automatic mechanisms for obtaining it had to. These restrictions have been partially lifted creating new mechanisms between offices, which have viablizado obtaining essential information.</t>
  </si>
  <si>
    <t>Slowly changes are displayed in the perception of the producers on the farm problem. Specifically they begin to see that the property tax improved infrastructure is not the main constraint to improving production indicators, income and resilience, but must undertake changes in the management system. Punctually in handling rodeo (entore dates, revisación bull, analysis of gestation) in the nutritional management (supplementation recría) and cargo handling in time and space. In some producer groups begin to observe these changes on the perception of the need for technical advice in this regard. These groups will be the main partners to promote the network of reference farms</t>
  </si>
  <si>
    <t xml:space="preserve">The potential impact of the measures in handling is very high. This demonstrated by other interventions that low-cost measures can have high productive impact on the livestock breeding sector. </t>
  </si>
  <si>
    <t>1340 proposal approved in all project.</t>
  </si>
  <si>
    <t>North: 3.792.537 U$S of investments implemented
South East: 3.466.880 of investments implemented</t>
  </si>
  <si>
    <t>4039 kg DM/ha/yr in Basaltic, and 5055 kg DM/ha/yr in East Hills on average since 2012 for all landscape</t>
  </si>
  <si>
    <t>From the survey in 2014, the 78 beneficiaries had 0.77 UG/ha, and the non-beneficiaries had 0,84 UG/ha</t>
  </si>
  <si>
    <t>Not listed. A decrease to 0.75-0.8 UG//ha is estimated in farm holdings participating in the project.</t>
  </si>
  <si>
    <t>From the survey in 2014, the 78 beneficiaries had 74 kg/ha, and the non-beneficiaries had 59 kg/ha</t>
  </si>
  <si>
    <t>North: 700 farm plans implemented
South East: 640 farm plans implemented
Total: 1340 farm plans implemented</t>
  </si>
  <si>
    <t>An agreement was reached with FAGRO, which is to contribute academic support to the intervention and monitoring of reference sites addressing socio-cultural aspects that affect the learning of the production families within the framework of co-innovation processes with technicians.</t>
  </si>
  <si>
    <t>6 case studies and 2 evaluation studies carries</t>
  </si>
  <si>
    <t>Basaltic Cuesta (Artigas, Salto, Tacuarembó, Paysandu and Rivera) and East Hills (Maldonado, Rocha,
 Lavalleja and Treinta y Tres)</t>
  </si>
  <si>
    <t>An excellent prior diagnosis was made, but lacked the causal factors that generate the needs and the demands
The quantification of the direct and indirect target population for the three components should be improved
Establish mechanisms for the review and updating of operational documents
To improve the payment to the private technicians, to be an attractive proposal and not be the number of technicians a limiting factor; Of the same to enhance the training offered and to improve the system of monitoring of the workdays realized by them
Transcendental role of farmer organizations and rural development tables
To carry out, as in this project, an impact assessment of these characteristics
It is a success to be an intervention strategy with an integral approach adjusted to the needs
Cross-cutting intervention from different directions requires a strong coordination framework and a well-defined organizational structure with roles and responsibilities</t>
  </si>
  <si>
    <t xml:space="preserve">Generation of the management committee that designates commitment, roles and responsibilities.
Protocol administrative processes
Generate mechanisms for monitoring the technical assistance more transparent and more focused on the project strategy (Field Notebook)
Support to strengthen farmers' organizations
Generate case studies and have a concrete technological proposal
Generate academic studies of the profile of the target population
</t>
  </si>
  <si>
    <t>Basalto: In the 4  MDRs and 35 organizations, carry out activities connected to the project.
Sierra del Este: In the 4  MDRs and  18 organizations, carry out activities connected to the project.</t>
  </si>
  <si>
    <t>8 MDR develop local projects to strengthen local networks.</t>
  </si>
  <si>
    <t>15 projects "We are from Acá GFCC" (120 young people) (US $ 62050). Execution October 16 - October 17. It is 13% of total farm plans</t>
  </si>
  <si>
    <t>All organizations (53) and all MDRs (8) in the LU are involved</t>
  </si>
  <si>
    <t>The work with the academy and the research institutions allowed to count on a technological proposal to be applied in the farms, that allows to increase the economic income, to improve the productivity and to be at the same time it generates more resilient systems</t>
  </si>
  <si>
    <t>The creation of the Coordination Committee markedly improved coordination between components. In addition to conducting this meeting in UP, called ateneos, increase knowledge of the problematic and zonal solutions and exchange between both UP.</t>
  </si>
  <si>
    <t>From the survey it appears that the claving rate in the beneficiaries is 71%</t>
  </si>
  <si>
    <t>84% of investment amount dedicated to water solution.</t>
  </si>
  <si>
    <t>92 % of investment amount dedicated to increase forage availability .</t>
  </si>
  <si>
    <t>Of the 1141 farm plans implemented
in this period, 29% are women. From the survey it appears that the percentage of women taking the decisions in the LU is 16%</t>
  </si>
  <si>
    <t>categorico: validar</t>
  </si>
  <si>
    <t>Yes, it has succeeded in internalizing the MGAP the need to create a learning environment based on research-participation processes. They have generated agreements with partner institutions in order to install the network of reference farms. The work experience with Faculty of Agronomy and IPA is generating significant learning in regard to the interinstitutional articulation for the execution of public policies.</t>
  </si>
  <si>
    <t>From the initial training course of the project was compiled and adapted for the printing of a book: "Sustainable animal production in grazing on rangeland". The online version is at www.mgap.gub.uy 
3 audiovisuals were generated on the proposal of ecological intensification, such as estimating availability of pasture and an interview with a reference farm family</t>
  </si>
  <si>
    <t>Dr. Horacio Servetti</t>
  </si>
  <si>
    <t>hservetti@mgap.gub.uy</t>
  </si>
  <si>
    <t xml:space="preserve">The new universe of farms that can be presented to the project amounts to 2052, the current 1,141 farm plans are 56 %, which exceeds the target of 40%. </t>
  </si>
  <si>
    <t>The farm plans that resigned were 58 out of a total of 1290 that was filed, this is 4%. This is a lower percentage of the family farmers who leave Uruguay</t>
  </si>
  <si>
    <t>90% of farmers have significant progress in execution</t>
  </si>
  <si>
    <t>An attempt is made to improve the strategy by generating a strengthening through more technical assistance</t>
  </si>
  <si>
    <t>The Committee worked on redesigning the intervention by adding a new call aimed at strengthening technical assistance</t>
  </si>
  <si>
    <t>1141 projects approved.488 North, 653 Soth East.
 29 % are women</t>
  </si>
  <si>
    <t>The young beneficiaries receive training in development and adaptation to climate change. The MDR strengthening projects carry out the planned activities and new calls were made to give continuity to the actions.</t>
  </si>
  <si>
    <t>North (Basaltic Cuest):  488 farm plans implemented
South East (east Hills): 653 farm plans implemented.
Total: 1141 farm plans implemented</t>
  </si>
  <si>
    <t>North:  U$S 2.471.646 of investments implemented.
South East: 3.909.812 U$S of investments implemented</t>
  </si>
  <si>
    <t>8 strengthening projects are maintained, which have improved financing (U$S 116.016)</t>
  </si>
  <si>
    <t>15 projects "We are from Acá GFCC" (120 young people) (US $ 62050). Finally, 101 young people participated</t>
  </si>
  <si>
    <t>In Uruguay the holders of the farms are men, this implies that the majority they present are of the masculine gender. That is why in 2017 a specific call for women will be held.</t>
  </si>
  <si>
    <t>In this project, women represent a percentage higher than the average of all calls</t>
  </si>
  <si>
    <t>It is essential to accompany the technical assistance with investments, this establishes a redesign of the strategy</t>
  </si>
  <si>
    <t xml:space="preserve">Greater emphasis is needed on management measures rodeo and grazing. It is necessary to continue to improve the mechanisms of reporting and verification (MRV). The field notebook designed during the project as an input for technicians is a preliminary step in this direction. </t>
  </si>
  <si>
    <t>1. Improvement of the building infrastructure and technical assumption, which reduces the negative impact of future droughts.</t>
  </si>
  <si>
    <t>1. Work with the development of tables and the design of a new intervention model seeking to continue the process of territorial development. On the other hand the gestation of new projects that will continue the intervention in the future.</t>
  </si>
  <si>
    <t>1. The basic research, the implementation of the network of reference farms and the development of development plans with organizations.</t>
  </si>
  <si>
    <t>HS</t>
  </si>
  <si>
    <t xml:space="preserve">No demand for investments in adaptation. </t>
  </si>
  <si>
    <t xml:space="preserve">Agricultural organizations are not interested in participating in local networks.  </t>
  </si>
  <si>
    <r>
      <t xml:space="preserve">Project focus changes from adaptation to climate change and variability to production and productivity                                                                     </t>
    </r>
    <r>
      <rPr>
        <sz val="11"/>
        <color rgb="FFFF0000"/>
        <rFont val="Times New Roman"/>
        <family val="1"/>
      </rPr>
      <t xml:space="preserve"> </t>
    </r>
  </si>
  <si>
    <t xml:space="preserve">The smallholders targeted are unable to compete or sustain their livelihoods.                                                                                </t>
  </si>
  <si>
    <t xml:space="preserve">Delays in funds disbursement discourage farmers from participating in the project.                </t>
  </si>
  <si>
    <t xml:space="preserve">Lack of transparency or political interference in allocation of resources.                              </t>
  </si>
  <si>
    <t xml:space="preserve">Lack of coordination between the various components.                                      </t>
  </si>
  <si>
    <t xml:space="preserve">Mainstreaming project in different MGAP units, leads to delays in project implementation                                                         </t>
  </si>
  <si>
    <t>A The computer tool (field notebook) was generated and is available to private technicians. A. One year has been completed in the use of the field notebook tool, with 90 properties on average, a visualizer of this information has been generated, both for exchange with private technicians, and for dissemination to the target public
B 5 field days, 2 evaluation workshops and a seminar on the presentation of partial results of the network of reference farms were carried out. B 1 diffusion workshop in each landscape unit, 1 internal evaluation workshop with producers and technicians, and 1 day of exchange between the producers of the UP of Basalto and the UP of Sierras del Este
C 26 farms were integrated and function as reference farms, currently in the diagnostic stage of the production system with 4 hired technicians. C The 26 reference properties have implemented the redesign proposal and the information on the co-renewal proposal has been systematized.
 D Purchase and installation of 6 automatic stations to monitor rainfall and soil moisture. D The agrometeorological stations have been installed and a data visualization system has been created and the humidity indicators of the soil continue to be calibrated
E 3 audiovisuals were generated on the proposal of ecological intensification, such as estimating availability of pasture and an interview with a reference farm family.E. 2 audio-visuals have been generated on the experience of the evaluation workshops of each UP and 2 audiovisuals on the coinnovation experience in 2 properties. Two articles have been generated in the quarterly IPA magazine, one on the project in general and the other on the experience of a woman farmer.</t>
  </si>
  <si>
    <t xml:space="preserve">Component 1: Despite the initial delay in the start of the project, it was a big boost in the second year at the level of the UP, which allowed the presentation of a importanto number of proposals, which managed to reach the total number of beneficiaries .
Component 2: Farmers' organizations at the beginning of the program were not people working without clear objectives, with little training in issues relating to climate change and its consequences, and technicians had little training on issues of strategic planning, which leads to Levelling more time on these issues. This component also articulate strongly with other public institutions that have undergone changes in its direction, which delayed the start of execution.
Component 3: This component was initially proposed work jointly with the rangeland field board, in terms of methodology and technological proposals applicable to farms, institutions that comprise only the University and the IPA, submitted proposals to it. Once agreed the signing of the work was delayed.As the project has spread, the component has generated a new agreement with the university and the IPA, to improve the quality and quantity of the information.
</t>
  </si>
  <si>
    <t>Purchase and installation of 6 automatic stations to monitor rainfall and soil moisture. The stations were installed in six of the 26 reference farms. Complementarily, training activities will be carried out with local actors in the use of the equipment, and studies will be carried out relating productive and agroclimatic variables in the Landscape Units, in close articulation with the work in the network of reference farms.
The information is available on a website.https://gfcctelemetria.mgap.gub.uy The data continues to be calibrated, and an agroclimatic report has been generated.</t>
  </si>
  <si>
    <t>During 2017, 5 field days, 2 evaluation workshops and a seminar on the presentation of partial results of the network of reference farms were carried out.  
Diffusion workshop in each landscape unit, 1 internal evaluation workshop with producers and technicians, and 1 day of exchange between the producers of the UP of Basalto and the UP of Sierras del Este</t>
  </si>
  <si>
    <t>Since August 2016, a network of reference farms has been put into operation within the framework of the work agreement with the Faculty of Agronomy and the Agricultural Plan. The objective is to promote strategies of ecological intensification and resilience building in 26 selected livestock systems, through co-innovation processes. During 2017, the diagnosis and redesign of the systems were completed, and the change monitoring stage began, which continues until now. During 2017, the diagnosis and redesign of the systems were completed, and the change monitoring stage began, which continues until now. During 2018 the redesign proposals have been implemented in the 26 reference sites and they have been evaluated among peers and technicians in the annual evaluation workshops
A computer tool (Field Notebook) was generated for the monitoring of farms, which is being carried out in 70 farms in 2017 and 90 in 2018</t>
  </si>
  <si>
    <t>Generation of the management committee, adjust the limits of LU to the administrative limits, specific calls for young people and women, protocol process tools for technical assistance (field notebook) and adjustments in the presentation of agricultural projects that point in the direction of give more aspects related to livestock management and the natural field were developed. A call to strengthen technical assistance was designed and is being executed. These elements are considered key to strengthening the resilience of family farming systems. A call was made for the extension of the predial technical assistance with the use of the field notebook tool and 125 proposals have already been pre-selected.</t>
  </si>
  <si>
    <t xml:space="preserve">
The network of reference properties was consolidated, covering 26 livestock systems distributed in the two landscape units of the project. Four carefully selected and trained technicians are in charge of direct work with producers. During 2018 we continue studying and carrying out changes for the dissemination of results</t>
  </si>
  <si>
    <t>Currently we have: Operating Manual, field manual, grid proposal evaluation, operating regulations for disbursement for payment of proposals and technical assistance, technical and operational regulations of the revolving fund, reports consulting baseline, field notebook and protocol use, MEGANE program and its implementation methodology to estimate amount of pasture, communicational posters.Agrometeorological visualizer, field notebook visualizer, internal communication network, articles in IPA magazines, poster international congress of effects of greenhouse gases, videos on youtube channel of MGAP</t>
  </si>
  <si>
    <t>Estimated cumulative total disbursement as of October 2018</t>
  </si>
  <si>
    <t>Financial information:  cumulative from project start to 2018</t>
  </si>
  <si>
    <t>Counterpart of the farmer = (costs of the subproject - financing) + 15% revolving fund</t>
  </si>
  <si>
    <t>The counterpart of the farmers was estimated at US $ 2,260,423 for investments. Up to date, US $ 1,216,499 have been executed. To this figure , US $ 378,540 must be added for the creation of revolving funds.</t>
  </si>
  <si>
    <t>12/13-14/2011</t>
  </si>
  <si>
    <t>12/27/2011</t>
  </si>
  <si>
    <t>10/22/2012</t>
  </si>
  <si>
    <t xml:space="preserve">Marcelo Batto Lindsay </t>
  </si>
  <si>
    <t xml:space="preserve">mbatto@anii.org.uy </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</si>
  <si>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</si>
  <si>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</si>
  <si>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</si>
  <si>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Development Tables - The inclusion of a network strengthening component in the territory stands out in a positive way; strengthen the existing networks instead of generating new ones, strengthen the MDRs as central articulators in the territory, the role assigned to the territorial technicians as articulators of the MGAP policies in the territory.
An area of ​​improvement is identified in the lack of an adequate diagnosis to the reality and level of development of the MDRs and organizations in the territory before the start of the project, as a key input for the generation of a work strategy within it.
Livestock Insurance - Due to some situations that arose in the pilot, it might be useful to consider more flexibility in the use of compensation money.
The work carried out with the IPA was of great added value for the producers, since it made it possible to optimize the use of the supplements acquired as much as possible. Also, during the implementation of this advice, there was a real lack of knowledge in some producers about how to use it, so this support is necessary.
In general terms, insurance proved to be a very useful tool as a complement to other actions that strengthen family livestock producers in the face of the consequences of drought and give it greater resilience in the face of this type of situation.
Revolving Funds - Revolving funds stand out in a consensual manner as a very positive contribution of the project. They are presented as an interesting instrument to give continuity to the objective of the project beyond its culmination, empowering producers and organizations in the management of their own resources to cope with climate variability.
It is identified that it is necessary to improve the planning for future projects of this tool, so that the operating rules of the resources that are made available are clear and known to all before the effective availability of these resources.
Ateneos - As knowledge management tools, the exchange instances where theoretical and practical contributions can be combined were of great added value to the project, highlighting also its ability to strengthen networks and links between the different actors involved.
The lack of organization and planning of this type of tools and their integration into a strategic plan with defined objectives is considered. In this sense, although they were valued positively, they could not develop their full potential as instances of improvement and knowledge management, due to lack of planning and prior information put at the service of the analysis of technicians and producers.
Youth - Work projects with young people in rural areas are highly valued by beneficiaries and technicians, especially for their impact at the level of the life project of young people, for their impact on achieving greater representation of them in rural areas and for its capacity to generate and maintain the interest of the new generations at the level of sustainable development practices.
Likewise, it was detected the need to plan in advance the possible requirements that each stage of the project requires, both from a legal and administrative point of view.</t>
  </si>
  <si>
    <t>Having a baseline prior to the project is very useful to measure progress in some key aspects, such as the incorporation of management practices and the improvement of some technological conditions. The late implementation of this tool was useful, but the way it was done does not allow guarantees to be generated about the accuracy of the information.
The lack of participation in the design stage of those who executed the project in territory (territorial team), affected the organization and subsequent development of the activities, while some aspects related to the workload, organization, communication and capacity were not foreseen. of effective deployment of the planned activities.
Based on the experience of the project, it is considered necessary to have a General Project Coordinator, with a role validated by all the actors and with intra and inter-institutional articulation capacity. This arises from the negative impact that the absence of this role had.
With regard to the Technical Coordination of the project, the need to improve the internal communication lines arises as learning, while its designation was not accompanied by the generation of conditions or an appropriate rating to assume a higher hierarchy role in the draft.
The link that the MGAP establishes with the private technicians has an impact on the final results of their work. The close monitoring of the technical work, the availability and attitude of collaboration from the territorial teams and the support available in technical and administrative issues generate that the private technicians feel served in their needs and with a higher level of containment in the face of difficulties that may arise.
The project is highly valued for its contribution to the level of property investments and training by producers, raising the need to continue having this type of support to sustain agricultural activity as their main means of living.
From the perspective of the producers, the sustainability of the improvements is attributed to the possibility of continuing to count on continuous technical assistance and external financial support, rather than changes in their own capacities to increase their productivity and therefore their income.
The decision to strengthen the existing network in the territory, instead of forming a new one, was a decision that is valued as very positive, since it allowed to manage the new knowledge among the already organized actors, strengthening them and updating them. This resource optimization option is valued as a wise decision of the project.
The actions of the project aimed at strengthening the territorial networks and the links of the different actors involved are highly valued by all those consulted.
The generation of spaces for exchange and knowledge management between peers is still subject to the presence of a private technician and from the perspective of the producers to external financing. This suggests that there is still no awareness of the self-management capacity of producers to meet and sustain their networks even without the presence of technicians.
Hierarchize the technical assistance against investments of property improvements is also an effective strategy when analyzing the impact of the changes generated in the experiences where the focus has been on an adequate understanding of the reality of the producer, a work of awareness has been carried out and joint planning of the changes that were wanted to be implemented and a jointly responsible execution has been developed, with measurement of indicators. The need to diagnose in advance the gaps between the general profile of the private technicians and the desired one, in order to establish induction, sensitization, training and appropriate accompaniment plans for the generation of capacity for action according to the objectives proposed by the project.
Having a unique technological and methodological approach, agreed by all those involved in the project and with the support of the academy results in much greater possibilities to develop a clear strategic plan with an impact on the production systems on which it is intended to operate, optimizing resources temporary, economic and professional.
Training is one of the lines of work that has the greatest impact on the beneficiaries and professionals involved in this type of project and the experience of the GFCC project confirms this. In this sense, it is necessary to manage it strategically from the beginning, identifying what knowledge and skills are intended to be developed and by those who, by segmenting the target public and developing diverse methodologies, according to the different types of public.</t>
  </si>
  <si>
    <t>The trends according to what emerges from the indicators have been positive. The three components have generated a positive impact valued by all the actors involved and especially in improving the sensitivity and adaptive capacity of the beneficiaries. The project has been innovative in several aspects, revolving fund, livestock insurance, work with MDR, youth and women.
Regarding critical risks, the following stand out: market conditions and competition arising from other work options, especially for young people. The work with the Tables and the involvement at territorial level generated a "buffer" effect that allowed to leverage the actions of the project. Learning in the execution rescues the need to generate a baseline, impact measurements where the contributions of the actors involved are identified, the durability of the measures, the complementation of the adopted ones as well as the need to concentrate efforts on integral projects. where the focus is on technical assistance accompanied by investments that contribute to the improvement in aspects of sensitivity and adaptive capacity.</t>
  </si>
  <si>
    <t>t is expected to systematize experiences that allow the identification of applied technological packages in a successful manner. The reference properties along with the evaluation will be transfer models</t>
  </si>
  <si>
    <t>The new strategies for communication and dissemination of calls to beneficiaries (created in 2017) accelerated the process of recruitment of beneficiaries and, also, the number of beneficiaries in each region.
Also, a positive effect was indirectly generated in the community, such as the empowerment and leadership of the MDR because these were who spread the calls. On the other hand, after several productive years have elapsed, productive and reproductive indicators were generated with different years, which allow us to measure the effect or the buffer in adverse weather situations. The latter facilitates the approach of producers that are adverse to the risk to the demonstrative properties, which after seeing positive results, they approach to consult and present their proposals.</t>
  </si>
  <si>
    <t>Both the MDR and the young are consolidating, strengthening and leveling the knowledge through planned activities in the areas of development and climate change. Therefore, today these points are part of your concerns and agendas in order to minimize these effects. In addition, they are working in the MDR, in which are participating today other institutions that join these concerns, and together they seek to continue identifying measures to mitigate these effects, such as the response to extreme events. Also, they articulated strongly with other public institutions that had undergone changes in their direction, but today they are working normally.</t>
  </si>
  <si>
    <t xml:space="preserve"> Practical results obtained in the farms are being disseminated, from the technicians to the beneficiaries, which generates a greater impact in the diffusion, by having indicators obtained from the application of the different management measures or tools that are part of the production system. Also, audiovisual material was generated with the beneficiaries about their new production system. There is a very good participation in the different activities with a fluid exchange of information. This is due to the stage of the project in which the dissemination of tools and methodologies has been carried out, such as the demonstration properties, which allow a quantification of the results, their explanation with a peer-to-peer approach and the integration of different institutions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</si>
</sst>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_(* \(#,##0\);_(* &quot;-&quot;_);_(@_)"/>
    <numFmt numFmtId="43" formatCode="_(* #,##0.00_);_(* \(#,##0.00\);_(* &quot;-&quot;??_);_(@_)"/>
    <numFmt numFmtId="165" formatCode="dd\-mmm\-yyyy"/>
    <numFmt numFmtId="166" formatCode="_(* #,##0_);_(* \(#,##0\);_(* &quot;-&quot;??_);_(@_)"/>
  </numFmts>
  <fonts count="63" x14ac:knownFonts="1">
    <font>
      <sz val="11"/>
      <color theme="1"/>
      <name val="Calibri"/>
      <family val="2"/>
      <scheme val="minor"/>
    </font>
    <font>
      <sz val="11"/>
      <name val="Times New Roman"/>
      <family val="1"/>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u/>
      <sz val="11"/>
      <color indexed="8"/>
      <name val="Calibri"/>
      <family val="2"/>
    </font>
    <font>
      <i/>
      <sz val="11"/>
      <color indexed="8"/>
      <name val="Calibri"/>
      <family val="2"/>
    </font>
    <font>
      <i/>
      <sz val="9"/>
      <color indexed="8"/>
      <name val="Calibri"/>
      <family val="2"/>
    </font>
    <font>
      <sz val="9"/>
      <color indexed="8"/>
      <name val="Times New Roman"/>
      <family val="1"/>
    </font>
    <font>
      <sz val="9"/>
      <color indexed="81"/>
      <name val="Tahoma"/>
      <family val="2"/>
    </font>
    <font>
      <b/>
      <sz val="9"/>
      <color indexed="81"/>
      <name val="Tahoma"/>
      <family val="2"/>
    </font>
    <font>
      <sz val="10"/>
      <name val="Arial"/>
      <family val="2"/>
    </font>
    <font>
      <sz val="9"/>
      <name val="Times New Roman"/>
      <family val="1"/>
    </font>
    <font>
      <sz val="11"/>
      <color theme="1"/>
      <name val="Calibri"/>
      <family val="2"/>
      <scheme val="minor"/>
    </font>
    <font>
      <sz val="11"/>
      <color rgb="FF006100"/>
      <name val="Calibri"/>
      <family val="2"/>
      <scheme val="minor"/>
    </font>
    <font>
      <u/>
      <sz val="11"/>
      <color theme="10"/>
      <name val="Calibri"/>
      <family val="2"/>
    </font>
    <font>
      <sz val="11"/>
      <color rgb="FF9C0006"/>
      <name val="Calibri"/>
      <family val="2"/>
      <scheme val="minor"/>
    </font>
    <font>
      <sz val="11"/>
      <color rgb="FF9C6500"/>
      <name val="Calibri"/>
      <family val="2"/>
      <scheme val="minor"/>
    </font>
    <font>
      <sz val="11"/>
      <color theme="1"/>
      <name val="Times New Roman"/>
      <family val="1"/>
    </font>
    <font>
      <b/>
      <sz val="12"/>
      <color rgb="FFFFFFFF"/>
      <name val="Times New Roman"/>
      <family val="1"/>
    </font>
    <font>
      <sz val="10"/>
      <color theme="1"/>
      <name val="Microsoft Sans Serif"/>
      <family val="2"/>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sz val="12"/>
      <color theme="1"/>
      <name val="Times New Roman"/>
      <family val="1"/>
    </font>
    <font>
      <sz val="9"/>
      <color theme="1"/>
      <name val="Times New Roman"/>
      <family val="1"/>
    </font>
    <font>
      <sz val="11"/>
      <color rgb="FF747474"/>
      <name val="Arial"/>
      <family val="2"/>
    </font>
    <font>
      <sz val="11"/>
      <color rgb="FFFF0000"/>
      <name val="Times New Roman"/>
      <family val="1"/>
    </font>
    <font>
      <i/>
      <sz val="11"/>
      <color theme="1"/>
      <name val="Times New Roman"/>
      <family val="1"/>
    </font>
    <font>
      <sz val="9"/>
      <color theme="1"/>
      <name val="Calibri"/>
      <family val="2"/>
      <scheme val="minor"/>
    </font>
    <font>
      <b/>
      <sz val="11"/>
      <color rgb="FFFFFFFF"/>
      <name val="Times New Roman"/>
      <family val="1"/>
    </font>
    <font>
      <sz val="18"/>
      <color theme="1"/>
      <name val="Calibri"/>
      <family val="2"/>
      <scheme val="minor"/>
    </font>
    <font>
      <b/>
      <sz val="16"/>
      <color theme="1"/>
      <name val="Calibri"/>
      <family val="2"/>
      <scheme val="minor"/>
    </font>
    <font>
      <sz val="11"/>
      <color indexed="8"/>
      <name val="Calibri"/>
      <family val="2"/>
      <scheme val="minor"/>
    </font>
    <font>
      <b/>
      <sz val="11"/>
      <color theme="0"/>
      <name val="Times New Roman"/>
      <family val="1"/>
    </font>
  </fonts>
  <fills count="15">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79998168889431442"/>
        <bgColor indexed="64"/>
      </patternFill>
    </fill>
    <fill>
      <patternFill patternType="solid">
        <fgColor rgb="FFFFFF00"/>
        <bgColor indexed="64"/>
      </patternFill>
    </fill>
  </fills>
  <borders count="63">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top style="medium">
        <color indexed="64"/>
      </top>
      <bottom style="thin">
        <color indexed="64"/>
      </bottom>
      <diagonal/>
    </border>
    <border>
      <left/>
      <right/>
      <top style="thin">
        <color indexed="64"/>
      </top>
      <bottom style="medium">
        <color indexed="64"/>
      </bottom>
      <diagonal/>
    </border>
    <border>
      <left style="thin">
        <color indexed="64"/>
      </left>
      <right style="thin">
        <color indexed="64"/>
      </right>
      <top/>
      <bottom/>
      <diagonal/>
    </border>
    <border>
      <left style="medium">
        <color indexed="64"/>
      </left>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right style="medium">
        <color rgb="FF000000"/>
      </right>
      <top style="medium">
        <color indexed="64"/>
      </top>
      <bottom style="medium">
        <color indexed="64"/>
      </bottom>
      <diagonal/>
    </border>
    <border>
      <left style="medium">
        <color indexed="64"/>
      </left>
      <right/>
      <top style="thin">
        <color indexed="64"/>
      </top>
      <bottom/>
      <diagonal/>
    </border>
  </borders>
  <cellStyleXfs count="7">
    <xf numFmtId="0" fontId="0" fillId="0" borderId="0"/>
    <xf numFmtId="0" fontId="33" fillId="3" borderId="0" applyNumberFormat="0" applyBorder="0" applyAlignment="0" applyProtection="0"/>
    <xf numFmtId="0" fontId="34" fillId="0" borderId="0" applyNumberFormat="0" applyFill="0" applyBorder="0" applyAlignment="0" applyProtection="0">
      <alignment vertical="top"/>
      <protection locked="0"/>
    </xf>
    <xf numFmtId="0" fontId="35" fillId="4" borderId="0" applyNumberFormat="0" applyBorder="0" applyAlignment="0" applyProtection="0"/>
    <xf numFmtId="43" fontId="32" fillId="0" borderId="0" applyFont="0" applyFill="0" applyBorder="0" applyAlignment="0" applyProtection="0"/>
    <xf numFmtId="0" fontId="36" fillId="5" borderId="0" applyNumberFormat="0" applyBorder="0" applyAlignment="0" applyProtection="0"/>
    <xf numFmtId="9" fontId="32" fillId="0" borderId="0" applyFont="0" applyFill="0" applyBorder="0" applyAlignment="0" applyProtection="0"/>
  </cellStyleXfs>
  <cellXfs count="579">
    <xf numFmtId="0" fontId="0" fillId="0" borderId="0" xfId="0"/>
    <xf numFmtId="0" fontId="37" fillId="0" borderId="0" xfId="0" applyFont="1" applyFill="1" applyProtection="1"/>
    <xf numFmtId="0" fontId="37"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10" fillId="0" borderId="0" xfId="0" applyFont="1" applyFill="1" applyBorder="1" applyAlignment="1" applyProtection="1">
      <alignment vertical="top" wrapText="1"/>
    </xf>
    <xf numFmtId="3" fontId="8" fillId="0" borderId="0" xfId="0" applyNumberFormat="1" applyFont="1" applyFill="1" applyBorder="1" applyAlignment="1" applyProtection="1">
      <alignment vertical="top" wrapText="1"/>
      <protection locked="0"/>
    </xf>
    <xf numFmtId="0" fontId="8" fillId="0" borderId="0" xfId="0" applyFont="1" applyFill="1" applyBorder="1" applyAlignment="1" applyProtection="1">
      <alignment vertical="top" wrapText="1"/>
      <protection locked="0"/>
    </xf>
    <xf numFmtId="0" fontId="2" fillId="0" borderId="0" xfId="0" applyFont="1" applyFill="1" applyBorder="1" applyProtection="1"/>
    <xf numFmtId="0" fontId="2" fillId="0" borderId="0" xfId="0" applyFont="1" applyFill="1" applyBorder="1" applyAlignment="1" applyProtection="1">
      <alignment vertical="top" wrapText="1"/>
    </xf>
    <xf numFmtId="0" fontId="2" fillId="6" borderId="1" xfId="0" applyFont="1" applyFill="1" applyBorder="1" applyAlignment="1" applyProtection="1">
      <alignment horizontal="left" vertical="top" wrapText="1"/>
      <protection locked="0"/>
    </xf>
    <xf numFmtId="1" fontId="2" fillId="6" borderId="2" xfId="0" applyNumberFormat="1" applyFont="1" applyFill="1" applyBorder="1" applyAlignment="1" applyProtection="1">
      <alignment horizontal="left"/>
      <protection locked="0"/>
    </xf>
    <xf numFmtId="1" fontId="2" fillId="6" borderId="3" xfId="0" applyNumberFormat="1" applyFont="1" applyFill="1" applyBorder="1" applyAlignment="1" applyProtection="1">
      <alignment horizontal="left"/>
      <protection locked="0"/>
    </xf>
    <xf numFmtId="0" fontId="2" fillId="6" borderId="3" xfId="0" applyFont="1" applyFill="1" applyBorder="1" applyProtection="1">
      <protection locked="0"/>
    </xf>
    <xf numFmtId="0" fontId="2" fillId="6" borderId="2" xfId="0" applyFont="1" applyFill="1" applyBorder="1" applyProtection="1">
      <protection locked="0"/>
    </xf>
    <xf numFmtId="165" fontId="2" fillId="6" borderId="4" xfId="0" applyNumberFormat="1" applyFont="1" applyFill="1" applyBorder="1" applyAlignment="1" applyProtection="1">
      <alignment horizontal="left"/>
      <protection locked="0"/>
    </xf>
    <xf numFmtId="0" fontId="37" fillId="0" borderId="0" xfId="0" applyFont="1" applyAlignment="1">
      <alignment horizontal="left" vertical="center"/>
    </xf>
    <xf numFmtId="0" fontId="37" fillId="0" borderId="0" xfId="0" applyFont="1"/>
    <xf numFmtId="0" fontId="37" fillId="0" borderId="0" xfId="0" applyFont="1" applyFill="1"/>
    <xf numFmtId="0" fontId="3" fillId="0" borderId="0" xfId="0" applyFont="1" applyFill="1" applyBorder="1" applyAlignment="1" applyProtection="1">
      <alignment vertical="top" wrapText="1"/>
    </xf>
    <xf numFmtId="0" fontId="2" fillId="6" borderId="5" xfId="0" applyFont="1" applyFill="1" applyBorder="1" applyAlignment="1" applyProtection="1">
      <alignment vertical="top" wrapText="1"/>
    </xf>
    <xf numFmtId="0" fontId="37" fillId="0" borderId="0" xfId="0" applyFont="1" applyAlignment="1">
      <alignment wrapText="1"/>
    </xf>
    <xf numFmtId="0" fontId="2" fillId="0" borderId="0" xfId="0" applyFont="1" applyFill="1" applyBorder="1" applyAlignment="1" applyProtection="1">
      <alignment horizontal="left" vertical="center"/>
    </xf>
    <xf numFmtId="0" fontId="2" fillId="0" borderId="0" xfId="0" applyFont="1" applyFill="1" applyBorder="1" applyAlignment="1" applyProtection="1"/>
    <xf numFmtId="0" fontId="37" fillId="0" borderId="0" xfId="0" applyFont="1" applyAlignment="1"/>
    <xf numFmtId="0" fontId="2" fillId="6" borderId="2" xfId="0" applyFont="1" applyFill="1" applyBorder="1" applyAlignment="1" applyProtection="1">
      <alignment horizontal="left" vertical="top" wrapText="1"/>
    </xf>
    <xf numFmtId="0" fontId="2" fillId="6" borderId="3" xfId="0" applyFont="1" applyFill="1" applyBorder="1" applyAlignment="1" applyProtection="1">
      <alignment horizontal="left" vertical="top" wrapText="1"/>
    </xf>
    <xf numFmtId="0" fontId="2" fillId="6" borderId="4" xfId="0" applyFont="1" applyFill="1" applyBorder="1" applyAlignment="1" applyProtection="1">
      <alignment horizontal="left" vertical="top" wrapText="1"/>
    </xf>
    <xf numFmtId="0" fontId="2" fillId="6" borderId="6" xfId="0" applyFont="1" applyFill="1" applyBorder="1" applyAlignment="1" applyProtection="1">
      <alignment vertical="top" wrapText="1"/>
    </xf>
    <xf numFmtId="0" fontId="16" fillId="6" borderId="1" xfId="0" applyFont="1" applyFill="1" applyBorder="1" applyAlignment="1" applyProtection="1">
      <alignment vertical="top" wrapText="1"/>
    </xf>
    <xf numFmtId="0" fontId="16" fillId="6" borderId="1" xfId="0" applyFont="1" applyFill="1" applyBorder="1" applyAlignment="1" applyProtection="1">
      <alignment horizontal="center" vertical="top" wrapText="1"/>
    </xf>
    <xf numFmtId="0" fontId="15" fillId="6" borderId="11" xfId="0" applyFont="1" applyFill="1" applyBorder="1" applyAlignment="1" applyProtection="1">
      <alignment vertical="top" wrapText="1"/>
    </xf>
    <xf numFmtId="0" fontId="15" fillId="6" borderId="3" xfId="0" applyFont="1" applyFill="1" applyBorder="1" applyAlignment="1" applyProtection="1">
      <alignment vertical="top" wrapText="1"/>
    </xf>
    <xf numFmtId="0" fontId="15" fillId="6" borderId="4" xfId="0" applyFont="1" applyFill="1" applyBorder="1" applyAlignment="1" applyProtection="1">
      <alignment vertical="top" wrapText="1"/>
    </xf>
    <xf numFmtId="0" fontId="38" fillId="7" borderId="12" xfId="0" applyFont="1" applyFill="1" applyBorder="1" applyAlignment="1">
      <alignment horizontal="center" vertical="center" wrapText="1"/>
    </xf>
    <xf numFmtId="0" fontId="17" fillId="8" borderId="10" xfId="0" applyFont="1" applyFill="1" applyBorder="1" applyAlignment="1" applyProtection="1">
      <alignment horizontal="left" vertical="top" wrapText="1"/>
    </xf>
    <xf numFmtId="0" fontId="39" fillId="8" borderId="13" xfId="0" applyFont="1" applyFill="1" applyBorder="1" applyAlignment="1" applyProtection="1">
      <alignment vertical="top" wrapText="1"/>
    </xf>
    <xf numFmtId="0" fontId="2" fillId="8" borderId="14" xfId="0" applyFont="1" applyFill="1" applyBorder="1" applyProtection="1"/>
    <xf numFmtId="0" fontId="2" fillId="8" borderId="15" xfId="0" applyFont="1" applyFill="1" applyBorder="1" applyAlignment="1" applyProtection="1">
      <alignment horizontal="left" vertical="center"/>
    </xf>
    <xf numFmtId="0" fontId="2" fillId="8" borderId="15" xfId="0" applyFont="1" applyFill="1" applyBorder="1" applyProtection="1"/>
    <xf numFmtId="0" fontId="2" fillId="8" borderId="16" xfId="0" applyFont="1" applyFill="1" applyBorder="1" applyProtection="1"/>
    <xf numFmtId="0" fontId="2" fillId="8" borderId="17" xfId="0" applyFont="1" applyFill="1" applyBorder="1" applyProtection="1"/>
    <xf numFmtId="0" fontId="2" fillId="8" borderId="18" xfId="0" applyFont="1" applyFill="1" applyBorder="1" applyProtection="1"/>
    <xf numFmtId="0" fontId="2" fillId="8" borderId="0" xfId="0" applyFont="1" applyFill="1" applyBorder="1" applyAlignment="1" applyProtection="1">
      <alignment horizontal="left" vertical="center"/>
    </xf>
    <xf numFmtId="0" fontId="2" fillId="8" borderId="0" xfId="0" applyFont="1" applyFill="1" applyBorder="1" applyProtection="1"/>
    <xf numFmtId="0" fontId="3" fillId="8" borderId="0" xfId="0" applyFont="1" applyFill="1" applyBorder="1" applyAlignment="1" applyProtection="1">
      <alignment vertical="top" wrapText="1"/>
    </xf>
    <xf numFmtId="0" fontId="2" fillId="8" borderId="17" xfId="0" applyFont="1" applyFill="1" applyBorder="1" applyAlignment="1" applyProtection="1">
      <alignment horizontal="left" vertical="center"/>
    </xf>
    <xf numFmtId="0" fontId="2" fillId="8" borderId="18" xfId="0" applyFont="1" applyFill="1" applyBorder="1" applyAlignment="1" applyProtection="1">
      <alignment horizontal="left" vertical="center"/>
    </xf>
    <xf numFmtId="0" fontId="2" fillId="8" borderId="0" xfId="0" applyFont="1" applyFill="1" applyBorder="1" applyAlignment="1" applyProtection="1">
      <alignment horizontal="left" vertical="center" wrapText="1"/>
    </xf>
    <xf numFmtId="0" fontId="13" fillId="8" borderId="0" xfId="0" applyFont="1" applyFill="1" applyBorder="1" applyAlignment="1" applyProtection="1">
      <alignment horizontal="left" vertical="center"/>
    </xf>
    <xf numFmtId="0" fontId="11" fillId="8" borderId="0" xfId="0" applyFont="1" applyFill="1" applyBorder="1" applyAlignment="1" applyProtection="1">
      <alignment vertical="top" wrapText="1"/>
    </xf>
    <xf numFmtId="0" fontId="2" fillId="8" borderId="19" xfId="0" applyFont="1" applyFill="1" applyBorder="1" applyProtection="1"/>
    <xf numFmtId="0" fontId="2" fillId="8" borderId="20" xfId="0" applyFont="1" applyFill="1" applyBorder="1" applyAlignment="1" applyProtection="1">
      <alignment horizontal="left" vertical="center" wrapText="1"/>
    </xf>
    <xf numFmtId="0" fontId="2" fillId="8" borderId="20" xfId="0" applyFont="1" applyFill="1" applyBorder="1" applyAlignment="1" applyProtection="1">
      <alignment vertical="top" wrapText="1"/>
    </xf>
    <xf numFmtId="0" fontId="2" fillId="8" borderId="21" xfId="0" applyFont="1" applyFill="1" applyBorder="1" applyProtection="1"/>
    <xf numFmtId="0" fontId="15" fillId="8" borderId="18" xfId="0" applyFont="1" applyFill="1" applyBorder="1" applyAlignment="1" applyProtection="1">
      <alignment vertical="top" wrapText="1"/>
    </xf>
    <xf numFmtId="0" fontId="15" fillId="8" borderId="17" xfId="0" applyFont="1" applyFill="1" applyBorder="1" applyAlignment="1" applyProtection="1">
      <alignment vertical="top" wrapText="1"/>
    </xf>
    <xf numFmtId="0" fontId="15" fillId="8" borderId="0" xfId="0" applyFont="1" applyFill="1" applyBorder="1" applyProtection="1"/>
    <xf numFmtId="0" fontId="15" fillId="8" borderId="0" xfId="0" applyFont="1" applyFill="1" applyBorder="1" applyAlignment="1" applyProtection="1">
      <alignment vertical="top" wrapText="1"/>
    </xf>
    <xf numFmtId="0" fontId="16" fillId="8" borderId="0" xfId="0" applyFont="1" applyFill="1" applyBorder="1" applyAlignment="1" applyProtection="1">
      <alignment vertical="top" wrapText="1"/>
    </xf>
    <xf numFmtId="0" fontId="8" fillId="8" borderId="19" xfId="0" applyFont="1" applyFill="1" applyBorder="1" applyAlignment="1" applyProtection="1">
      <alignment vertical="top" wrapText="1"/>
    </xf>
    <xf numFmtId="0" fontId="8" fillId="8" borderId="20" xfId="0" applyFont="1" applyFill="1" applyBorder="1" applyAlignment="1" applyProtection="1">
      <alignment vertical="top" wrapText="1"/>
    </xf>
    <xf numFmtId="0" fontId="8" fillId="8" borderId="21" xfId="0" applyFont="1" applyFill="1" applyBorder="1" applyAlignment="1" applyProtection="1">
      <alignment vertical="top" wrapText="1"/>
    </xf>
    <xf numFmtId="0" fontId="15" fillId="8" borderId="20" xfId="0" applyFont="1" applyFill="1" applyBorder="1" applyAlignment="1" applyProtection="1">
      <alignment vertical="top" wrapText="1"/>
    </xf>
    <xf numFmtId="0" fontId="37" fillId="8" borderId="14" xfId="0" applyFont="1" applyFill="1" applyBorder="1" applyAlignment="1">
      <alignment horizontal="left" vertical="center"/>
    </xf>
    <xf numFmtId="0" fontId="37" fillId="8" borderId="15" xfId="0" applyFont="1" applyFill="1" applyBorder="1" applyAlignment="1">
      <alignment horizontal="left" vertical="center"/>
    </xf>
    <xf numFmtId="0" fontId="37" fillId="8" borderId="15" xfId="0" applyFont="1" applyFill="1" applyBorder="1"/>
    <xf numFmtId="0" fontId="37" fillId="8" borderId="16" xfId="0" applyFont="1" applyFill="1" applyBorder="1"/>
    <xf numFmtId="0" fontId="37" fillId="8" borderId="17" xfId="0" applyFont="1" applyFill="1" applyBorder="1" applyAlignment="1">
      <alignment horizontal="left" vertical="center"/>
    </xf>
    <xf numFmtId="0" fontId="2" fillId="8" borderId="18" xfId="0" applyFont="1" applyFill="1" applyBorder="1" applyAlignment="1" applyProtection="1">
      <alignment vertical="top" wrapText="1"/>
    </xf>
    <xf numFmtId="0" fontId="2" fillId="8" borderId="17" xfId="0" applyFont="1" applyFill="1" applyBorder="1" applyAlignment="1" applyProtection="1">
      <alignment horizontal="left" vertical="center" wrapText="1"/>
    </xf>
    <xf numFmtId="0" fontId="2" fillId="8" borderId="0" xfId="0" applyFont="1" applyFill="1" applyBorder="1" applyAlignment="1" applyProtection="1">
      <alignment vertical="top" wrapText="1"/>
    </xf>
    <xf numFmtId="0" fontId="2" fillId="8" borderId="19" xfId="0" applyFont="1" applyFill="1" applyBorder="1" applyAlignment="1" applyProtection="1">
      <alignment horizontal="left" vertical="center" wrapText="1"/>
    </xf>
    <xf numFmtId="0" fontId="3" fillId="8" borderId="20" xfId="0" applyFont="1" applyFill="1" applyBorder="1" applyAlignment="1" applyProtection="1">
      <alignment vertical="top" wrapText="1"/>
    </xf>
    <xf numFmtId="0" fontId="2" fillId="8" borderId="21" xfId="0" applyFont="1" applyFill="1" applyBorder="1" applyAlignment="1" applyProtection="1">
      <alignment vertical="top" wrapText="1"/>
    </xf>
    <xf numFmtId="0" fontId="37" fillId="8" borderId="15" xfId="0" applyFont="1" applyFill="1" applyBorder="1" applyProtection="1"/>
    <xf numFmtId="0" fontId="37" fillId="8" borderId="16" xfId="0" applyFont="1" applyFill="1" applyBorder="1" applyProtection="1"/>
    <xf numFmtId="0" fontId="37" fillId="8" borderId="0" xfId="0" applyFont="1" applyFill="1" applyBorder="1" applyProtection="1"/>
    <xf numFmtId="0" fontId="37" fillId="8" borderId="18" xfId="0" applyFont="1" applyFill="1" applyBorder="1" applyProtection="1"/>
    <xf numFmtId="0" fontId="3" fillId="8" borderId="0" xfId="0" applyFont="1" applyFill="1" applyBorder="1" applyAlignment="1" applyProtection="1">
      <alignment horizontal="right" vertical="center"/>
    </xf>
    <xf numFmtId="0" fontId="3" fillId="8" borderId="0" xfId="0" applyFont="1" applyFill="1" applyBorder="1" applyAlignment="1" applyProtection="1">
      <alignment horizontal="right" vertical="top"/>
    </xf>
    <xf numFmtId="0" fontId="3" fillId="8" borderId="0" xfId="0" applyFont="1" applyFill="1" applyBorder="1" applyAlignment="1" applyProtection="1">
      <alignment horizontal="right"/>
    </xf>
    <xf numFmtId="0" fontId="7" fillId="8" borderId="18" xfId="0" applyFont="1" applyFill="1" applyBorder="1" applyProtection="1"/>
    <xf numFmtId="0" fontId="2" fillId="8" borderId="0" xfId="0" applyFont="1" applyFill="1" applyBorder="1" applyAlignment="1" applyProtection="1">
      <alignment horizontal="center"/>
    </xf>
    <xf numFmtId="0" fontId="3" fillId="8" borderId="0" xfId="0" applyFont="1" applyFill="1" applyBorder="1" applyProtection="1"/>
    <xf numFmtId="0" fontId="2" fillId="8" borderId="0" xfId="0" applyFont="1" applyFill="1" applyBorder="1" applyAlignment="1" applyProtection="1">
      <alignment horizontal="right"/>
    </xf>
    <xf numFmtId="0" fontId="2" fillId="8" borderId="20" xfId="0" applyFont="1" applyFill="1" applyBorder="1" applyProtection="1"/>
    <xf numFmtId="0" fontId="40" fillId="0" borderId="1" xfId="0" applyFont="1" applyBorder="1" applyAlignment="1">
      <alignment horizontal="center" readingOrder="1"/>
    </xf>
    <xf numFmtId="0" fontId="0" fillId="8" borderId="14" xfId="0" applyFill="1" applyBorder="1"/>
    <xf numFmtId="0" fontId="0" fillId="8" borderId="15" xfId="0" applyFill="1" applyBorder="1"/>
    <xf numFmtId="0" fontId="0" fillId="8" borderId="16" xfId="0" applyFill="1" applyBorder="1"/>
    <xf numFmtId="0" fontId="0" fillId="8" borderId="17" xfId="0" applyFill="1" applyBorder="1"/>
    <xf numFmtId="0" fontId="0" fillId="8" borderId="0" xfId="0" applyFill="1" applyBorder="1"/>
    <xf numFmtId="0" fontId="14" fillId="8" borderId="18" xfId="0" applyFont="1" applyFill="1" applyBorder="1" applyAlignment="1" applyProtection="1"/>
    <xf numFmtId="0" fontId="0" fillId="8" borderId="18" xfId="0" applyFill="1" applyBorder="1"/>
    <xf numFmtId="0" fontId="41" fillId="8" borderId="14" xfId="0" applyFont="1" applyFill="1" applyBorder="1" applyAlignment="1">
      <alignment vertical="center"/>
    </xf>
    <xf numFmtId="0" fontId="41" fillId="8" borderId="17" xfId="0" applyFont="1" applyFill="1" applyBorder="1" applyAlignment="1">
      <alignment vertical="center"/>
    </xf>
    <xf numFmtId="0" fontId="41" fillId="8" borderId="0" xfId="0" applyFont="1" applyFill="1" applyBorder="1" applyAlignment="1">
      <alignment vertical="center"/>
    </xf>
    <xf numFmtId="0" fontId="0" fillId="0" borderId="0" xfId="0" applyAlignment="1"/>
    <xf numFmtId="0" fontId="3" fillId="6" borderId="3" xfId="0" applyFont="1" applyFill="1" applyBorder="1" applyAlignment="1" applyProtection="1">
      <alignment horizontal="center" vertical="center" wrapText="1"/>
    </xf>
    <xf numFmtId="0" fontId="3" fillId="6" borderId="4" xfId="0" applyFont="1" applyFill="1" applyBorder="1" applyAlignment="1" applyProtection="1">
      <alignment horizontal="center" vertical="center" wrapText="1"/>
    </xf>
    <xf numFmtId="0" fontId="3" fillId="6" borderId="1" xfId="0" applyFont="1" applyFill="1" applyBorder="1" applyAlignment="1" applyProtection="1">
      <alignment horizontal="center" vertical="center" wrapText="1"/>
    </xf>
    <xf numFmtId="0" fontId="3" fillId="6" borderId="12" xfId="0" applyFont="1" applyFill="1" applyBorder="1" applyAlignment="1" applyProtection="1">
      <alignment horizontal="center" vertical="center" wrapText="1"/>
    </xf>
    <xf numFmtId="0" fontId="2" fillId="8" borderId="19" xfId="0" applyFont="1" applyFill="1" applyBorder="1" applyAlignment="1" applyProtection="1">
      <alignment vertical="center"/>
    </xf>
    <xf numFmtId="0" fontId="2" fillId="8" borderId="20" xfId="0" applyFont="1" applyFill="1" applyBorder="1" applyAlignment="1" applyProtection="1">
      <alignment vertical="center"/>
    </xf>
    <xf numFmtId="0" fontId="2" fillId="8" borderId="21" xfId="0" applyFont="1" applyFill="1" applyBorder="1" applyAlignment="1" applyProtection="1">
      <alignment vertical="center"/>
    </xf>
    <xf numFmtId="0" fontId="3" fillId="8" borderId="22" xfId="0" applyFont="1" applyFill="1" applyBorder="1" applyAlignment="1" applyProtection="1">
      <alignment vertical="center" wrapText="1"/>
    </xf>
    <xf numFmtId="0" fontId="3" fillId="8" borderId="23" xfId="0" applyFont="1" applyFill="1" applyBorder="1" applyAlignment="1" applyProtection="1">
      <alignment vertical="center" wrapText="1"/>
    </xf>
    <xf numFmtId="0" fontId="3" fillId="8" borderId="24" xfId="0" applyFont="1" applyFill="1" applyBorder="1" applyAlignment="1" applyProtection="1">
      <alignment vertical="center" wrapText="1"/>
    </xf>
    <xf numFmtId="0" fontId="3" fillId="8" borderId="0" xfId="0" applyFont="1" applyFill="1" applyBorder="1" applyAlignment="1" applyProtection="1">
      <alignment horizontal="left" vertical="center" wrapText="1"/>
    </xf>
    <xf numFmtId="0" fontId="12" fillId="8" borderId="0" xfId="0" applyFont="1" applyFill="1" applyBorder="1" applyAlignment="1" applyProtection="1">
      <alignment horizontal="left" vertical="center" wrapText="1"/>
    </xf>
    <xf numFmtId="0" fontId="3" fillId="8" borderId="18" xfId="0" applyFont="1" applyFill="1" applyBorder="1" applyAlignment="1" applyProtection="1">
      <alignment horizontal="left" vertical="center" wrapText="1"/>
    </xf>
    <xf numFmtId="0" fontId="3" fillId="8" borderId="0" xfId="0" applyFont="1" applyFill="1" applyBorder="1" applyAlignment="1" applyProtection="1">
      <alignment horizontal="center" vertical="center" wrapText="1"/>
    </xf>
    <xf numFmtId="0" fontId="0" fillId="8" borderId="15" xfId="0" applyFill="1" applyBorder="1" applyAlignment="1"/>
    <xf numFmtId="0" fontId="0" fillId="8" borderId="0" xfId="0" applyFill="1" applyBorder="1" applyAlignment="1"/>
    <xf numFmtId="0" fontId="0" fillId="8" borderId="20" xfId="0" applyFill="1" applyBorder="1" applyAlignment="1"/>
    <xf numFmtId="0" fontId="12" fillId="8" borderId="0" xfId="0" applyFont="1" applyFill="1" applyBorder="1" applyAlignment="1" applyProtection="1">
      <alignment horizontal="left" vertical="center" wrapText="1"/>
    </xf>
    <xf numFmtId="0" fontId="0" fillId="8" borderId="0" xfId="0" applyFill="1" applyAlignment="1">
      <alignment horizontal="left" vertical="center"/>
    </xf>
    <xf numFmtId="0" fontId="2" fillId="9" borderId="0" xfId="0" applyFont="1" applyFill="1" applyBorder="1" applyAlignment="1" applyProtection="1">
      <alignment horizontal="right" vertical="center"/>
    </xf>
    <xf numFmtId="0" fontId="2" fillId="8" borderId="0" xfId="0" applyFont="1" applyFill="1" applyBorder="1" applyAlignment="1" applyProtection="1">
      <alignment horizontal="right" vertical="center"/>
    </xf>
    <xf numFmtId="0" fontId="2" fillId="9" borderId="1" xfId="0" applyFont="1" applyFill="1" applyBorder="1" applyAlignment="1" applyProtection="1">
      <alignment horizontal="left" vertical="center"/>
    </xf>
    <xf numFmtId="0" fontId="37" fillId="8" borderId="14" xfId="0" applyFont="1" applyFill="1" applyBorder="1"/>
    <xf numFmtId="0" fontId="37" fillId="8" borderId="17" xfId="0" applyFont="1" applyFill="1" applyBorder="1"/>
    <xf numFmtId="0" fontId="37" fillId="8" borderId="18" xfId="0" applyFont="1" applyFill="1" applyBorder="1"/>
    <xf numFmtId="0" fontId="42" fillId="8" borderId="0" xfId="0" applyFont="1" applyFill="1" applyBorder="1"/>
    <xf numFmtId="0" fontId="43" fillId="8" borderId="0" xfId="0" applyFont="1" applyFill="1" applyBorder="1"/>
    <xf numFmtId="0" fontId="42" fillId="0" borderId="24" xfId="0" applyFont="1" applyFill="1" applyBorder="1" applyAlignment="1">
      <alignment vertical="top" wrapText="1"/>
    </xf>
    <xf numFmtId="0" fontId="42" fillId="0" borderId="23" xfId="0" applyFont="1" applyFill="1" applyBorder="1" applyAlignment="1">
      <alignment vertical="top" wrapText="1"/>
    </xf>
    <xf numFmtId="0" fontId="42" fillId="0" borderId="1" xfId="0" applyFont="1" applyFill="1" applyBorder="1" applyAlignment="1">
      <alignment vertical="top" wrapText="1"/>
    </xf>
    <xf numFmtId="0" fontId="37" fillId="0" borderId="1" xfId="0" applyFont="1" applyFill="1" applyBorder="1" applyAlignment="1">
      <alignment vertical="top" wrapText="1"/>
    </xf>
    <xf numFmtId="0" fontId="37" fillId="8" borderId="20" xfId="0" applyFont="1" applyFill="1" applyBorder="1"/>
    <xf numFmtId="0" fontId="44" fillId="0" borderId="1" xfId="0" applyFont="1" applyFill="1" applyBorder="1" applyAlignment="1">
      <alignment horizontal="center" vertical="top" wrapText="1"/>
    </xf>
    <xf numFmtId="0" fontId="44" fillId="0" borderId="25" xfId="0" applyFont="1" applyFill="1" applyBorder="1" applyAlignment="1">
      <alignment horizontal="center" vertical="top" wrapText="1"/>
    </xf>
    <xf numFmtId="0" fontId="44" fillId="0" borderId="1" xfId="0" applyFont="1" applyFill="1" applyBorder="1" applyAlignment="1">
      <alignment horizontal="center" vertical="top"/>
    </xf>
    <xf numFmtId="0" fontId="12" fillId="8" borderId="0" xfId="0" applyFont="1" applyFill="1" applyBorder="1" applyAlignment="1" applyProtection="1">
      <alignment horizontal="center" wrapText="1"/>
    </xf>
    <xf numFmtId="1" fontId="2" fillId="6" borderId="26" xfId="0" applyNumberFormat="1" applyFont="1" applyFill="1" applyBorder="1" applyAlignment="1" applyProtection="1">
      <alignment horizontal="left"/>
      <protection locked="0"/>
    </xf>
    <xf numFmtId="0" fontId="3" fillId="8" borderId="0" xfId="0" applyFont="1" applyFill="1" applyBorder="1" applyAlignment="1" applyProtection="1">
      <alignment horizontal="left" vertical="center" wrapText="1"/>
    </xf>
    <xf numFmtId="0" fontId="37" fillId="0" borderId="0" xfId="0" applyFont="1" applyFill="1" applyAlignment="1" applyProtection="1">
      <alignment horizontal="right"/>
    </xf>
    <xf numFmtId="0" fontId="37" fillId="8" borderId="14" xfId="0" applyFont="1" applyFill="1" applyBorder="1" applyAlignment="1" applyProtection="1">
      <alignment horizontal="right"/>
    </xf>
    <xf numFmtId="0" fontId="37" fillId="8" borderId="15" xfId="0" applyFont="1" applyFill="1" applyBorder="1" applyAlignment="1" applyProtection="1">
      <alignment horizontal="right"/>
    </xf>
    <xf numFmtId="0" fontId="37" fillId="8" borderId="17" xfId="0" applyFont="1" applyFill="1" applyBorder="1" applyAlignment="1" applyProtection="1">
      <alignment horizontal="right"/>
    </xf>
    <xf numFmtId="0" fontId="37" fillId="8" borderId="0" xfId="0" applyFont="1" applyFill="1" applyBorder="1" applyAlignment="1" applyProtection="1">
      <alignment horizontal="right"/>
    </xf>
    <xf numFmtId="0" fontId="2" fillId="8" borderId="17" xfId="0" applyFont="1" applyFill="1" applyBorder="1" applyAlignment="1" applyProtection="1">
      <alignment horizontal="right"/>
    </xf>
    <xf numFmtId="0" fontId="2" fillId="8" borderId="17" xfId="0" applyFont="1" applyFill="1" applyBorder="1" applyAlignment="1" applyProtection="1">
      <alignment horizontal="right" vertical="top" wrapText="1"/>
    </xf>
    <xf numFmtId="0" fontId="45" fillId="8" borderId="0" xfId="0" applyFont="1" applyFill="1" applyBorder="1" applyAlignment="1" applyProtection="1">
      <alignment horizontal="right"/>
    </xf>
    <xf numFmtId="0" fontId="5" fillId="8" borderId="0" xfId="0" applyFont="1" applyFill="1" applyBorder="1" applyAlignment="1" applyProtection="1">
      <alignment horizontal="right"/>
    </xf>
    <xf numFmtId="0" fontId="6" fillId="8" borderId="0" xfId="0" applyFont="1" applyFill="1" applyBorder="1" applyAlignment="1" applyProtection="1">
      <alignment horizontal="right"/>
    </xf>
    <xf numFmtId="0" fontId="2" fillId="8" borderId="19" xfId="0" applyFont="1" applyFill="1" applyBorder="1" applyAlignment="1" applyProtection="1">
      <alignment horizontal="right"/>
    </xf>
    <xf numFmtId="0" fontId="2" fillId="8" borderId="20" xfId="0" applyFont="1" applyFill="1" applyBorder="1" applyAlignment="1" applyProtection="1">
      <alignment horizontal="right"/>
    </xf>
    <xf numFmtId="0" fontId="2" fillId="6" borderId="27" xfId="0" applyFont="1" applyFill="1" applyBorder="1" applyAlignment="1" applyProtection="1">
      <alignment vertical="top" wrapText="1"/>
    </xf>
    <xf numFmtId="0" fontId="2" fillId="6" borderId="1" xfId="0" applyFont="1" applyFill="1" applyBorder="1" applyAlignment="1" applyProtection="1">
      <alignment vertical="top" wrapText="1"/>
    </xf>
    <xf numFmtId="0" fontId="3" fillId="6" borderId="28" xfId="0" applyFont="1" applyFill="1" applyBorder="1" applyAlignment="1" applyProtection="1">
      <alignment horizontal="right" vertical="center" wrapText="1"/>
    </xf>
    <xf numFmtId="0" fontId="3" fillId="6" borderId="29" xfId="0" applyFont="1" applyFill="1" applyBorder="1" applyAlignment="1" applyProtection="1">
      <alignment horizontal="center" vertical="center" wrapText="1"/>
    </xf>
    <xf numFmtId="0" fontId="3" fillId="6" borderId="30" xfId="0" applyFont="1" applyFill="1" applyBorder="1" applyAlignment="1" applyProtection="1">
      <alignment horizontal="center" vertical="center" wrapText="1"/>
    </xf>
    <xf numFmtId="0" fontId="3" fillId="6" borderId="13" xfId="0" applyFont="1" applyFill="1" applyBorder="1" applyAlignment="1" applyProtection="1">
      <alignment horizontal="center" vertical="center" wrapText="1"/>
    </xf>
    <xf numFmtId="0" fontId="5" fillId="8" borderId="0" xfId="0" applyFont="1" applyFill="1" applyBorder="1" applyAlignment="1" applyProtection="1"/>
    <xf numFmtId="0" fontId="2" fillId="8" borderId="0" xfId="0" applyFont="1" applyFill="1" applyBorder="1" applyAlignment="1" applyProtection="1">
      <alignment horizontal="left" vertical="top" wrapText="1"/>
    </xf>
    <xf numFmtId="0" fontId="3" fillId="8" borderId="0" xfId="0" applyFont="1" applyFill="1" applyBorder="1" applyAlignment="1" applyProtection="1">
      <alignment horizontal="left" vertical="center" wrapText="1"/>
    </xf>
    <xf numFmtId="0" fontId="0" fillId="8" borderId="0" xfId="0" applyFill="1"/>
    <xf numFmtId="0" fontId="45" fillId="8" borderId="1" xfId="0" applyFont="1" applyFill="1" applyBorder="1" applyAlignment="1">
      <alignment horizontal="center" vertical="center" wrapText="1"/>
    </xf>
    <xf numFmtId="0" fontId="37" fillId="8" borderId="19" xfId="0" applyFont="1" applyFill="1" applyBorder="1"/>
    <xf numFmtId="0" fontId="0" fillId="0" borderId="0" xfId="0" applyProtection="1"/>
    <xf numFmtId="0" fontId="0" fillId="10" borderId="1" xfId="0" applyFill="1" applyBorder="1" applyProtection="1">
      <protection locked="0"/>
    </xf>
    <xf numFmtId="0" fontId="0" fillId="0" borderId="13" xfId="0" applyBorder="1" applyProtection="1"/>
    <xf numFmtId="0" fontId="46" fillId="11" borderId="35" xfId="0" applyFont="1" applyFill="1" applyBorder="1" applyAlignment="1" applyProtection="1">
      <alignment horizontal="left" vertical="center" wrapText="1"/>
    </xf>
    <xf numFmtId="0" fontId="46" fillId="11" borderId="34" xfId="0" applyFont="1" applyFill="1" applyBorder="1" applyAlignment="1" applyProtection="1">
      <alignment horizontal="left" vertical="center" wrapText="1"/>
    </xf>
    <xf numFmtId="0" fontId="46" fillId="11" borderId="8" xfId="0" applyFont="1" applyFill="1" applyBorder="1" applyAlignment="1" applyProtection="1">
      <alignment horizontal="left" vertical="center" wrapText="1"/>
    </xf>
    <xf numFmtId="0" fontId="47" fillId="0" borderId="7" xfId="0" applyFont="1" applyBorder="1" applyAlignment="1" applyProtection="1">
      <alignment horizontal="left" vertical="center"/>
    </xf>
    <xf numFmtId="0" fontId="36" fillId="5" borderId="34" xfId="5" applyFont="1" applyBorder="1" applyAlignment="1" applyProtection="1">
      <alignment horizontal="center" vertical="center"/>
      <protection locked="0"/>
    </xf>
    <xf numFmtId="0" fontId="48" fillId="5" borderId="34" xfId="5" applyFont="1" applyBorder="1" applyAlignment="1" applyProtection="1">
      <alignment horizontal="center" vertical="center"/>
      <protection locked="0"/>
    </xf>
    <xf numFmtId="0" fontId="48" fillId="5" borderId="36" xfId="5" applyFont="1" applyBorder="1" applyAlignment="1" applyProtection="1">
      <alignment horizontal="center" vertical="center"/>
      <protection locked="0"/>
    </xf>
    <xf numFmtId="0" fontId="47" fillId="0" borderId="37" xfId="0" applyFont="1" applyBorder="1" applyAlignment="1" applyProtection="1">
      <alignment horizontal="left" vertical="center"/>
    </xf>
    <xf numFmtId="0" fontId="36" fillId="12" borderId="34" xfId="5" applyFont="1" applyFill="1" applyBorder="1" applyAlignment="1" applyProtection="1">
      <alignment horizontal="center" vertical="center"/>
      <protection locked="0"/>
    </xf>
    <xf numFmtId="0" fontId="48" fillId="12" borderId="34" xfId="5" applyFont="1" applyFill="1" applyBorder="1" applyAlignment="1" applyProtection="1">
      <alignment horizontal="center" vertical="center"/>
      <protection locked="0"/>
    </xf>
    <xf numFmtId="0" fontId="48" fillId="12" borderId="36" xfId="5" applyFont="1" applyFill="1" applyBorder="1" applyAlignment="1" applyProtection="1">
      <alignment horizontal="center" vertical="center"/>
      <protection locked="0"/>
    </xf>
    <xf numFmtId="0" fontId="49" fillId="0" borderId="34" xfId="0" applyFont="1" applyBorder="1" applyAlignment="1" applyProtection="1">
      <alignment horizontal="left" vertical="center"/>
    </xf>
    <xf numFmtId="10" fontId="48" fillId="5" borderId="34" xfId="5" applyNumberFormat="1" applyFont="1" applyBorder="1" applyAlignment="1" applyProtection="1">
      <alignment horizontal="center" vertical="center"/>
      <protection locked="0"/>
    </xf>
    <xf numFmtId="10" fontId="48" fillId="5" borderId="36" xfId="5" applyNumberFormat="1" applyFont="1" applyBorder="1" applyAlignment="1" applyProtection="1">
      <alignment horizontal="center" vertical="center"/>
      <protection locked="0"/>
    </xf>
    <xf numFmtId="0" fontId="49" fillId="0" borderId="35" xfId="0" applyFont="1" applyBorder="1" applyAlignment="1" applyProtection="1">
      <alignment horizontal="left" vertical="center"/>
    </xf>
    <xf numFmtId="10" fontId="48" fillId="12" borderId="34" xfId="5" applyNumberFormat="1" applyFont="1" applyFill="1" applyBorder="1" applyAlignment="1" applyProtection="1">
      <alignment horizontal="center" vertical="center"/>
      <protection locked="0"/>
    </xf>
    <xf numFmtId="10" fontId="48" fillId="12" borderId="36" xfId="5" applyNumberFormat="1" applyFont="1" applyFill="1" applyBorder="1" applyAlignment="1" applyProtection="1">
      <alignment horizontal="center" vertical="center"/>
      <protection locked="0"/>
    </xf>
    <xf numFmtId="0" fontId="0" fillId="0" borderId="0" xfId="0" applyAlignment="1" applyProtection="1">
      <alignment horizontal="left"/>
    </xf>
    <xf numFmtId="0" fontId="0" fillId="0" borderId="0" xfId="0" applyProtection="1">
      <protection locked="0"/>
    </xf>
    <xf numFmtId="0" fontId="46" fillId="11" borderId="38" xfId="0" applyFont="1" applyFill="1" applyBorder="1" applyAlignment="1" applyProtection="1">
      <alignment horizontal="center" vertical="center" wrapText="1"/>
    </xf>
    <xf numFmtId="0" fontId="46" fillId="11" borderId="39" xfId="0" applyFont="1" applyFill="1" applyBorder="1" applyAlignment="1" applyProtection="1">
      <alignment horizontal="center" vertical="center" wrapText="1"/>
    </xf>
    <xf numFmtId="0" fontId="47" fillId="0" borderId="34" xfId="0" applyFont="1" applyFill="1" applyBorder="1" applyAlignment="1" applyProtection="1">
      <alignment vertical="center" wrapText="1"/>
    </xf>
    <xf numFmtId="0" fontId="50" fillId="6" borderId="34" xfId="0" applyFont="1" applyFill="1" applyBorder="1" applyAlignment="1" applyProtection="1">
      <alignment vertical="center" wrapText="1"/>
    </xf>
    <xf numFmtId="10" fontId="36" fillId="5" borderId="34" xfId="5" applyNumberFormat="1" applyBorder="1" applyAlignment="1" applyProtection="1">
      <alignment horizontal="center" vertical="center" wrapText="1"/>
      <protection locked="0"/>
    </xf>
    <xf numFmtId="10" fontId="36" fillId="12" borderId="34" xfId="5" applyNumberFormat="1" applyFill="1" applyBorder="1" applyAlignment="1" applyProtection="1">
      <alignment horizontal="center" vertical="center" wrapText="1"/>
      <protection locked="0"/>
    </xf>
    <xf numFmtId="0" fontId="46" fillId="11" borderId="40" xfId="0" applyFont="1" applyFill="1" applyBorder="1" applyAlignment="1" applyProtection="1">
      <alignment horizontal="center" vertical="center" wrapText="1"/>
    </xf>
    <xf numFmtId="0" fontId="46" fillId="11" borderId="34" xfId="0" applyFont="1" applyFill="1" applyBorder="1" applyAlignment="1" applyProtection="1">
      <alignment horizontal="center" vertical="center" wrapText="1"/>
    </xf>
    <xf numFmtId="0" fontId="46" fillId="11" borderId="36" xfId="0" applyFont="1" applyFill="1" applyBorder="1" applyAlignment="1" applyProtection="1">
      <alignment horizontal="center" vertical="center" wrapText="1"/>
    </xf>
    <xf numFmtId="0" fontId="51" fillId="5" borderId="40" xfId="5" applyFont="1" applyBorder="1" applyAlignment="1" applyProtection="1">
      <alignment vertical="center" wrapText="1"/>
      <protection locked="0"/>
    </xf>
    <xf numFmtId="0" fontId="51" fillId="5" borderId="34" xfId="5" applyFont="1" applyBorder="1" applyAlignment="1" applyProtection="1">
      <alignment horizontal="center" vertical="center"/>
      <protection locked="0"/>
    </xf>
    <xf numFmtId="0" fontId="51" fillId="5" borderId="36" xfId="5" applyFont="1" applyBorder="1" applyAlignment="1" applyProtection="1">
      <alignment horizontal="center" vertical="center"/>
      <protection locked="0"/>
    </xf>
    <xf numFmtId="0" fontId="51" fillId="12" borderId="34" xfId="5" applyFont="1" applyFill="1" applyBorder="1" applyAlignment="1" applyProtection="1">
      <alignment horizontal="center" vertical="center"/>
      <protection locked="0"/>
    </xf>
    <xf numFmtId="0" fontId="51" fillId="12" borderId="40" xfId="5" applyFont="1" applyFill="1" applyBorder="1" applyAlignment="1" applyProtection="1">
      <alignment vertical="center" wrapText="1"/>
      <protection locked="0"/>
    </xf>
    <xf numFmtId="0" fontId="51" fillId="12" borderId="36" xfId="5" applyFont="1" applyFill="1" applyBorder="1" applyAlignment="1" applyProtection="1">
      <alignment horizontal="center" vertical="center"/>
      <protection locked="0"/>
    </xf>
    <xf numFmtId="0" fontId="51" fillId="5" borderId="36" xfId="5" applyFont="1" applyBorder="1" applyAlignment="1" applyProtection="1">
      <alignment vertical="center"/>
      <protection locked="0"/>
    </xf>
    <xf numFmtId="0" fontId="51" fillId="12" borderId="36" xfId="5" applyFont="1" applyFill="1" applyBorder="1" applyAlignment="1" applyProtection="1">
      <alignment vertical="center"/>
      <protection locked="0"/>
    </xf>
    <xf numFmtId="0" fontId="51" fillId="5" borderId="41" xfId="5" applyFont="1" applyBorder="1" applyAlignment="1" applyProtection="1">
      <alignment vertical="center"/>
      <protection locked="0"/>
    </xf>
    <xf numFmtId="0" fontId="51" fillId="12" borderId="41" xfId="5" applyFont="1" applyFill="1" applyBorder="1" applyAlignment="1" applyProtection="1">
      <alignment vertical="center"/>
      <protection locked="0"/>
    </xf>
    <xf numFmtId="0" fontId="0" fillId="0" borderId="0" xfId="0" applyBorder="1" applyAlignment="1" applyProtection="1">
      <alignment wrapText="1"/>
    </xf>
    <xf numFmtId="0" fontId="0" fillId="0" borderId="0" xfId="0" applyBorder="1" applyProtection="1"/>
    <xf numFmtId="0" fontId="46" fillId="11" borderId="38" xfId="0" applyFont="1" applyFill="1" applyBorder="1" applyAlignment="1" applyProtection="1">
      <alignment horizontal="center" vertical="center"/>
    </xf>
    <xf numFmtId="0" fontId="46" fillId="11" borderId="8" xfId="0" applyFont="1" applyFill="1" applyBorder="1" applyAlignment="1" applyProtection="1">
      <alignment horizontal="center" vertical="center"/>
    </xf>
    <xf numFmtId="0" fontId="46" fillId="11" borderId="35" xfId="0" applyFont="1" applyFill="1" applyBorder="1" applyAlignment="1" applyProtection="1">
      <alignment horizontal="center" vertical="center" wrapText="1"/>
    </xf>
    <xf numFmtId="0" fontId="36" fillId="5" borderId="34" xfId="5" applyBorder="1" applyAlignment="1" applyProtection="1">
      <alignment horizontal="center" vertical="center"/>
      <protection locked="0"/>
    </xf>
    <xf numFmtId="10" fontId="36" fillId="5" borderId="34" xfId="5" applyNumberFormat="1" applyBorder="1" applyAlignment="1" applyProtection="1">
      <alignment horizontal="center" vertical="center"/>
      <protection locked="0"/>
    </xf>
    <xf numFmtId="0" fontId="36" fillId="12" borderId="34" xfId="5" applyFill="1" applyBorder="1" applyAlignment="1" applyProtection="1">
      <alignment horizontal="center" vertical="center"/>
      <protection locked="0"/>
    </xf>
    <xf numFmtId="10" fontId="36" fillId="12" borderId="34" xfId="5" applyNumberFormat="1" applyFill="1" applyBorder="1" applyAlignment="1" applyProtection="1">
      <alignment horizontal="center" vertical="center"/>
      <protection locked="0"/>
    </xf>
    <xf numFmtId="0" fontId="46" fillId="11" borderId="31" xfId="0" applyFont="1" applyFill="1" applyBorder="1" applyAlignment="1" applyProtection="1">
      <alignment horizontal="center" vertical="center" wrapText="1"/>
    </xf>
    <xf numFmtId="0" fontId="46" fillId="11" borderId="42" xfId="0" applyFont="1" applyFill="1" applyBorder="1" applyAlignment="1" applyProtection="1">
      <alignment horizontal="center" vertical="center" wrapText="1"/>
    </xf>
    <xf numFmtId="0" fontId="46" fillId="11" borderId="43" xfId="0" applyFont="1" applyFill="1" applyBorder="1" applyAlignment="1" applyProtection="1">
      <alignment horizontal="center" vertical="center" wrapText="1"/>
    </xf>
    <xf numFmtId="0" fontId="36" fillId="5" borderId="34" xfId="5" applyBorder="1" applyProtection="1">
      <protection locked="0"/>
    </xf>
    <xf numFmtId="0" fontId="51" fillId="5" borderId="42" xfId="5" applyFont="1" applyBorder="1" applyAlignment="1" applyProtection="1">
      <alignment vertical="center" wrapText="1"/>
      <protection locked="0"/>
    </xf>
    <xf numFmtId="0" fontId="51" fillId="5" borderId="43" xfId="5" applyFont="1" applyBorder="1" applyAlignment="1" applyProtection="1">
      <alignment horizontal="center" vertical="center"/>
      <protection locked="0"/>
    </xf>
    <xf numFmtId="0" fontId="36" fillId="12" borderId="34" xfId="5" applyFill="1" applyBorder="1" applyProtection="1">
      <protection locked="0"/>
    </xf>
    <xf numFmtId="0" fontId="51" fillId="12" borderId="42" xfId="5" applyFont="1" applyFill="1" applyBorder="1" applyAlignment="1" applyProtection="1">
      <alignment vertical="center" wrapText="1"/>
      <protection locked="0"/>
    </xf>
    <xf numFmtId="0" fontId="51" fillId="12" borderId="43" xfId="5" applyFont="1" applyFill="1" applyBorder="1" applyAlignment="1" applyProtection="1">
      <alignment horizontal="center" vertical="center"/>
      <protection locked="0"/>
    </xf>
    <xf numFmtId="0" fontId="0" fillId="0" borderId="0" xfId="0" applyBorder="1" applyAlignment="1" applyProtection="1">
      <alignment horizontal="left" wrapText="1"/>
    </xf>
    <xf numFmtId="0" fontId="46" fillId="11" borderId="5" xfId="0" applyFont="1" applyFill="1" applyBorder="1" applyAlignment="1" applyProtection="1">
      <alignment horizontal="center" vertical="center" wrapText="1"/>
    </xf>
    <xf numFmtId="0" fontId="46" fillId="11" borderId="44" xfId="0" applyFont="1" applyFill="1" applyBorder="1" applyAlignment="1" applyProtection="1">
      <alignment horizontal="center" vertical="center"/>
    </xf>
    <xf numFmtId="0" fontId="36" fillId="5" borderId="34" xfId="5" applyBorder="1" applyAlignment="1" applyProtection="1">
      <alignment vertical="center" wrapText="1"/>
      <protection locked="0"/>
    </xf>
    <xf numFmtId="0" fontId="36" fillId="5" borderId="40" xfId="5" applyBorder="1" applyAlignment="1" applyProtection="1">
      <alignment vertical="center" wrapText="1"/>
      <protection locked="0"/>
    </xf>
    <xf numFmtId="0" fontId="36" fillId="12" borderId="34" xfId="5" applyFill="1" applyBorder="1" applyAlignment="1" applyProtection="1">
      <alignment vertical="center" wrapText="1"/>
      <protection locked="0"/>
    </xf>
    <xf numFmtId="0" fontId="36" fillId="12" borderId="40" xfId="5" applyFill="1" applyBorder="1" applyAlignment="1" applyProtection="1">
      <alignment vertical="center" wrapText="1"/>
      <protection locked="0"/>
    </xf>
    <xf numFmtId="0" fontId="36" fillId="5" borderId="35" xfId="5" applyBorder="1" applyAlignment="1" applyProtection="1">
      <alignment horizontal="center" vertical="center"/>
      <protection locked="0"/>
    </xf>
    <xf numFmtId="0" fontId="36" fillId="5" borderId="36" xfId="5" applyBorder="1" applyAlignment="1" applyProtection="1">
      <alignment horizontal="center" vertical="center"/>
      <protection locked="0"/>
    </xf>
    <xf numFmtId="0" fontId="36" fillId="12" borderId="35" xfId="5" applyFill="1" applyBorder="1" applyAlignment="1" applyProtection="1">
      <alignment horizontal="center" vertical="center"/>
      <protection locked="0"/>
    </xf>
    <xf numFmtId="0" fontId="36" fillId="12" borderId="36" xfId="5" applyFill="1" applyBorder="1" applyAlignment="1" applyProtection="1">
      <alignment horizontal="center" vertical="center"/>
      <protection locked="0"/>
    </xf>
    <xf numFmtId="0" fontId="0" fillId="0" borderId="0" xfId="0" applyBorder="1" applyAlignment="1" applyProtection="1">
      <alignment horizontal="left" vertical="center" wrapText="1"/>
    </xf>
    <xf numFmtId="0" fontId="46" fillId="11" borderId="39" xfId="0" applyFont="1" applyFill="1" applyBorder="1" applyAlignment="1" applyProtection="1">
      <alignment horizontal="center" vertical="center"/>
    </xf>
    <xf numFmtId="0" fontId="36" fillId="5" borderId="36" xfId="5" applyBorder="1" applyAlignment="1" applyProtection="1">
      <alignment vertical="center" wrapText="1"/>
      <protection locked="0"/>
    </xf>
    <xf numFmtId="0" fontId="36" fillId="12" borderId="42" xfId="5" applyFill="1" applyBorder="1" applyAlignment="1" applyProtection="1">
      <alignment horizontal="center" vertical="center" wrapText="1"/>
      <protection locked="0"/>
    </xf>
    <xf numFmtId="0" fontId="36" fillId="12" borderId="35" xfId="5" applyFill="1" applyBorder="1" applyAlignment="1" applyProtection="1">
      <alignment horizontal="center" vertical="center" wrapText="1"/>
      <protection locked="0"/>
    </xf>
    <xf numFmtId="0" fontId="36" fillId="12" borderId="36" xfId="5" applyFill="1" applyBorder="1" applyAlignment="1" applyProtection="1">
      <alignment vertical="center" wrapText="1"/>
      <protection locked="0"/>
    </xf>
    <xf numFmtId="0" fontId="46" fillId="11" borderId="32" xfId="0" applyFont="1" applyFill="1" applyBorder="1" applyAlignment="1" applyProtection="1">
      <alignment horizontal="center" vertical="center"/>
    </xf>
    <xf numFmtId="0" fontId="46" fillId="11" borderId="7" xfId="0" applyFont="1" applyFill="1" applyBorder="1" applyAlignment="1" applyProtection="1">
      <alignment horizontal="center" vertical="center" wrapText="1"/>
    </xf>
    <xf numFmtId="0" fontId="36" fillId="5" borderId="45" xfId="5" applyBorder="1" applyAlignment="1" applyProtection="1">
      <protection locked="0"/>
    </xf>
    <xf numFmtId="10" fontId="36" fillId="5" borderId="31" xfId="5" applyNumberFormat="1" applyBorder="1" applyAlignment="1" applyProtection="1">
      <alignment horizontal="center" vertical="center"/>
      <protection locked="0"/>
    </xf>
    <xf numFmtId="0" fontId="36" fillId="12" borderId="45" xfId="5" applyFill="1" applyBorder="1" applyAlignment="1" applyProtection="1">
      <protection locked="0"/>
    </xf>
    <xf numFmtId="10" fontId="36" fillId="12" borderId="31" xfId="5" applyNumberFormat="1" applyFill="1" applyBorder="1" applyAlignment="1" applyProtection="1">
      <alignment horizontal="center" vertical="center"/>
      <protection locked="0"/>
    </xf>
    <xf numFmtId="0" fontId="46" fillId="11" borderId="42" xfId="0" applyFont="1" applyFill="1" applyBorder="1" applyAlignment="1" applyProtection="1">
      <alignment horizontal="center" vertical="center"/>
    </xf>
    <xf numFmtId="0" fontId="46" fillId="11" borderId="34" xfId="0" applyFont="1" applyFill="1" applyBorder="1" applyAlignment="1" applyProtection="1">
      <alignment horizontal="center" wrapText="1"/>
    </xf>
    <xf numFmtId="0" fontId="46" fillId="11" borderId="36" xfId="0" applyFont="1" applyFill="1" applyBorder="1" applyAlignment="1" applyProtection="1">
      <alignment horizontal="center" wrapText="1"/>
    </xf>
    <xf numFmtId="0" fontId="46" fillId="11" borderId="35" xfId="0" applyFont="1" applyFill="1" applyBorder="1" applyAlignment="1" applyProtection="1">
      <alignment horizontal="center" wrapText="1"/>
    </xf>
    <xf numFmtId="0" fontId="51" fillId="5" borderId="34" xfId="5" applyFont="1" applyBorder="1" applyAlignment="1" applyProtection="1">
      <alignment horizontal="center" vertical="center" wrapText="1"/>
      <protection locked="0"/>
    </xf>
    <xf numFmtId="0" fontId="51" fillId="12" borderId="34" xfId="5" applyFont="1" applyFill="1" applyBorder="1" applyAlignment="1" applyProtection="1">
      <alignment horizontal="center" vertical="center" wrapText="1"/>
      <protection locked="0"/>
    </xf>
    <xf numFmtId="0" fontId="36" fillId="5" borderId="42" xfId="5" applyBorder="1" applyAlignment="1" applyProtection="1">
      <alignment vertical="center"/>
      <protection locked="0"/>
    </xf>
    <xf numFmtId="0" fontId="36" fillId="5" borderId="0" xfId="5" applyProtection="1"/>
    <xf numFmtId="0" fontId="33" fillId="3" borderId="0" xfId="1" applyProtection="1"/>
    <xf numFmtId="0" fontId="35" fillId="4" borderId="0" xfId="3" applyProtection="1"/>
    <xf numFmtId="0" fontId="0" fillId="0" borderId="0" xfId="0" applyAlignment="1" applyProtection="1">
      <alignment wrapText="1"/>
    </xf>
    <xf numFmtId="0" fontId="52" fillId="8" borderId="15" xfId="0" applyFont="1" applyFill="1" applyBorder="1" applyAlignment="1">
      <alignment vertical="top" wrapText="1"/>
    </xf>
    <xf numFmtId="0" fontId="52" fillId="8" borderId="16" xfId="0" applyFont="1" applyFill="1" applyBorder="1" applyAlignment="1">
      <alignment vertical="top" wrapText="1"/>
    </xf>
    <xf numFmtId="0" fontId="34" fillId="8" borderId="20" xfId="2" applyFill="1" applyBorder="1" applyAlignment="1" applyProtection="1">
      <alignment vertical="top" wrapText="1"/>
    </xf>
    <xf numFmtId="0" fontId="34" fillId="8" borderId="21" xfId="2" applyFill="1" applyBorder="1" applyAlignment="1" applyProtection="1">
      <alignment vertical="top" wrapText="1"/>
    </xf>
    <xf numFmtId="0" fontId="46" fillId="11" borderId="42" xfId="0" applyFont="1" applyFill="1" applyBorder="1" applyAlignment="1" applyProtection="1">
      <alignment horizontal="center" vertical="center" wrapText="1"/>
    </xf>
    <xf numFmtId="0" fontId="36" fillId="12" borderId="43" xfId="5" applyFill="1" applyBorder="1" applyAlignment="1" applyProtection="1">
      <alignment horizontal="center" vertical="center"/>
      <protection locked="0"/>
    </xf>
    <xf numFmtId="0" fontId="0" fillId="13" borderId="1" xfId="0" applyFill="1" applyBorder="1" applyProtection="1"/>
    <xf numFmtId="0" fontId="36" fillId="12" borderId="35" xfId="5" applyFill="1" applyBorder="1" applyAlignment="1" applyProtection="1">
      <alignment vertical="center"/>
      <protection locked="0"/>
    </xf>
    <xf numFmtId="0" fontId="0" fillId="0" borderId="0" xfId="0" applyAlignment="1">
      <alignment vertical="center" wrapText="1"/>
    </xf>
    <xf numFmtId="1" fontId="2" fillId="6" borderId="1" xfId="0" applyNumberFormat="1" applyFont="1" applyFill="1" applyBorder="1" applyAlignment="1" applyProtection="1">
      <alignment horizontal="left" wrapText="1"/>
      <protection locked="0"/>
    </xf>
    <xf numFmtId="14" fontId="2" fillId="6" borderId="3" xfId="0" applyNumberFormat="1" applyFont="1" applyFill="1" applyBorder="1" applyAlignment="1" applyProtection="1">
      <alignment horizontal="center"/>
    </xf>
    <xf numFmtId="0" fontId="34" fillId="6" borderId="3" xfId="2" applyFill="1" applyBorder="1" applyAlignment="1" applyProtection="1">
      <protection locked="0"/>
    </xf>
    <xf numFmtId="0" fontId="15" fillId="6" borderId="11" xfId="0" applyFont="1" applyFill="1" applyBorder="1" applyAlignment="1" applyProtection="1">
      <alignment horizontal="center" vertical="center" wrapText="1"/>
    </xf>
    <xf numFmtId="0" fontId="15" fillId="6" borderId="3" xfId="0" applyFont="1" applyFill="1" applyBorder="1" applyAlignment="1" applyProtection="1">
      <alignment horizontal="center" vertical="center" wrapText="1"/>
    </xf>
    <xf numFmtId="0" fontId="0" fillId="2" borderId="1" xfId="0" applyFill="1" applyBorder="1" applyAlignment="1">
      <alignment horizontal="center" vertical="center"/>
    </xf>
    <xf numFmtId="0" fontId="2" fillId="9" borderId="1" xfId="0" applyFont="1" applyFill="1" applyBorder="1" applyAlignment="1" applyProtection="1">
      <alignment horizontal="center" vertical="center"/>
    </xf>
    <xf numFmtId="37" fontId="27" fillId="0" borderId="11" xfId="4" applyNumberFormat="1" applyFont="1" applyFill="1" applyBorder="1" applyAlignment="1" applyProtection="1">
      <alignment horizontal="center" vertical="center" wrapText="1"/>
    </xf>
    <xf numFmtId="0" fontId="53" fillId="0" borderId="3" xfId="0" applyFont="1" applyBorder="1" applyAlignment="1">
      <alignment vertical="center" wrapText="1"/>
    </xf>
    <xf numFmtId="37" fontId="27" fillId="0" borderId="3" xfId="4" applyNumberFormat="1" applyFont="1" applyFill="1" applyBorder="1" applyAlignment="1" applyProtection="1">
      <alignment horizontal="center" vertical="center" wrapText="1"/>
    </xf>
    <xf numFmtId="166" fontId="27" fillId="0" borderId="3" xfId="4" applyNumberFormat="1" applyFont="1" applyFill="1" applyBorder="1" applyAlignment="1" applyProtection="1">
      <alignment horizontal="center" vertical="center" wrapText="1"/>
    </xf>
    <xf numFmtId="166" fontId="27" fillId="6" borderId="3" xfId="4" applyNumberFormat="1" applyFont="1" applyFill="1" applyBorder="1" applyAlignment="1" applyProtection="1">
      <alignment horizontal="left" vertical="center" wrapText="1"/>
    </xf>
    <xf numFmtId="0" fontId="53" fillId="6" borderId="3" xfId="0" applyFont="1" applyFill="1" applyBorder="1" applyAlignment="1">
      <alignment horizontal="left" vertical="center" wrapText="1"/>
    </xf>
    <xf numFmtId="37" fontId="27" fillId="6" borderId="11" xfId="4" applyNumberFormat="1" applyFont="1" applyFill="1" applyBorder="1" applyAlignment="1" applyProtection="1">
      <alignment horizontal="center" vertical="center" wrapText="1"/>
    </xf>
    <xf numFmtId="0" fontId="53" fillId="6" borderId="3" xfId="0" applyFont="1" applyFill="1" applyBorder="1" applyAlignment="1">
      <alignment vertical="center" wrapText="1"/>
    </xf>
    <xf numFmtId="166" fontId="2" fillId="6" borderId="8" xfId="4" applyNumberFormat="1" applyFont="1" applyFill="1" applyBorder="1" applyAlignment="1" applyProtection="1">
      <alignment vertical="top" wrapText="1"/>
    </xf>
    <xf numFmtId="166" fontId="2" fillId="6" borderId="36" xfId="4" applyNumberFormat="1" applyFont="1" applyFill="1" applyBorder="1" applyAlignment="1" applyProtection="1">
      <alignment vertical="top" wrapText="1"/>
    </xf>
    <xf numFmtId="166" fontId="2" fillId="6" borderId="41" xfId="4" applyNumberFormat="1" applyFont="1" applyFill="1" applyBorder="1" applyAlignment="1" applyProtection="1">
      <alignment vertical="top" wrapText="1"/>
    </xf>
    <xf numFmtId="166" fontId="2" fillId="6" borderId="13" xfId="4" applyNumberFormat="1" applyFont="1" applyFill="1" applyBorder="1" applyAlignment="1" applyProtection="1">
      <alignment vertical="top" wrapText="1"/>
    </xf>
    <xf numFmtId="3" fontId="2" fillId="8" borderId="0" xfId="0" applyNumberFormat="1" applyFont="1" applyFill="1" applyBorder="1" applyAlignment="1" applyProtection="1">
      <alignment vertical="top" wrapText="1"/>
    </xf>
    <xf numFmtId="0" fontId="54" fillId="0" borderId="0" xfId="0" applyFont="1"/>
    <xf numFmtId="0" fontId="0" fillId="0" borderId="48" xfId="0" applyBorder="1" applyAlignment="1" applyProtection="1">
      <alignment horizontal="left" vertical="center" wrapText="1"/>
    </xf>
    <xf numFmtId="0" fontId="36" fillId="12" borderId="43" xfId="5" applyFill="1" applyBorder="1" applyAlignment="1" applyProtection="1">
      <alignment horizontal="center" vertical="center"/>
      <protection locked="0"/>
    </xf>
    <xf numFmtId="0" fontId="36" fillId="12" borderId="35" xfId="5" applyFill="1" applyBorder="1" applyAlignment="1" applyProtection="1">
      <alignment horizontal="center" vertical="center"/>
      <protection locked="0"/>
    </xf>
    <xf numFmtId="0" fontId="51" fillId="5" borderId="35" xfId="5" applyFont="1" applyBorder="1" applyAlignment="1" applyProtection="1">
      <alignment horizontal="center" vertical="center"/>
      <protection locked="0"/>
    </xf>
    <xf numFmtId="0" fontId="36" fillId="12" borderId="40" xfId="5" applyFill="1" applyBorder="1" applyAlignment="1" applyProtection="1">
      <alignment vertical="center"/>
      <protection locked="0"/>
    </xf>
    <xf numFmtId="0" fontId="42" fillId="0" borderId="1" xfId="0" applyFont="1" applyFill="1" applyBorder="1" applyAlignment="1">
      <alignment vertical="center" wrapText="1"/>
    </xf>
    <xf numFmtId="9" fontId="36" fillId="5" borderId="34" xfId="5" applyNumberFormat="1" applyBorder="1" applyAlignment="1" applyProtection="1">
      <alignment horizontal="center" vertical="center"/>
      <protection locked="0"/>
    </xf>
    <xf numFmtId="0" fontId="30" fillId="6" borderId="34" xfId="0" applyFont="1" applyFill="1" applyBorder="1" applyAlignment="1">
      <alignment vertical="center" wrapText="1"/>
    </xf>
    <xf numFmtId="41" fontId="30" fillId="6" borderId="34" xfId="4" applyNumberFormat="1" applyFont="1" applyFill="1" applyBorder="1" applyAlignment="1">
      <alignment vertical="center"/>
    </xf>
    <xf numFmtId="0" fontId="0" fillId="6" borderId="34" xfId="0" applyFill="1" applyBorder="1" applyAlignment="1">
      <alignment vertical="center" wrapText="1"/>
    </xf>
    <xf numFmtId="0" fontId="36" fillId="5" borderId="40" xfId="5" applyBorder="1" applyAlignment="1" applyProtection="1">
      <alignment horizontal="center" vertical="center" wrapText="1"/>
      <protection locked="0"/>
    </xf>
    <xf numFmtId="0" fontId="36" fillId="5" borderId="34" xfId="5" applyBorder="1" applyAlignment="1" applyProtection="1">
      <alignment horizontal="center" vertical="center" wrapText="1"/>
      <protection locked="0"/>
    </xf>
    <xf numFmtId="0" fontId="36" fillId="12" borderId="34" xfId="5" applyFill="1" applyBorder="1" applyAlignment="1" applyProtection="1">
      <alignment horizontal="center" vertical="center" wrapText="1"/>
      <protection locked="0"/>
    </xf>
    <xf numFmtId="0" fontId="36" fillId="5" borderId="45" xfId="5" applyBorder="1" applyAlignment="1" applyProtection="1">
      <alignment horizontal="center" vertical="center"/>
      <protection locked="0"/>
    </xf>
    <xf numFmtId="0" fontId="36" fillId="12" borderId="45" xfId="5" applyFill="1" applyBorder="1" applyAlignment="1" applyProtection="1">
      <alignment horizontal="center" vertical="center"/>
      <protection locked="0"/>
    </xf>
    <xf numFmtId="17" fontId="2" fillId="6" borderId="34" xfId="0" applyNumberFormat="1" applyFont="1" applyFill="1" applyBorder="1" applyAlignment="1" applyProtection="1">
      <alignment horizontal="center" vertical="center" wrapText="1"/>
    </xf>
    <xf numFmtId="0" fontId="14" fillId="6" borderId="49" xfId="0" applyFont="1" applyFill="1" applyBorder="1" applyAlignment="1" applyProtection="1">
      <alignment horizontal="center"/>
    </xf>
    <xf numFmtId="0" fontId="14" fillId="6" borderId="12" xfId="0" applyFont="1" applyFill="1" applyBorder="1" applyAlignment="1" applyProtection="1">
      <alignment horizontal="center"/>
    </xf>
    <xf numFmtId="0" fontId="14" fillId="6" borderId="25" xfId="0" applyFont="1" applyFill="1" applyBorder="1" applyAlignment="1" applyProtection="1">
      <alignment horizontal="center"/>
    </xf>
    <xf numFmtId="0" fontId="16" fillId="8" borderId="0" xfId="0" applyFont="1" applyFill="1" applyBorder="1" applyAlignment="1" applyProtection="1">
      <alignment horizontal="left" vertical="top" wrapText="1"/>
    </xf>
    <xf numFmtId="0" fontId="15" fillId="8" borderId="17" xfId="0" applyFont="1" applyFill="1" applyBorder="1" applyAlignment="1" applyProtection="1">
      <alignment horizontal="center" wrapText="1"/>
    </xf>
    <xf numFmtId="0" fontId="15" fillId="8" borderId="0" xfId="0" applyFont="1" applyFill="1" applyBorder="1" applyAlignment="1" applyProtection="1">
      <alignment horizontal="center" wrapText="1"/>
    </xf>
    <xf numFmtId="0" fontId="15" fillId="6" borderId="12" xfId="0" applyFont="1" applyFill="1" applyBorder="1" applyAlignment="1" applyProtection="1">
      <alignment horizontal="center" vertical="top" wrapText="1"/>
    </xf>
    <xf numFmtId="0" fontId="15" fillId="6" borderId="25" xfId="0" applyFont="1" applyFill="1" applyBorder="1" applyAlignment="1" applyProtection="1">
      <alignment horizontal="center" vertical="top" wrapText="1"/>
    </xf>
    <xf numFmtId="0" fontId="12" fillId="8" borderId="0" xfId="0" applyFont="1" applyFill="1" applyBorder="1" applyAlignment="1" applyProtection="1">
      <alignment horizontal="left" vertical="top" wrapText="1"/>
    </xf>
    <xf numFmtId="0" fontId="15" fillId="8" borderId="0" xfId="0" applyFont="1" applyFill="1" applyBorder="1" applyAlignment="1" applyProtection="1">
      <alignment horizontal="center"/>
    </xf>
    <xf numFmtId="0" fontId="45" fillId="8" borderId="0" xfId="0" applyFont="1" applyFill="1" applyAlignment="1">
      <alignment horizontal="left" wrapText="1"/>
    </xf>
    <xf numFmtId="0" fontId="45" fillId="8" borderId="0" xfId="0" applyFont="1" applyFill="1" applyAlignment="1">
      <alignment horizontal="left"/>
    </xf>
    <xf numFmtId="0" fontId="56" fillId="8" borderId="0" xfId="0" applyFont="1" applyFill="1" applyAlignment="1">
      <alignment horizontal="left"/>
    </xf>
    <xf numFmtId="0" fontId="27" fillId="6" borderId="3" xfId="0" applyFont="1" applyFill="1" applyBorder="1" applyAlignment="1" applyProtection="1">
      <alignment horizontal="center" vertical="center" wrapText="1"/>
    </xf>
    <xf numFmtId="0" fontId="42" fillId="0" borderId="24" xfId="0" applyFont="1" applyFill="1" applyBorder="1" applyAlignment="1">
      <alignment horizontal="center" vertical="center" wrapText="1"/>
    </xf>
    <xf numFmtId="0" fontId="16" fillId="6" borderId="49" xfId="0" applyFont="1" applyFill="1" applyBorder="1" applyAlignment="1" applyProtection="1">
      <alignment vertical="top" wrapText="1"/>
    </xf>
    <xf numFmtId="0" fontId="16" fillId="6" borderId="25" xfId="0" applyFont="1" applyFill="1" applyBorder="1" applyAlignment="1" applyProtection="1">
      <alignment vertical="top" wrapText="1"/>
    </xf>
    <xf numFmtId="0" fontId="15" fillId="6" borderId="51" xfId="0" applyFont="1" applyFill="1" applyBorder="1" applyAlignment="1" applyProtection="1">
      <alignment vertical="top" wrapText="1"/>
    </xf>
    <xf numFmtId="0" fontId="15" fillId="6" borderId="52" xfId="0" applyFont="1" applyFill="1" applyBorder="1" applyAlignment="1" applyProtection="1">
      <alignment vertical="top" wrapText="1"/>
    </xf>
    <xf numFmtId="0" fontId="15" fillId="6" borderId="43" xfId="0" applyFont="1" applyFill="1" applyBorder="1" applyAlignment="1" applyProtection="1">
      <alignment vertical="top" wrapText="1"/>
    </xf>
    <xf numFmtId="0" fontId="15" fillId="6" borderId="53" xfId="0" applyFont="1" applyFill="1" applyBorder="1" applyAlignment="1" applyProtection="1">
      <alignment vertical="top" wrapText="1"/>
    </xf>
    <xf numFmtId="0" fontId="15" fillId="6" borderId="54" xfId="0" applyFont="1" applyFill="1" applyBorder="1" applyAlignment="1" applyProtection="1">
      <alignment vertical="top" wrapText="1"/>
    </xf>
    <xf numFmtId="0" fontId="31" fillId="0" borderId="3" xfId="0" applyFont="1" applyBorder="1" applyAlignment="1">
      <alignment vertical="center" wrapText="1"/>
    </xf>
    <xf numFmtId="0" fontId="0" fillId="0" borderId="0" xfId="0" applyFont="1" applyFill="1" applyProtection="1"/>
    <xf numFmtId="0" fontId="57" fillId="0" borderId="0" xfId="0" applyFont="1" applyFill="1" applyBorder="1" applyAlignment="1" applyProtection="1">
      <alignment horizontal="center" vertical="center" wrapText="1"/>
    </xf>
    <xf numFmtId="0" fontId="36" fillId="12" borderId="42" xfId="5" applyFill="1" applyBorder="1" applyAlignment="1" applyProtection="1">
      <alignment horizontal="center" vertical="center" wrapText="1"/>
      <protection locked="0"/>
    </xf>
    <xf numFmtId="0" fontId="36" fillId="12" borderId="35" xfId="5" applyFill="1" applyBorder="1" applyAlignment="1" applyProtection="1">
      <alignment horizontal="center" vertical="center" wrapText="1"/>
      <protection locked="0"/>
    </xf>
    <xf numFmtId="0" fontId="46" fillId="11" borderId="40" xfId="0" applyFont="1" applyFill="1" applyBorder="1" applyAlignment="1" applyProtection="1">
      <alignment horizontal="center" vertical="center" wrapText="1"/>
    </xf>
    <xf numFmtId="41" fontId="30" fillId="0" borderId="34" xfId="4" applyNumberFormat="1" applyFont="1" applyFill="1" applyBorder="1" applyAlignment="1">
      <alignment vertical="center"/>
    </xf>
    <xf numFmtId="0" fontId="34" fillId="6" borderId="1" xfId="2" applyFill="1" applyBorder="1" applyAlignment="1" applyProtection="1">
      <alignment vertical="top" wrapText="1"/>
      <protection locked="0"/>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0" borderId="0" xfId="0" applyFont="1" applyFill="1" applyBorder="1" applyAlignment="1" applyProtection="1">
      <alignment horizontal="left" vertical="center" wrapText="1"/>
    </xf>
    <xf numFmtId="0" fontId="3" fillId="6" borderId="28" xfId="0" applyFont="1" applyFill="1" applyBorder="1" applyAlignment="1" applyProtection="1">
      <alignment horizontal="center" vertical="center" wrapText="1"/>
    </xf>
    <xf numFmtId="0" fontId="5" fillId="8" borderId="0" xfId="0" applyFont="1" applyFill="1" applyBorder="1" applyAlignment="1" applyProtection="1">
      <alignment horizontal="center" vertical="center" wrapText="1"/>
    </xf>
    <xf numFmtId="0" fontId="0" fillId="2" borderId="1" xfId="0" applyFont="1" applyFill="1" applyBorder="1" applyAlignment="1">
      <alignment horizontal="center" vertical="center" wrapText="1"/>
    </xf>
    <xf numFmtId="0" fontId="0" fillId="6" borderId="1" xfId="0" applyFont="1" applyFill="1" applyBorder="1" applyAlignment="1">
      <alignment horizontal="left" vertical="center" wrapText="1"/>
    </xf>
    <xf numFmtId="0" fontId="0" fillId="0" borderId="1" xfId="0" applyFont="1" applyFill="1" applyBorder="1" applyAlignment="1">
      <alignment vertical="top" wrapText="1"/>
    </xf>
    <xf numFmtId="0" fontId="53" fillId="0" borderId="3" xfId="0" applyFont="1" applyFill="1" applyBorder="1" applyAlignment="1">
      <alignment vertical="center" wrapText="1"/>
    </xf>
    <xf numFmtId="0" fontId="53" fillId="0" borderId="3" xfId="0" applyFont="1" applyBorder="1" applyAlignment="1">
      <alignment horizontal="left" vertical="center" wrapText="1"/>
    </xf>
    <xf numFmtId="9" fontId="53" fillId="0" borderId="3" xfId="0" applyNumberFormat="1" applyFont="1" applyFill="1" applyBorder="1" applyAlignment="1">
      <alignment vertical="center" wrapText="1"/>
    </xf>
    <xf numFmtId="0" fontId="53" fillId="0" borderId="3" xfId="0" applyFont="1" applyFill="1" applyBorder="1" applyAlignment="1">
      <alignment horizontal="left" vertical="center" wrapText="1"/>
    </xf>
    <xf numFmtId="0" fontId="53" fillId="0" borderId="3" xfId="0" applyFont="1" applyFill="1" applyBorder="1" applyAlignment="1" applyProtection="1">
      <alignment horizontal="left" vertical="center" wrapText="1"/>
    </xf>
    <xf numFmtId="0" fontId="37" fillId="0" borderId="21" xfId="0" applyFont="1" applyFill="1" applyBorder="1" applyAlignment="1">
      <alignment horizontal="left" vertical="center" wrapText="1"/>
    </xf>
    <xf numFmtId="0" fontId="37" fillId="0" borderId="18" xfId="0" applyFont="1" applyFill="1" applyBorder="1" applyAlignment="1">
      <alignment vertical="top" wrapText="1"/>
    </xf>
    <xf numFmtId="0" fontId="37" fillId="0" borderId="25" xfId="0" applyFont="1" applyFill="1" applyBorder="1" applyAlignment="1">
      <alignment vertical="top" wrapText="1"/>
    </xf>
    <xf numFmtId="0" fontId="37" fillId="0" borderId="21" xfId="0" applyFont="1" applyFill="1" applyBorder="1" applyAlignment="1">
      <alignment vertical="top" wrapText="1"/>
    </xf>
    <xf numFmtId="0" fontId="37" fillId="0" borderId="1" xfId="0" applyFont="1" applyFill="1" applyBorder="1" applyAlignment="1">
      <alignment vertical="center" wrapText="1"/>
    </xf>
    <xf numFmtId="0" fontId="37" fillId="6" borderId="50" xfId="0" applyFont="1" applyFill="1" applyBorder="1" applyAlignment="1" applyProtection="1">
      <alignment horizontal="center" vertical="center" wrapText="1"/>
    </xf>
    <xf numFmtId="0" fontId="37" fillId="6" borderId="52" xfId="0" applyFont="1" applyFill="1" applyBorder="1" applyAlignment="1" applyProtection="1">
      <alignment horizontal="center" vertical="center" wrapText="1"/>
    </xf>
    <xf numFmtId="0" fontId="37" fillId="6" borderId="49" xfId="0" applyFont="1" applyFill="1" applyBorder="1" applyAlignment="1" applyProtection="1">
      <alignment horizontal="center" vertical="center" wrapText="1"/>
    </xf>
    <xf numFmtId="0" fontId="45" fillId="6" borderId="1" xfId="0" applyFont="1" applyFill="1" applyBorder="1" applyAlignment="1" applyProtection="1">
      <alignment horizontal="center"/>
    </xf>
    <xf numFmtId="0" fontId="37" fillId="6" borderId="1" xfId="0" applyFont="1" applyFill="1" applyBorder="1" applyAlignment="1" applyProtection="1">
      <alignment vertical="top" wrapText="1"/>
      <protection locked="0"/>
    </xf>
    <xf numFmtId="43" fontId="37" fillId="0" borderId="0" xfId="4" applyFont="1"/>
    <xf numFmtId="43" fontId="37" fillId="0" borderId="0" xfId="4" applyFont="1" applyAlignment="1">
      <alignment wrapText="1"/>
    </xf>
    <xf numFmtId="43" fontId="37" fillId="0" borderId="0" xfId="0" applyNumberFormat="1" applyFont="1"/>
    <xf numFmtId="43" fontId="37" fillId="0" borderId="0" xfId="4" applyFont="1" applyFill="1"/>
    <xf numFmtId="14" fontId="2" fillId="6" borderId="3" xfId="0" applyNumberFormat="1" applyFont="1" applyFill="1" applyBorder="1" applyAlignment="1" applyProtection="1">
      <alignment horizontal="left"/>
    </xf>
    <xf numFmtId="0" fontId="15" fillId="14" borderId="1" xfId="0" applyFont="1" applyFill="1" applyBorder="1" applyAlignment="1">
      <alignment vertical="top" wrapText="1"/>
    </xf>
    <xf numFmtId="0" fontId="37" fillId="8" borderId="11" xfId="0" applyFont="1" applyFill="1" applyBorder="1"/>
    <xf numFmtId="0" fontId="0" fillId="0" borderId="62" xfId="0" applyBorder="1"/>
    <xf numFmtId="0" fontId="36" fillId="0" borderId="34" xfId="5" applyFill="1" applyBorder="1" applyAlignment="1" applyProtection="1">
      <alignment horizontal="center" vertical="center" wrapText="1"/>
      <protection locked="0"/>
    </xf>
    <xf numFmtId="0" fontId="55" fillId="14" borderId="1" xfId="0" applyFont="1" applyFill="1" applyBorder="1" applyAlignment="1">
      <alignment wrapText="1"/>
    </xf>
    <xf numFmtId="0" fontId="55" fillId="14" borderId="1" xfId="0" applyFont="1" applyFill="1" applyBorder="1" applyAlignment="1">
      <alignment horizontal="left" vertical="top" wrapText="1"/>
    </xf>
    <xf numFmtId="0" fontId="2" fillId="6" borderId="4" xfId="0" applyFont="1" applyFill="1" applyBorder="1" applyAlignment="1" applyProtection="1">
      <alignment horizontal="center"/>
    </xf>
    <xf numFmtId="14" fontId="2" fillId="6" borderId="22" xfId="0" applyNumberFormat="1" applyFont="1" applyFill="1" applyBorder="1" applyAlignment="1" applyProtection="1">
      <alignment horizontal="left"/>
    </xf>
    <xf numFmtId="0" fontId="2" fillId="6" borderId="11" xfId="0" applyFont="1" applyFill="1" applyBorder="1" applyAlignment="1" applyProtection="1">
      <alignment horizontal="left"/>
    </xf>
    <xf numFmtId="0" fontId="3" fillId="8" borderId="17" xfId="0" applyFont="1" applyFill="1" applyBorder="1" applyAlignment="1" applyProtection="1">
      <alignment horizontal="right" wrapText="1"/>
    </xf>
    <xf numFmtId="0" fontId="3" fillId="8" borderId="18" xfId="0" applyFont="1" applyFill="1" applyBorder="1" applyAlignment="1" applyProtection="1">
      <alignment horizontal="right" wrapText="1"/>
    </xf>
    <xf numFmtId="0" fontId="3" fillId="8" borderId="0" xfId="0" applyFont="1" applyFill="1" applyBorder="1" applyAlignment="1" applyProtection="1">
      <alignment horizontal="right" wrapText="1"/>
    </xf>
    <xf numFmtId="0" fontId="3" fillId="8" borderId="17" xfId="0" applyFont="1" applyFill="1" applyBorder="1" applyAlignment="1" applyProtection="1">
      <alignment horizontal="right" vertical="top" wrapText="1"/>
    </xf>
    <xf numFmtId="0" fontId="3" fillId="8" borderId="18" xfId="0" applyFont="1" applyFill="1" applyBorder="1" applyAlignment="1" applyProtection="1">
      <alignment horizontal="right" vertical="top" wrapText="1"/>
    </xf>
    <xf numFmtId="3" fontId="2" fillId="6" borderId="49" xfId="0" applyNumberFormat="1" applyFont="1" applyFill="1" applyBorder="1" applyAlignment="1" applyProtection="1">
      <alignment horizontal="center" vertical="top" wrapText="1"/>
      <protection locked="0"/>
    </xf>
    <xf numFmtId="3" fontId="2" fillId="6" borderId="25" xfId="0" applyNumberFormat="1" applyFont="1" applyFill="1" applyBorder="1" applyAlignment="1" applyProtection="1">
      <alignment horizontal="center" vertical="top" wrapText="1"/>
      <protection locked="0"/>
    </xf>
    <xf numFmtId="0" fontId="3" fillId="8" borderId="0" xfId="0" applyFont="1" applyFill="1" applyBorder="1" applyAlignment="1" applyProtection="1">
      <alignment horizontal="left" vertical="center" wrapText="1"/>
    </xf>
    <xf numFmtId="0" fontId="2" fillId="6" borderId="49" xfId="0" applyFont="1" applyFill="1" applyBorder="1" applyAlignment="1" applyProtection="1">
      <alignment horizontal="center" vertical="top" wrapText="1"/>
      <protection locked="0"/>
    </xf>
    <xf numFmtId="0" fontId="2" fillId="6" borderId="25" xfId="0" applyFont="1" applyFill="1" applyBorder="1" applyAlignment="1" applyProtection="1">
      <alignment horizontal="center" vertical="top" wrapText="1"/>
      <protection locked="0"/>
    </xf>
    <xf numFmtId="0" fontId="16" fillId="8" borderId="0" xfId="0" applyFont="1" applyFill="1" applyBorder="1" applyAlignment="1" applyProtection="1">
      <alignment horizontal="left" vertical="center" wrapText="1"/>
    </xf>
    <xf numFmtId="0" fontId="5" fillId="8" borderId="0" xfId="0" applyFont="1" applyFill="1" applyBorder="1" applyAlignment="1" applyProtection="1">
      <alignment horizontal="left" vertical="center" wrapText="1"/>
    </xf>
    <xf numFmtId="3" fontId="61" fillId="6" borderId="49" xfId="0" applyNumberFormat="1" applyFont="1" applyFill="1" applyBorder="1" applyAlignment="1" applyProtection="1">
      <alignment horizontal="center" vertical="center" wrapText="1"/>
      <protection locked="0"/>
    </xf>
    <xf numFmtId="3" fontId="61" fillId="6" borderId="25" xfId="0" applyNumberFormat="1" applyFont="1" applyFill="1" applyBorder="1" applyAlignment="1" applyProtection="1">
      <alignment horizontal="center" vertical="center" wrapText="1"/>
      <protection locked="0"/>
    </xf>
    <xf numFmtId="0" fontId="61" fillId="6" borderId="49" xfId="0" applyFont="1" applyFill="1" applyBorder="1" applyAlignment="1" applyProtection="1">
      <alignment horizontal="center" vertical="center" wrapText="1"/>
      <protection locked="0"/>
    </xf>
    <xf numFmtId="0" fontId="61" fillId="6" borderId="25" xfId="0" applyFont="1" applyFill="1" applyBorder="1" applyAlignment="1" applyProtection="1">
      <alignment horizontal="center" vertical="center" wrapText="1"/>
      <protection locked="0"/>
    </xf>
    <xf numFmtId="0" fontId="14" fillId="14" borderId="49" xfId="0" applyFont="1" applyFill="1" applyBorder="1" applyAlignment="1" applyProtection="1">
      <alignment horizontal="center"/>
    </xf>
    <xf numFmtId="0" fontId="14" fillId="14" borderId="12" xfId="0" applyFont="1" applyFill="1" applyBorder="1" applyAlignment="1" applyProtection="1">
      <alignment horizontal="center"/>
    </xf>
    <xf numFmtId="0" fontId="14" fillId="14" borderId="25" xfId="0" applyFont="1" applyFill="1" applyBorder="1" applyAlignment="1" applyProtection="1">
      <alignment horizontal="center"/>
    </xf>
    <xf numFmtId="0" fontId="11" fillId="8" borderId="17" xfId="0" applyFont="1" applyFill="1" applyBorder="1" applyAlignment="1" applyProtection="1">
      <alignment horizontal="center" wrapText="1"/>
    </xf>
    <xf numFmtId="0" fontId="11" fillId="8" borderId="0" xfId="0" applyFont="1" applyFill="1" applyBorder="1" applyAlignment="1" applyProtection="1">
      <alignment horizontal="center" wrapText="1"/>
    </xf>
    <xf numFmtId="0" fontId="11" fillId="8" borderId="0" xfId="0" applyFont="1" applyFill="1" applyBorder="1" applyAlignment="1" applyProtection="1">
      <alignment horizontal="center"/>
    </xf>
    <xf numFmtId="0" fontId="5" fillId="8" borderId="0" xfId="0" applyFont="1" applyFill="1" applyBorder="1" applyAlignment="1" applyProtection="1">
      <alignment horizontal="left" vertical="top" wrapText="1"/>
    </xf>
    <xf numFmtId="0" fontId="2" fillId="0" borderId="0" xfId="0" applyFont="1" applyFill="1" applyBorder="1" applyAlignment="1" applyProtection="1">
      <alignment vertical="top" wrapText="1"/>
      <protection locked="0"/>
    </xf>
    <xf numFmtId="0" fontId="3" fillId="8" borderId="20" xfId="0" applyFont="1" applyFill="1" applyBorder="1" applyAlignment="1" applyProtection="1">
      <alignment horizontal="left" vertical="center" wrapText="1"/>
    </xf>
    <xf numFmtId="0" fontId="12" fillId="8" borderId="0" xfId="0" applyFont="1" applyFill="1" applyBorder="1" applyAlignment="1" applyProtection="1">
      <alignment vertical="top" wrapText="1"/>
    </xf>
    <xf numFmtId="0" fontId="3" fillId="0" borderId="0" xfId="0" applyFont="1" applyFill="1" applyBorder="1" applyAlignment="1" applyProtection="1">
      <alignment horizontal="left" vertical="center" wrapText="1"/>
    </xf>
    <xf numFmtId="0" fontId="3" fillId="0" borderId="0" xfId="0" applyFont="1" applyFill="1" applyBorder="1" applyAlignment="1" applyProtection="1">
      <alignment horizontal="center" vertical="top" wrapText="1"/>
    </xf>
    <xf numFmtId="0" fontId="2" fillId="0" borderId="0" xfId="0" applyFont="1" applyFill="1" applyBorder="1" applyAlignment="1" applyProtection="1">
      <alignment horizontal="left" vertical="center" wrapText="1"/>
    </xf>
    <xf numFmtId="3" fontId="2" fillId="0" borderId="0" xfId="0" applyNumberFormat="1" applyFont="1" applyFill="1" applyBorder="1" applyAlignment="1" applyProtection="1">
      <alignment vertical="top" wrapText="1"/>
      <protection locked="0"/>
    </xf>
    <xf numFmtId="0" fontId="12" fillId="8" borderId="0" xfId="0" applyFont="1" applyFill="1" applyBorder="1" applyAlignment="1" applyProtection="1">
      <alignment horizontal="left" vertical="center" wrapText="1"/>
    </xf>
    <xf numFmtId="0" fontId="14" fillId="6" borderId="49" xfId="0" applyFont="1" applyFill="1" applyBorder="1" applyAlignment="1" applyProtection="1">
      <alignment horizontal="center"/>
    </xf>
    <xf numFmtId="0" fontId="14" fillId="6" borderId="12" xfId="0" applyFont="1" applyFill="1" applyBorder="1" applyAlignment="1" applyProtection="1">
      <alignment horizontal="center"/>
    </xf>
    <xf numFmtId="0" fontId="14" fillId="6" borderId="25" xfId="0" applyFont="1" applyFill="1" applyBorder="1" applyAlignment="1" applyProtection="1">
      <alignment horizontal="center"/>
    </xf>
    <xf numFmtId="0" fontId="22" fillId="8" borderId="0" xfId="0" applyFont="1" applyFill="1" applyBorder="1" applyAlignment="1" applyProtection="1">
      <alignment horizontal="left" vertical="center" wrapText="1"/>
    </xf>
    <xf numFmtId="0" fontId="12" fillId="14" borderId="49" xfId="0" applyFont="1" applyFill="1" applyBorder="1" applyAlignment="1" applyProtection="1">
      <alignment horizontal="center" vertical="center" wrapText="1"/>
    </xf>
    <xf numFmtId="0" fontId="12" fillId="14" borderId="12" xfId="0" applyFont="1" applyFill="1" applyBorder="1" applyAlignment="1" applyProtection="1">
      <alignment horizontal="center" vertical="center" wrapText="1"/>
    </xf>
    <xf numFmtId="0" fontId="12" fillId="14" borderId="25" xfId="0" applyFont="1" applyFill="1" applyBorder="1" applyAlignment="1" applyProtection="1">
      <alignment horizontal="center" vertical="center" wrapText="1"/>
    </xf>
    <xf numFmtId="0" fontId="2" fillId="6" borderId="49" xfId="0" applyFont="1" applyFill="1" applyBorder="1" applyAlignment="1" applyProtection="1">
      <alignment horizontal="center"/>
      <protection locked="0"/>
    </xf>
    <xf numFmtId="0" fontId="2" fillId="6" borderId="12" xfId="0" applyFont="1" applyFill="1" applyBorder="1" applyAlignment="1" applyProtection="1">
      <alignment horizontal="center"/>
      <protection locked="0"/>
    </xf>
    <xf numFmtId="0" fontId="2" fillId="6" borderId="25" xfId="0" applyFont="1" applyFill="1" applyBorder="1" applyAlignment="1" applyProtection="1">
      <alignment horizontal="center"/>
      <protection locked="0"/>
    </xf>
    <xf numFmtId="0" fontId="34" fillId="6" borderId="49" xfId="2" applyFill="1" applyBorder="1" applyAlignment="1" applyProtection="1">
      <alignment horizontal="center"/>
      <protection locked="0"/>
    </xf>
    <xf numFmtId="0" fontId="5" fillId="8" borderId="0" xfId="0" applyFont="1" applyFill="1" applyBorder="1" applyAlignment="1" applyProtection="1">
      <alignment horizontal="left"/>
    </xf>
    <xf numFmtId="0" fontId="56" fillId="0" borderId="14" xfId="0" applyFont="1" applyFill="1" applyBorder="1" applyAlignment="1" applyProtection="1">
      <alignment horizontal="center" vertical="center" wrapText="1"/>
    </xf>
    <xf numFmtId="0" fontId="56" fillId="0" borderId="15" xfId="0" applyFont="1" applyFill="1" applyBorder="1" applyAlignment="1" applyProtection="1">
      <alignment horizontal="center" vertical="center" wrapText="1"/>
    </xf>
    <xf numFmtId="0" fontId="56" fillId="0" borderId="16" xfId="0" applyFont="1" applyFill="1" applyBorder="1" applyAlignment="1" applyProtection="1">
      <alignment horizontal="center" vertical="center" wrapText="1"/>
    </xf>
    <xf numFmtId="0" fontId="56" fillId="0" borderId="17" xfId="0" applyFont="1" applyFill="1" applyBorder="1" applyAlignment="1" applyProtection="1">
      <alignment horizontal="center" vertical="center" wrapText="1"/>
    </xf>
    <xf numFmtId="0" fontId="56" fillId="0" borderId="0" xfId="0" applyFont="1" applyFill="1" applyBorder="1" applyAlignment="1" applyProtection="1">
      <alignment horizontal="center" vertical="center" wrapText="1"/>
    </xf>
    <xf numFmtId="0" fontId="56" fillId="0" borderId="18" xfId="0" applyFont="1" applyFill="1" applyBorder="1" applyAlignment="1" applyProtection="1">
      <alignment horizontal="center" vertical="center" wrapText="1"/>
    </xf>
    <xf numFmtId="0" fontId="56" fillId="0" borderId="19" xfId="0" applyFont="1" applyFill="1" applyBorder="1" applyAlignment="1" applyProtection="1">
      <alignment horizontal="center" vertical="center" wrapText="1"/>
    </xf>
    <xf numFmtId="0" fontId="56" fillId="0" borderId="20" xfId="0" applyFont="1" applyFill="1" applyBorder="1" applyAlignment="1" applyProtection="1">
      <alignment horizontal="center" vertical="center" wrapText="1"/>
    </xf>
    <xf numFmtId="0" fontId="56" fillId="0" borderId="21" xfId="0" applyFont="1" applyFill="1" applyBorder="1" applyAlignment="1" applyProtection="1">
      <alignment horizontal="center" vertical="center" wrapText="1"/>
    </xf>
    <xf numFmtId="0" fontId="2" fillId="6" borderId="49" xfId="0" applyFont="1" applyFill="1" applyBorder="1" applyAlignment="1" applyProtection="1">
      <alignment horizontal="center" vertical="center" wrapText="1"/>
    </xf>
    <xf numFmtId="0" fontId="2" fillId="6" borderId="25" xfId="0" applyFont="1" applyFill="1" applyBorder="1" applyAlignment="1" applyProtection="1">
      <alignment horizontal="center" vertical="center" wrapText="1"/>
    </xf>
    <xf numFmtId="0" fontId="3" fillId="8" borderId="20" xfId="0" applyFont="1" applyFill="1" applyBorder="1" applyAlignment="1" applyProtection="1">
      <alignment horizontal="center" vertical="center" wrapText="1"/>
    </xf>
    <xf numFmtId="0" fontId="15" fillId="6" borderId="53" xfId="0" applyFont="1" applyFill="1" applyBorder="1" applyAlignment="1" applyProtection="1">
      <alignment horizontal="left" vertical="center" wrapText="1"/>
    </xf>
    <xf numFmtId="0" fontId="15" fillId="6" borderId="47" xfId="0" applyFont="1" applyFill="1" applyBorder="1" applyAlignment="1" applyProtection="1">
      <alignment horizontal="left" vertical="center" wrapText="1"/>
    </xf>
    <xf numFmtId="0" fontId="15" fillId="6" borderId="54" xfId="0" applyFont="1" applyFill="1" applyBorder="1" applyAlignment="1" applyProtection="1">
      <alignment horizontal="left" vertical="center" wrapText="1"/>
    </xf>
    <xf numFmtId="0" fontId="15" fillId="6" borderId="50" xfId="0" applyFont="1" applyFill="1" applyBorder="1" applyAlignment="1" applyProtection="1">
      <alignment horizontal="left" vertical="center" wrapText="1"/>
    </xf>
    <xf numFmtId="0" fontId="15" fillId="6" borderId="46" xfId="0" applyFont="1" applyFill="1" applyBorder="1" applyAlignment="1" applyProtection="1">
      <alignment horizontal="left" vertical="center" wrapText="1"/>
    </xf>
    <xf numFmtId="0" fontId="15" fillId="6" borderId="51" xfId="0" applyFont="1" applyFill="1" applyBorder="1" applyAlignment="1" applyProtection="1">
      <alignment horizontal="left" vertical="center" wrapText="1"/>
    </xf>
    <xf numFmtId="0" fontId="15" fillId="6" borderId="52" xfId="0" applyFont="1" applyFill="1" applyBorder="1" applyAlignment="1" applyProtection="1">
      <alignment horizontal="left" vertical="center" wrapText="1"/>
    </xf>
    <xf numFmtId="0" fontId="15" fillId="6" borderId="40" xfId="0" applyFont="1" applyFill="1" applyBorder="1" applyAlignment="1" applyProtection="1">
      <alignment horizontal="left" vertical="center" wrapText="1"/>
    </xf>
    <xf numFmtId="0" fontId="15" fillId="6" borderId="43" xfId="0" applyFont="1" applyFill="1" applyBorder="1" applyAlignment="1" applyProtection="1">
      <alignment horizontal="left" vertical="center" wrapText="1"/>
    </xf>
    <xf numFmtId="0" fontId="12" fillId="8" borderId="15" xfId="0" applyFont="1" applyFill="1" applyBorder="1" applyAlignment="1" applyProtection="1">
      <alignment horizontal="center" wrapText="1"/>
    </xf>
    <xf numFmtId="0" fontId="27" fillId="2" borderId="52" xfId="0" applyFont="1" applyFill="1" applyBorder="1" applyAlignment="1" applyProtection="1">
      <alignment horizontal="center" vertical="center" wrapText="1"/>
    </xf>
    <xf numFmtId="0" fontId="27" fillId="2" borderId="43" xfId="0" applyFont="1" applyFill="1" applyBorder="1" applyAlignment="1" applyProtection="1">
      <alignment horizontal="center" vertical="center" wrapText="1"/>
    </xf>
    <xf numFmtId="0" fontId="27" fillId="6" borderId="5" xfId="0" applyFont="1" applyFill="1" applyBorder="1" applyAlignment="1" applyProtection="1">
      <alignment horizontal="left" vertical="center" wrapText="1"/>
    </xf>
    <xf numFmtId="0" fontId="27" fillId="6" borderId="42" xfId="0" applyFont="1" applyFill="1" applyBorder="1" applyAlignment="1" applyProtection="1">
      <alignment horizontal="left" vertical="center" wrapText="1"/>
    </xf>
    <xf numFmtId="0" fontId="0" fillId="0" borderId="12" xfId="0" applyBorder="1"/>
    <xf numFmtId="0" fontId="0" fillId="0" borderId="25" xfId="0" applyBorder="1"/>
    <xf numFmtId="0" fontId="56" fillId="8" borderId="15" xfId="0" applyFont="1" applyFill="1" applyBorder="1" applyAlignment="1">
      <alignment horizontal="center"/>
    </xf>
    <xf numFmtId="0" fontId="12" fillId="8" borderId="0" xfId="0" applyFont="1" applyFill="1" applyBorder="1" applyAlignment="1" applyProtection="1">
      <alignment horizontal="center" wrapText="1"/>
    </xf>
    <xf numFmtId="0" fontId="3" fillId="6" borderId="28" xfId="0" applyFont="1" applyFill="1" applyBorder="1" applyAlignment="1" applyProtection="1">
      <alignment horizontal="center" vertical="center" wrapText="1"/>
    </xf>
    <xf numFmtId="0" fontId="3" fillId="6" borderId="55" xfId="0" applyFont="1" applyFill="1" applyBorder="1" applyAlignment="1" applyProtection="1">
      <alignment horizontal="center" vertical="center" wrapText="1"/>
    </xf>
    <xf numFmtId="0" fontId="27" fillId="2" borderId="50" xfId="0" applyFont="1" applyFill="1" applyBorder="1" applyAlignment="1" applyProtection="1">
      <alignment horizontal="left" vertical="center" wrapText="1"/>
    </xf>
    <xf numFmtId="0" fontId="27" fillId="2" borderId="51" xfId="0" applyFont="1" applyFill="1" applyBorder="1" applyAlignment="1" applyProtection="1">
      <alignment horizontal="left" vertical="center" wrapText="1"/>
    </xf>
    <xf numFmtId="0" fontId="5" fillId="8" borderId="0" xfId="0" applyFont="1" applyFill="1" applyBorder="1" applyAlignment="1" applyProtection="1">
      <alignment horizontal="center" vertical="center" wrapText="1"/>
    </xf>
    <xf numFmtId="0" fontId="3" fillId="6" borderId="5" xfId="0" applyFont="1" applyFill="1" applyBorder="1" applyAlignment="1" applyProtection="1">
      <alignment horizontal="center" vertical="center" wrapText="1"/>
    </xf>
    <xf numFmtId="0" fontId="3" fillId="6" borderId="42" xfId="0" applyFont="1" applyFill="1" applyBorder="1" applyAlignment="1" applyProtection="1">
      <alignment horizontal="center" vertical="center" wrapText="1"/>
    </xf>
    <xf numFmtId="0" fontId="3" fillId="6" borderId="9" xfId="0" applyFont="1" applyFill="1" applyBorder="1" applyAlignment="1" applyProtection="1">
      <alignment horizontal="center" vertical="center" wrapText="1"/>
    </xf>
    <xf numFmtId="0" fontId="3" fillId="6" borderId="33" xfId="0" applyFont="1" applyFill="1" applyBorder="1" applyAlignment="1" applyProtection="1">
      <alignment horizontal="center" vertical="center" wrapText="1"/>
    </xf>
    <xf numFmtId="0" fontId="27" fillId="6" borderId="5" xfId="0" applyFont="1" applyFill="1" applyBorder="1" applyAlignment="1" applyProtection="1">
      <alignment horizontal="center" vertical="center" wrapText="1"/>
    </xf>
    <xf numFmtId="0" fontId="27" fillId="6" borderId="42" xfId="0" applyFont="1" applyFill="1" applyBorder="1" applyAlignment="1" applyProtection="1">
      <alignment horizontal="center" vertical="center" wrapText="1"/>
    </xf>
    <xf numFmtId="0" fontId="62" fillId="7" borderId="1" xfId="0" applyFont="1" applyFill="1" applyBorder="1" applyAlignment="1">
      <alignment horizontal="center"/>
    </xf>
    <xf numFmtId="0" fontId="58" fillId="7" borderId="1" xfId="0" applyFont="1" applyFill="1" applyBorder="1" applyAlignment="1">
      <alignment horizontal="center"/>
    </xf>
    <xf numFmtId="0" fontId="40" fillId="0" borderId="49" xfId="0" applyFont="1" applyFill="1" applyBorder="1" applyAlignment="1">
      <alignment horizontal="center"/>
    </xf>
    <xf numFmtId="0" fontId="40" fillId="0" borderId="61" xfId="0" applyFont="1" applyFill="1" applyBorder="1" applyAlignment="1">
      <alignment horizontal="center"/>
    </xf>
    <xf numFmtId="0" fontId="43" fillId="8" borderId="20" xfId="0" applyFont="1" applyFill="1" applyBorder="1"/>
    <xf numFmtId="0" fontId="0" fillId="13" borderId="49" xfId="0" applyFill="1" applyBorder="1" applyAlignment="1" applyProtection="1">
      <alignment horizontal="center" vertical="center"/>
    </xf>
    <xf numFmtId="0" fontId="0" fillId="13" borderId="12" xfId="0" applyFill="1" applyBorder="1" applyAlignment="1" applyProtection="1">
      <alignment horizontal="center" vertical="center"/>
    </xf>
    <xf numFmtId="0" fontId="0" fillId="13" borderId="25" xfId="0" applyFill="1" applyBorder="1" applyAlignment="1" applyProtection="1">
      <alignment horizontal="center" vertical="center"/>
    </xf>
    <xf numFmtId="0" fontId="0" fillId="13" borderId="56" xfId="0" applyFill="1" applyBorder="1" applyAlignment="1" applyProtection="1">
      <alignment horizontal="center" vertical="center"/>
    </xf>
    <xf numFmtId="0" fontId="0" fillId="13" borderId="57" xfId="0" applyFill="1" applyBorder="1" applyAlignment="1" applyProtection="1">
      <alignment horizontal="center" vertical="center"/>
    </xf>
    <xf numFmtId="0" fontId="0" fillId="13" borderId="13" xfId="0" applyFill="1" applyBorder="1" applyAlignment="1" applyProtection="1">
      <alignment horizontal="center" vertical="center"/>
    </xf>
    <xf numFmtId="0" fontId="36" fillId="12" borderId="41" xfId="5" applyFill="1" applyBorder="1" applyAlignment="1" applyProtection="1">
      <alignment horizontal="center" vertical="center"/>
      <protection locked="0"/>
    </xf>
    <xf numFmtId="0" fontId="36" fillId="12" borderId="39" xfId="5" applyFill="1" applyBorder="1" applyAlignment="1" applyProtection="1">
      <alignment horizontal="center" vertical="center"/>
      <protection locked="0"/>
    </xf>
    <xf numFmtId="0" fontId="36" fillId="12" borderId="31" xfId="5" applyFill="1" applyBorder="1" applyAlignment="1" applyProtection="1">
      <alignment horizontal="center" vertical="center"/>
      <protection locked="0"/>
    </xf>
    <xf numFmtId="0" fontId="36" fillId="12" borderId="38" xfId="5" applyFill="1" applyBorder="1" applyAlignment="1" applyProtection="1">
      <alignment horizontal="center" vertical="center"/>
      <protection locked="0"/>
    </xf>
    <xf numFmtId="0" fontId="36" fillId="10" borderId="31" xfId="5" applyFill="1" applyBorder="1" applyAlignment="1" applyProtection="1">
      <alignment horizontal="center" vertical="center"/>
      <protection locked="0"/>
    </xf>
    <xf numFmtId="0" fontId="36" fillId="10" borderId="38" xfId="5" applyFill="1" applyBorder="1" applyAlignment="1" applyProtection="1">
      <alignment horizontal="center" vertical="center"/>
      <protection locked="0"/>
    </xf>
    <xf numFmtId="0" fontId="36" fillId="5" borderId="31" xfId="5" applyBorder="1" applyAlignment="1" applyProtection="1">
      <alignment horizontal="center" vertical="center"/>
      <protection locked="0"/>
    </xf>
    <xf numFmtId="0" fontId="36" fillId="5" borderId="38" xfId="5" applyBorder="1" applyAlignment="1" applyProtection="1">
      <alignment horizontal="center" vertical="center"/>
      <protection locked="0"/>
    </xf>
    <xf numFmtId="0" fontId="36" fillId="5" borderId="41" xfId="5" applyBorder="1" applyAlignment="1" applyProtection="1">
      <alignment horizontal="center" vertical="center"/>
      <protection locked="0"/>
    </xf>
    <xf numFmtId="0" fontId="36" fillId="5" borderId="39" xfId="5" applyBorder="1" applyAlignment="1" applyProtection="1">
      <alignment horizontal="center" vertical="center"/>
      <protection locked="0"/>
    </xf>
    <xf numFmtId="0" fontId="46" fillId="11" borderId="32" xfId="0" applyFont="1" applyFill="1" applyBorder="1" applyAlignment="1" applyProtection="1">
      <alignment horizontal="center" vertical="center"/>
    </xf>
    <xf numFmtId="0" fontId="46" fillId="11" borderId="51" xfId="0" applyFont="1" applyFill="1" applyBorder="1" applyAlignment="1" applyProtection="1">
      <alignment horizontal="center" vertical="center"/>
    </xf>
    <xf numFmtId="0" fontId="36" fillId="12" borderId="42" xfId="5" applyFill="1" applyBorder="1" applyAlignment="1" applyProtection="1">
      <alignment horizontal="center"/>
      <protection locked="0"/>
    </xf>
    <xf numFmtId="0" fontId="36" fillId="12" borderId="43" xfId="5" applyFill="1" applyBorder="1" applyAlignment="1" applyProtection="1">
      <alignment horizontal="center"/>
      <protection locked="0"/>
    </xf>
    <xf numFmtId="43" fontId="36" fillId="12" borderId="31" xfId="5" applyNumberFormat="1" applyFill="1" applyBorder="1" applyAlignment="1" applyProtection="1">
      <alignment horizontal="center" vertical="center"/>
      <protection locked="0"/>
    </xf>
    <xf numFmtId="43" fontId="36" fillId="12" borderId="31" xfId="4" applyFont="1" applyFill="1" applyBorder="1" applyAlignment="1" applyProtection="1">
      <alignment horizontal="center" vertical="center"/>
      <protection locked="0"/>
    </xf>
    <xf numFmtId="43" fontId="36" fillId="12" borderId="38" xfId="4" applyFont="1" applyFill="1" applyBorder="1" applyAlignment="1" applyProtection="1">
      <alignment horizontal="center" vertical="center"/>
      <protection locked="0"/>
    </xf>
    <xf numFmtId="0" fontId="46" fillId="11" borderId="50" xfId="0" applyFont="1" applyFill="1" applyBorder="1" applyAlignment="1" applyProtection="1">
      <alignment horizontal="center" vertical="center"/>
    </xf>
    <xf numFmtId="0" fontId="46" fillId="11" borderId="37" xfId="0" applyFont="1" applyFill="1" applyBorder="1" applyAlignment="1" applyProtection="1">
      <alignment horizontal="center" vertical="center"/>
    </xf>
    <xf numFmtId="0" fontId="36" fillId="12" borderId="42" xfId="5" applyFill="1" applyBorder="1" applyAlignment="1" applyProtection="1">
      <alignment horizontal="center" vertical="center"/>
      <protection locked="0"/>
    </xf>
    <xf numFmtId="0" fontId="36" fillId="12" borderId="35" xfId="5" applyFill="1" applyBorder="1" applyAlignment="1" applyProtection="1">
      <alignment horizontal="center" vertical="center"/>
      <protection locked="0"/>
    </xf>
    <xf numFmtId="0" fontId="41" fillId="8" borderId="15" xfId="0" applyFont="1" applyFill="1" applyBorder="1" applyAlignment="1">
      <alignment horizontal="center" vertical="center"/>
    </xf>
    <xf numFmtId="0" fontId="20" fillId="8" borderId="14" xfId="0" applyFont="1" applyFill="1" applyBorder="1" applyAlignment="1">
      <alignment horizontal="center" vertical="top" wrapText="1"/>
    </xf>
    <xf numFmtId="0" fontId="20" fillId="8" borderId="15" xfId="0" applyFont="1" applyFill="1" applyBorder="1" applyAlignment="1">
      <alignment horizontal="center" vertical="top" wrapText="1"/>
    </xf>
    <xf numFmtId="0" fontId="52" fillId="8" borderId="15" xfId="0" applyFont="1" applyFill="1" applyBorder="1" applyAlignment="1">
      <alignment horizontal="center" vertical="top" wrapText="1"/>
    </xf>
    <xf numFmtId="0" fontId="34" fillId="8" borderId="19" xfId="2" applyFill="1" applyBorder="1" applyAlignment="1" applyProtection="1">
      <alignment horizontal="center" vertical="top" wrapText="1"/>
    </xf>
    <xf numFmtId="0" fontId="34" fillId="8" borderId="20" xfId="2" applyFill="1" applyBorder="1" applyAlignment="1" applyProtection="1">
      <alignment horizontal="center" vertical="top" wrapText="1"/>
    </xf>
    <xf numFmtId="0" fontId="59" fillId="6" borderId="42" xfId="0" applyFont="1" applyFill="1" applyBorder="1" applyAlignment="1">
      <alignment horizontal="center" vertical="center"/>
    </xf>
    <xf numFmtId="0" fontId="59" fillId="6" borderId="40" xfId="0" applyFont="1" applyFill="1" applyBorder="1" applyAlignment="1">
      <alignment horizontal="center" vertical="center"/>
    </xf>
    <xf numFmtId="0" fontId="59" fillId="6" borderId="35" xfId="0" applyFont="1" applyFill="1" applyBorder="1" applyAlignment="1">
      <alignment horizontal="center" vertical="center"/>
    </xf>
    <xf numFmtId="0" fontId="0" fillId="0" borderId="34" xfId="0" applyBorder="1" applyAlignment="1" applyProtection="1">
      <alignment horizontal="center" vertical="center" wrapText="1"/>
    </xf>
    <xf numFmtId="0" fontId="0" fillId="0" borderId="31" xfId="0" applyBorder="1" applyAlignment="1" applyProtection="1">
      <alignment horizontal="left" vertical="center" wrapText="1"/>
    </xf>
    <xf numFmtId="0" fontId="0" fillId="0" borderId="48" xfId="0" applyBorder="1" applyAlignment="1" applyProtection="1">
      <alignment horizontal="left" vertical="center" wrapText="1"/>
    </xf>
    <xf numFmtId="0" fontId="0" fillId="0" borderId="38" xfId="0" applyBorder="1" applyAlignment="1" applyProtection="1">
      <alignment horizontal="left" vertical="center" wrapText="1"/>
    </xf>
    <xf numFmtId="0" fontId="46" fillId="11" borderId="42" xfId="0" applyFont="1" applyFill="1" applyBorder="1" applyAlignment="1" applyProtection="1">
      <alignment horizontal="center" vertical="center" wrapText="1"/>
    </xf>
    <xf numFmtId="0" fontId="46" fillId="11" borderId="35" xfId="0" applyFont="1" applyFill="1" applyBorder="1" applyAlignment="1" applyProtection="1">
      <alignment horizontal="center" vertical="center" wrapText="1"/>
    </xf>
    <xf numFmtId="0" fontId="51" fillId="12" borderId="42" xfId="5" applyFont="1" applyFill="1" applyBorder="1" applyAlignment="1" applyProtection="1">
      <alignment horizontal="center" vertical="center"/>
      <protection locked="0"/>
    </xf>
    <xf numFmtId="0" fontId="51" fillId="12" borderId="35" xfId="5" applyFont="1" applyFill="1" applyBorder="1" applyAlignment="1" applyProtection="1">
      <alignment horizontal="center" vertical="center"/>
      <protection locked="0"/>
    </xf>
    <xf numFmtId="10" fontId="36" fillId="12" borderId="42" xfId="5" applyNumberFormat="1" applyFill="1" applyBorder="1" applyAlignment="1" applyProtection="1">
      <alignment horizontal="center" vertical="center"/>
      <protection locked="0"/>
    </xf>
    <xf numFmtId="10" fontId="36" fillId="12" borderId="35" xfId="5" applyNumberFormat="1" applyFill="1" applyBorder="1" applyAlignment="1" applyProtection="1">
      <alignment horizontal="center" vertical="center"/>
      <protection locked="0"/>
    </xf>
    <xf numFmtId="0" fontId="0" fillId="13" borderId="31" xfId="0" applyFill="1" applyBorder="1" applyAlignment="1" applyProtection="1">
      <alignment horizontal="left" vertical="center" wrapText="1"/>
    </xf>
    <xf numFmtId="0" fontId="0" fillId="13" borderId="38" xfId="0" applyFill="1" applyBorder="1" applyAlignment="1" applyProtection="1">
      <alignment horizontal="left" vertical="center" wrapText="1"/>
    </xf>
    <xf numFmtId="0" fontId="46" fillId="11" borderId="46" xfId="0" applyFont="1" applyFill="1" applyBorder="1" applyAlignment="1" applyProtection="1">
      <alignment horizontal="center" vertical="center"/>
    </xf>
    <xf numFmtId="0" fontId="36" fillId="5" borderId="42" xfId="5" applyBorder="1" applyAlignment="1" applyProtection="1">
      <alignment horizontal="left" vertical="center" wrapText="1"/>
      <protection locked="0"/>
    </xf>
    <xf numFmtId="0" fontId="36" fillId="5" borderId="40" xfId="5" applyBorder="1" applyAlignment="1" applyProtection="1">
      <alignment horizontal="left" vertical="center" wrapText="1"/>
      <protection locked="0"/>
    </xf>
    <xf numFmtId="0" fontId="36" fillId="5" borderId="43" xfId="5" applyBorder="1" applyAlignment="1" applyProtection="1">
      <alignment horizontal="left" vertical="center" wrapText="1"/>
      <protection locked="0"/>
    </xf>
    <xf numFmtId="0" fontId="36" fillId="12" borderId="42" xfId="5" applyFill="1" applyBorder="1" applyAlignment="1" applyProtection="1">
      <alignment horizontal="left" vertical="center" wrapText="1"/>
      <protection locked="0"/>
    </xf>
    <xf numFmtId="0" fontId="36" fillId="12" borderId="40" xfId="5" applyFill="1" applyBorder="1" applyAlignment="1" applyProtection="1">
      <alignment horizontal="left" vertical="center" wrapText="1"/>
      <protection locked="0"/>
    </xf>
    <xf numFmtId="0" fontId="36" fillId="12" borderId="43" xfId="5" applyFill="1" applyBorder="1" applyAlignment="1" applyProtection="1">
      <alignment horizontal="left" vertical="center" wrapText="1"/>
      <protection locked="0"/>
    </xf>
    <xf numFmtId="0" fontId="51" fillId="5" borderId="42" xfId="5" applyFont="1" applyBorder="1" applyAlignment="1" applyProtection="1">
      <alignment horizontal="center" vertical="center"/>
      <protection locked="0"/>
    </xf>
    <xf numFmtId="0" fontId="51" fillId="5" borderId="35" xfId="5" applyFont="1" applyBorder="1" applyAlignment="1" applyProtection="1">
      <alignment horizontal="center" vertical="center"/>
      <protection locked="0"/>
    </xf>
    <xf numFmtId="0" fontId="0" fillId="13" borderId="31" xfId="0" applyFill="1" applyBorder="1" applyAlignment="1" applyProtection="1">
      <alignment horizontal="center" vertical="center" wrapText="1"/>
    </xf>
    <xf numFmtId="0" fontId="0" fillId="13" borderId="48" xfId="0" applyFill="1" applyBorder="1" applyAlignment="1" applyProtection="1">
      <alignment horizontal="center" vertical="center" wrapText="1"/>
    </xf>
    <xf numFmtId="0" fontId="0" fillId="13" borderId="38" xfId="0" applyFill="1" applyBorder="1" applyAlignment="1" applyProtection="1">
      <alignment horizontal="center" vertical="center" wrapText="1"/>
    </xf>
    <xf numFmtId="0" fontId="0" fillId="0" borderId="31" xfId="0" applyBorder="1" applyAlignment="1" applyProtection="1">
      <alignment horizontal="center" vertical="center" wrapText="1"/>
    </xf>
    <xf numFmtId="0" fontId="0" fillId="0" borderId="48" xfId="0" applyBorder="1" applyAlignment="1" applyProtection="1">
      <alignment horizontal="center" vertical="center" wrapText="1"/>
    </xf>
    <xf numFmtId="0" fontId="0" fillId="0" borderId="38" xfId="0" applyBorder="1" applyAlignment="1" applyProtection="1">
      <alignment horizontal="center" vertical="center" wrapText="1"/>
    </xf>
    <xf numFmtId="0" fontId="0" fillId="0" borderId="58" xfId="0" applyBorder="1" applyAlignment="1" applyProtection="1">
      <alignment horizontal="left" vertical="center" wrapText="1"/>
    </xf>
    <xf numFmtId="0" fontId="0" fillId="0" borderId="59" xfId="0" applyBorder="1" applyAlignment="1" applyProtection="1">
      <alignment horizontal="left" vertical="center" wrapText="1"/>
    </xf>
    <xf numFmtId="0" fontId="36" fillId="5" borderId="42" xfId="5" applyBorder="1" applyAlignment="1" applyProtection="1">
      <alignment horizontal="center" vertical="center" wrapText="1"/>
      <protection locked="0"/>
    </xf>
    <xf numFmtId="0" fontId="36" fillId="5" borderId="43" xfId="5" applyBorder="1" applyAlignment="1" applyProtection="1">
      <alignment horizontal="center" vertical="center" wrapText="1"/>
      <protection locked="0"/>
    </xf>
    <xf numFmtId="166" fontId="36" fillId="12" borderId="31" xfId="4" applyNumberFormat="1" applyFont="1" applyFill="1" applyBorder="1" applyAlignment="1" applyProtection="1">
      <alignment horizontal="center" vertical="center"/>
      <protection locked="0"/>
    </xf>
    <xf numFmtId="166" fontId="36" fillId="12" borderId="38" xfId="4" applyNumberFormat="1" applyFont="1" applyFill="1" applyBorder="1" applyAlignment="1" applyProtection="1">
      <alignment horizontal="center" vertical="center"/>
      <protection locked="0"/>
    </xf>
    <xf numFmtId="0" fontId="0" fillId="0" borderId="34" xfId="0" applyBorder="1" applyAlignment="1" applyProtection="1">
      <alignment horizontal="left" vertical="center" wrapText="1"/>
    </xf>
    <xf numFmtId="0" fontId="36" fillId="5" borderId="42" xfId="5" applyBorder="1" applyAlignment="1" applyProtection="1">
      <alignment horizontal="center" vertical="center"/>
      <protection locked="0"/>
    </xf>
    <xf numFmtId="0" fontId="36" fillId="5" borderId="35" xfId="5" applyBorder="1" applyAlignment="1" applyProtection="1">
      <alignment horizontal="center" vertical="center"/>
      <protection locked="0"/>
    </xf>
    <xf numFmtId="0" fontId="36" fillId="5" borderId="35" xfId="5" applyBorder="1" applyAlignment="1" applyProtection="1">
      <alignment horizontal="center" vertical="center" wrapText="1"/>
      <protection locked="0"/>
    </xf>
    <xf numFmtId="0" fontId="36" fillId="12" borderId="42" xfId="5" applyFill="1" applyBorder="1" applyAlignment="1" applyProtection="1">
      <alignment horizontal="center" vertical="center" wrapText="1"/>
      <protection locked="0"/>
    </xf>
    <xf numFmtId="0" fontId="36" fillId="12" borderId="43" xfId="5" applyFill="1" applyBorder="1" applyAlignment="1" applyProtection="1">
      <alignment horizontal="center" vertical="center" wrapText="1"/>
      <protection locked="0"/>
    </xf>
    <xf numFmtId="0" fontId="0" fillId="13" borderId="48" xfId="0" applyFill="1" applyBorder="1" applyAlignment="1" applyProtection="1">
      <alignment horizontal="left" vertical="center" wrapText="1"/>
    </xf>
    <xf numFmtId="0" fontId="36" fillId="5" borderId="42" xfId="5" applyBorder="1" applyAlignment="1" applyProtection="1">
      <alignment horizontal="center"/>
      <protection locked="0"/>
    </xf>
    <xf numFmtId="0" fontId="36" fillId="5" borderId="43" xfId="5" applyBorder="1" applyAlignment="1" applyProtection="1">
      <alignment horizontal="center"/>
      <protection locked="0"/>
    </xf>
    <xf numFmtId="0" fontId="46" fillId="11" borderId="43" xfId="0" applyFont="1" applyFill="1" applyBorder="1" applyAlignment="1" applyProtection="1">
      <alignment horizontal="center" vertical="center" wrapText="1"/>
    </xf>
    <xf numFmtId="10" fontId="36" fillId="5" borderId="42" xfId="5" applyNumberFormat="1" applyBorder="1" applyAlignment="1" applyProtection="1">
      <alignment horizontal="center" vertical="center" wrapText="1"/>
      <protection locked="0"/>
    </xf>
    <xf numFmtId="10" fontId="36" fillId="5" borderId="35" xfId="5" applyNumberFormat="1" applyBorder="1" applyAlignment="1" applyProtection="1">
      <alignment horizontal="center" vertical="center" wrapText="1"/>
      <protection locked="0"/>
    </xf>
    <xf numFmtId="0" fontId="36" fillId="5" borderId="40" xfId="5" applyBorder="1" applyAlignment="1" applyProtection="1">
      <alignment horizontal="center" vertical="center" wrapText="1"/>
      <protection locked="0"/>
    </xf>
    <xf numFmtId="9" fontId="36" fillId="12" borderId="52" xfId="5" applyNumberFormat="1" applyFill="1" applyBorder="1" applyAlignment="1" applyProtection="1">
      <alignment horizontal="center" vertical="center" wrapText="1"/>
      <protection locked="0"/>
    </xf>
    <xf numFmtId="0" fontId="36" fillId="12" borderId="35" xfId="5" applyFill="1" applyBorder="1" applyAlignment="1" applyProtection="1">
      <alignment horizontal="center" vertical="center" wrapText="1"/>
      <protection locked="0"/>
    </xf>
    <xf numFmtId="9" fontId="36" fillId="12" borderId="42" xfId="6" applyFont="1" applyFill="1" applyBorder="1" applyAlignment="1" applyProtection="1">
      <alignment horizontal="center" vertical="center" wrapText="1"/>
      <protection locked="0"/>
    </xf>
    <xf numFmtId="9" fontId="36" fillId="12" borderId="43" xfId="6" applyFont="1" applyFill="1" applyBorder="1" applyAlignment="1" applyProtection="1">
      <alignment horizontal="center" vertical="center" wrapText="1"/>
      <protection locked="0"/>
    </xf>
    <xf numFmtId="0" fontId="46" fillId="11" borderId="50" xfId="0" applyFont="1" applyFill="1" applyBorder="1" applyAlignment="1" applyProtection="1">
      <alignment horizontal="center" vertical="center" wrapText="1"/>
    </xf>
    <xf numFmtId="0" fontId="46" fillId="11" borderId="37" xfId="0" applyFont="1" applyFill="1" applyBorder="1" applyAlignment="1" applyProtection="1">
      <alignment horizontal="center" vertical="center" wrapText="1"/>
    </xf>
    <xf numFmtId="9" fontId="36" fillId="12" borderId="52" xfId="6" applyFont="1" applyFill="1" applyBorder="1" applyAlignment="1" applyProtection="1">
      <alignment horizontal="center" vertical="center" wrapText="1"/>
      <protection locked="0"/>
    </xf>
    <xf numFmtId="9" fontId="36" fillId="12" borderId="35" xfId="6" applyFont="1" applyFill="1" applyBorder="1" applyAlignment="1" applyProtection="1">
      <alignment horizontal="center" vertical="center" wrapText="1"/>
      <protection locked="0"/>
    </xf>
    <xf numFmtId="0" fontId="46" fillId="11" borderId="40" xfId="0" applyFont="1" applyFill="1" applyBorder="1" applyAlignment="1" applyProtection="1">
      <alignment horizontal="center" vertical="center" wrapText="1"/>
    </xf>
    <xf numFmtId="0" fontId="36" fillId="5" borderId="40" xfId="5" applyBorder="1" applyAlignment="1" applyProtection="1">
      <alignment horizontal="center" vertical="center"/>
      <protection locked="0"/>
    </xf>
    <xf numFmtId="0" fontId="36" fillId="12" borderId="40" xfId="5" applyFill="1" applyBorder="1" applyAlignment="1" applyProtection="1">
      <alignment horizontal="center" vertical="center"/>
      <protection locked="0"/>
    </xf>
    <xf numFmtId="0" fontId="36" fillId="12" borderId="43" xfId="5" applyFill="1" applyBorder="1" applyAlignment="1" applyProtection="1">
      <alignment horizontal="center" vertical="center"/>
      <protection locked="0"/>
    </xf>
    <xf numFmtId="0" fontId="0" fillId="0" borderId="44" xfId="0" applyBorder="1" applyAlignment="1" applyProtection="1">
      <alignment horizontal="left" vertical="center" wrapText="1"/>
    </xf>
    <xf numFmtId="0" fontId="51" fillId="5" borderId="42" xfId="5" applyFont="1" applyBorder="1" applyAlignment="1" applyProtection="1">
      <alignment horizontal="center" vertical="center" wrapText="1"/>
      <protection locked="0"/>
    </xf>
    <xf numFmtId="0" fontId="51" fillId="5" borderId="43" xfId="5" applyFont="1" applyBorder="1" applyAlignment="1" applyProtection="1">
      <alignment horizontal="center" vertical="center" wrapText="1"/>
      <protection locked="0"/>
    </xf>
    <xf numFmtId="0" fontId="51" fillId="12" borderId="42" xfId="5" applyFont="1" applyFill="1" applyBorder="1" applyAlignment="1" applyProtection="1">
      <alignment horizontal="center" vertical="center" wrapText="1"/>
      <protection locked="0"/>
    </xf>
    <xf numFmtId="0" fontId="51" fillId="12" borderId="43" xfId="5" applyFont="1" applyFill="1" applyBorder="1" applyAlignment="1" applyProtection="1">
      <alignment horizontal="center" vertical="center" wrapText="1"/>
      <protection locked="0"/>
    </xf>
    <xf numFmtId="0" fontId="46" fillId="11" borderId="32" xfId="0" applyFont="1" applyFill="1" applyBorder="1" applyAlignment="1" applyProtection="1">
      <alignment horizontal="center" vertical="center" wrapText="1"/>
    </xf>
    <xf numFmtId="0" fontId="36" fillId="5" borderId="31" xfId="5" applyBorder="1" applyAlignment="1" applyProtection="1">
      <alignment horizontal="center" wrapText="1"/>
      <protection locked="0"/>
    </xf>
    <xf numFmtId="0" fontId="36" fillId="5" borderId="38" xfId="5" applyBorder="1" applyAlignment="1" applyProtection="1">
      <alignment horizontal="center" wrapText="1"/>
      <protection locked="0"/>
    </xf>
    <xf numFmtId="0" fontId="36" fillId="5" borderId="41" xfId="5" applyBorder="1" applyAlignment="1" applyProtection="1">
      <alignment horizontal="center" wrapText="1"/>
      <protection locked="0"/>
    </xf>
    <xf numFmtId="0" fontId="36" fillId="5" borderId="39" xfId="5" applyBorder="1" applyAlignment="1" applyProtection="1">
      <alignment horizontal="center" wrapText="1"/>
      <protection locked="0"/>
    </xf>
    <xf numFmtId="0" fontId="36" fillId="12" borderId="31" xfId="5" applyFill="1" applyBorder="1" applyAlignment="1" applyProtection="1">
      <alignment horizontal="center" wrapText="1"/>
      <protection locked="0"/>
    </xf>
    <xf numFmtId="0" fontId="36" fillId="12" borderId="38" xfId="5" applyFill="1" applyBorder="1" applyAlignment="1" applyProtection="1">
      <alignment horizontal="center" wrapText="1"/>
      <protection locked="0"/>
    </xf>
    <xf numFmtId="0" fontId="36" fillId="12" borderId="41" xfId="5" applyFill="1" applyBorder="1" applyAlignment="1" applyProtection="1">
      <alignment horizontal="center" wrapText="1"/>
      <protection locked="0"/>
    </xf>
    <xf numFmtId="0" fontId="36" fillId="12" borderId="39" xfId="5" applyFill="1" applyBorder="1" applyAlignment="1" applyProtection="1">
      <alignment horizontal="center" wrapText="1"/>
      <protection locked="0"/>
    </xf>
    <xf numFmtId="0" fontId="51" fillId="5" borderId="31" xfId="5" applyFont="1" applyBorder="1" applyAlignment="1" applyProtection="1">
      <alignment horizontal="center" vertical="center"/>
      <protection locked="0"/>
    </xf>
    <xf numFmtId="0" fontId="51" fillId="5" borderId="38" xfId="5" applyFont="1" applyBorder="1" applyAlignment="1" applyProtection="1">
      <alignment horizontal="center" vertical="center"/>
      <protection locked="0"/>
    </xf>
    <xf numFmtId="0" fontId="51" fillId="12" borderId="31" xfId="5" applyFont="1" applyFill="1" applyBorder="1" applyAlignment="1" applyProtection="1">
      <alignment horizontal="center" vertical="center"/>
      <protection locked="0"/>
    </xf>
    <xf numFmtId="0" fontId="51" fillId="12" borderId="38" xfId="5" applyFont="1" applyFill="1" applyBorder="1" applyAlignment="1" applyProtection="1">
      <alignment horizontal="center" vertical="center"/>
      <protection locked="0"/>
    </xf>
    <xf numFmtId="0" fontId="60" fillId="0" borderId="0" xfId="0" applyFont="1" applyAlignment="1" applyProtection="1">
      <alignment horizontal="left"/>
    </xf>
    <xf numFmtId="0" fontId="0" fillId="13" borderId="58" xfId="0" applyFill="1" applyBorder="1" applyAlignment="1" applyProtection="1">
      <alignment horizontal="left" vertical="center" wrapText="1"/>
    </xf>
    <xf numFmtId="0" fontId="0" fillId="13" borderId="60" xfId="0" applyFill="1" applyBorder="1" applyAlignment="1" applyProtection="1">
      <alignment horizontal="left" vertical="center" wrapText="1"/>
    </xf>
    <xf numFmtId="0" fontId="0" fillId="13" borderId="59" xfId="0" applyFill="1" applyBorder="1" applyAlignment="1" applyProtection="1">
      <alignment horizontal="left" vertical="center" wrapText="1"/>
    </xf>
  </cellXfs>
  <cellStyles count="7">
    <cellStyle name="Bad" xfId="3" builtinId="27"/>
    <cellStyle name="Comma" xfId="4" builtinId="3"/>
    <cellStyle name="Good" xfId="1" builtinId="26"/>
    <cellStyle name="Hyperlink" xfId="2" builtinId="8"/>
    <cellStyle name="Neutral" xfId="5" builtinId="28"/>
    <cellStyle name="Normal" xfId="0" builtinId="0"/>
    <cellStyle name="Percent" xfId="6"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7.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6.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5.xml"/><Relationship Id="rId11" Type="http://schemas.openxmlformats.org/officeDocument/2006/relationships/externalLink" Target="externalLinks/externalLink2.xml"/><Relationship Id="rId5" Type="http://schemas.openxmlformats.org/officeDocument/2006/relationships/worksheet" Target="worksheets/sheet4.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chartsheet" Target="chartsheets/sheet1.xml"/><Relationship Id="rId9" Type="http://schemas.openxmlformats.org/officeDocument/2006/relationships/worksheet" Target="worksheets/sheet8.xml"/><Relationship Id="rId14"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tx>
            <c:strRef>
              <c:f>Rating!$D$23</c:f>
              <c:strCache>
                <c:ptCount val="1"/>
                <c:pt idx="0">
                  <c:v>Progress on Key Milestones</c:v>
                </c:pt>
              </c:strCache>
            </c:strRef>
          </c:tx>
          <c:invertIfNegative val="0"/>
          <c:cat>
            <c:strRef>
              <c:f>Rating!$C$24:$C$30</c:f>
              <c:strCache>
                <c:ptCount val="1"/>
                <c:pt idx="0">
                  <c:v>Implementing Agency  </c:v>
                </c:pt>
              </c:strCache>
            </c:strRef>
          </c:cat>
          <c:val>
            <c:numRef>
              <c:f>Rating!$D$24:$D$30</c:f>
              <c:numCache>
                <c:formatCode>General</c:formatCode>
                <c:ptCount val="7"/>
                <c:pt idx="0">
                  <c:v>0</c:v>
                </c:pt>
                <c:pt idx="1">
                  <c:v>0</c:v>
                </c:pt>
                <c:pt idx="2">
                  <c:v>0</c:v>
                </c:pt>
                <c:pt idx="4">
                  <c:v>0</c:v>
                </c:pt>
                <c:pt idx="5">
                  <c:v>0</c:v>
                </c:pt>
                <c:pt idx="6">
                  <c:v>0</c:v>
                </c:pt>
              </c:numCache>
            </c:numRef>
          </c:val>
          <c:extLst>
            <c:ext xmlns:c16="http://schemas.microsoft.com/office/drawing/2014/chart" uri="{C3380CC4-5D6E-409C-BE32-E72D297353CC}">
              <c16:uniqueId val="{00000000-139E-4508-AE5F-03D586D848C4}"/>
            </c:ext>
          </c:extLst>
        </c:ser>
        <c:ser>
          <c:idx val="1"/>
          <c:order val="1"/>
          <c:tx>
            <c:strRef>
              <c:f>Rating!$E$23</c:f>
              <c:strCache>
                <c:ptCount val="1"/>
              </c:strCache>
            </c:strRef>
          </c:tx>
          <c:invertIfNegative val="0"/>
          <c:cat>
            <c:strRef>
              <c:f>Rating!$C$24:$C$30</c:f>
              <c:strCache>
                <c:ptCount val="1"/>
                <c:pt idx="0">
                  <c:v>Implementing Agency  </c:v>
                </c:pt>
              </c:strCache>
            </c:strRef>
          </c:cat>
          <c:val>
            <c:numRef>
              <c:f>Rating!$E$24:$E$30</c:f>
              <c:numCache>
                <c:formatCode>General</c:formatCode>
                <c:ptCount val="7"/>
                <c:pt idx="5">
                  <c:v>0</c:v>
                </c:pt>
                <c:pt idx="6">
                  <c:v>0</c:v>
                </c:pt>
              </c:numCache>
            </c:numRef>
          </c:val>
          <c:extLst>
            <c:ext xmlns:c16="http://schemas.microsoft.com/office/drawing/2014/chart" uri="{C3380CC4-5D6E-409C-BE32-E72D297353CC}">
              <c16:uniqueId val="{00000001-139E-4508-AE5F-03D586D848C4}"/>
            </c:ext>
          </c:extLst>
        </c:ser>
        <c:ser>
          <c:idx val="2"/>
          <c:order val="2"/>
          <c:tx>
            <c:strRef>
              <c:f>Rating!$F$23</c:f>
              <c:strCache>
                <c:ptCount val="1"/>
                <c:pt idx="0">
                  <c:v>Expected Progress</c:v>
                </c:pt>
              </c:strCache>
            </c:strRef>
          </c:tx>
          <c:invertIfNegative val="0"/>
          <c:cat>
            <c:strRef>
              <c:f>Rating!$C$24:$C$30</c:f>
              <c:strCache>
                <c:ptCount val="1"/>
                <c:pt idx="0">
                  <c:v>Implementing Agency  </c:v>
                </c:pt>
              </c:strCache>
            </c:strRef>
          </c:cat>
          <c:val>
            <c:numRef>
              <c:f>Rating!$F$24:$F$30</c:f>
              <c:numCache>
                <c:formatCode>General</c:formatCode>
                <c:ptCount val="7"/>
                <c:pt idx="0">
                  <c:v>0</c:v>
                </c:pt>
                <c:pt idx="1">
                  <c:v>0</c:v>
                </c:pt>
                <c:pt idx="2">
                  <c:v>0</c:v>
                </c:pt>
              </c:numCache>
            </c:numRef>
          </c:val>
          <c:extLst>
            <c:ext xmlns:c16="http://schemas.microsoft.com/office/drawing/2014/chart" uri="{C3380CC4-5D6E-409C-BE32-E72D297353CC}">
              <c16:uniqueId val="{00000002-139E-4508-AE5F-03D586D848C4}"/>
            </c:ext>
          </c:extLst>
        </c:ser>
        <c:ser>
          <c:idx val="3"/>
          <c:order val="3"/>
          <c:tx>
            <c:strRef>
              <c:f>Rating!$G$23</c:f>
              <c:strCache>
                <c:ptCount val="1"/>
              </c:strCache>
            </c:strRef>
          </c:tx>
          <c:invertIfNegative val="0"/>
          <c:cat>
            <c:strRef>
              <c:f>Rating!$C$24:$C$30</c:f>
              <c:strCache>
                <c:ptCount val="1"/>
                <c:pt idx="0">
                  <c:v>Implementing Agency  </c:v>
                </c:pt>
              </c:strCache>
            </c:strRef>
          </c:cat>
          <c:val>
            <c:numRef>
              <c:f>Rating!$G$24:$G$30</c:f>
              <c:numCache>
                <c:formatCode>General</c:formatCode>
                <c:ptCount val="7"/>
              </c:numCache>
            </c:numRef>
          </c:val>
          <c:extLst>
            <c:ext xmlns:c16="http://schemas.microsoft.com/office/drawing/2014/chart" uri="{C3380CC4-5D6E-409C-BE32-E72D297353CC}">
              <c16:uniqueId val="{00000003-139E-4508-AE5F-03D586D848C4}"/>
            </c:ext>
          </c:extLst>
        </c:ser>
        <c:ser>
          <c:idx val="4"/>
          <c:order val="4"/>
          <c:tx>
            <c:strRef>
              <c:f>Rating!$H$23</c:f>
              <c:strCache>
                <c:ptCount val="1"/>
                <c:pt idx="0">
                  <c:v>Progress to Date</c:v>
                </c:pt>
              </c:strCache>
            </c:strRef>
          </c:tx>
          <c:invertIfNegative val="0"/>
          <c:cat>
            <c:strRef>
              <c:f>Rating!$C$24:$C$30</c:f>
              <c:strCache>
                <c:ptCount val="1"/>
                <c:pt idx="0">
                  <c:v>Implementing Agency  </c:v>
                </c:pt>
              </c:strCache>
            </c:strRef>
          </c:cat>
          <c:val>
            <c:numRef>
              <c:f>Rating!$H$24:$H$30</c:f>
              <c:numCache>
                <c:formatCode>General</c:formatCode>
                <c:ptCount val="7"/>
                <c:pt idx="0">
                  <c:v>0</c:v>
                </c:pt>
                <c:pt idx="1">
                  <c:v>0</c:v>
                </c:pt>
                <c:pt idx="2">
                  <c:v>0</c:v>
                </c:pt>
                <c:pt idx="3">
                  <c:v>0</c:v>
                </c:pt>
              </c:numCache>
            </c:numRef>
          </c:val>
          <c:extLst>
            <c:ext xmlns:c16="http://schemas.microsoft.com/office/drawing/2014/chart" uri="{C3380CC4-5D6E-409C-BE32-E72D297353CC}">
              <c16:uniqueId val="{00000004-139E-4508-AE5F-03D586D848C4}"/>
            </c:ext>
          </c:extLst>
        </c:ser>
        <c:ser>
          <c:idx val="5"/>
          <c:order val="5"/>
          <c:tx>
            <c:strRef>
              <c:f>Rating!$I$23</c:f>
              <c:strCache>
                <c:ptCount val="1"/>
                <c:pt idx="0">
                  <c:v>Rating</c:v>
                </c:pt>
              </c:strCache>
            </c:strRef>
          </c:tx>
          <c:invertIfNegative val="0"/>
          <c:cat>
            <c:strRef>
              <c:f>Rating!$C$24:$C$30</c:f>
              <c:strCache>
                <c:ptCount val="1"/>
                <c:pt idx="0">
                  <c:v>Implementing Agency  </c:v>
                </c:pt>
              </c:strCache>
            </c:strRef>
          </c:cat>
          <c:val>
            <c:numRef>
              <c:f>Rating!$I$24:$I$30</c:f>
              <c:numCache>
                <c:formatCode>General</c:formatCode>
                <c:ptCount val="7"/>
                <c:pt idx="0">
                  <c:v>0</c:v>
                </c:pt>
                <c:pt idx="1">
                  <c:v>0</c:v>
                </c:pt>
                <c:pt idx="2">
                  <c:v>0</c:v>
                </c:pt>
                <c:pt idx="3">
                  <c:v>0</c:v>
                </c:pt>
              </c:numCache>
            </c:numRef>
          </c:val>
          <c:extLst>
            <c:ext xmlns:c16="http://schemas.microsoft.com/office/drawing/2014/chart" uri="{C3380CC4-5D6E-409C-BE32-E72D297353CC}">
              <c16:uniqueId val="{00000005-139E-4508-AE5F-03D586D848C4}"/>
            </c:ext>
          </c:extLst>
        </c:ser>
        <c:dLbls>
          <c:showLegendKey val="0"/>
          <c:showVal val="0"/>
          <c:showCatName val="0"/>
          <c:showSerName val="0"/>
          <c:showPercent val="0"/>
          <c:showBubbleSize val="0"/>
        </c:dLbls>
        <c:gapWidth val="150"/>
        <c:axId val="146327040"/>
        <c:axId val="146328576"/>
      </c:barChart>
      <c:catAx>
        <c:axId val="146327040"/>
        <c:scaling>
          <c:orientation val="minMax"/>
        </c:scaling>
        <c:delete val="0"/>
        <c:axPos val="b"/>
        <c:numFmt formatCode="General" sourceLinked="0"/>
        <c:majorTickMark val="out"/>
        <c:minorTickMark val="none"/>
        <c:tickLblPos val="nextTo"/>
        <c:crossAx val="146328576"/>
        <c:crosses val="autoZero"/>
        <c:auto val="1"/>
        <c:lblAlgn val="ctr"/>
        <c:lblOffset val="100"/>
        <c:noMultiLvlLbl val="0"/>
      </c:catAx>
      <c:valAx>
        <c:axId val="146328576"/>
        <c:scaling>
          <c:orientation val="minMax"/>
        </c:scaling>
        <c:delete val="0"/>
        <c:axPos val="l"/>
        <c:majorGridlines/>
        <c:numFmt formatCode="General" sourceLinked="1"/>
        <c:majorTickMark val="out"/>
        <c:minorTickMark val="none"/>
        <c:tickLblPos val="nextTo"/>
        <c:crossAx val="146327040"/>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400-000000000000}">
  <sheetPr/>
  <sheetViews>
    <sheetView zoomScale="81"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717550</xdr:colOff>
      <xdr:row>0</xdr:row>
      <xdr:rowOff>139700</xdr:rowOff>
    </xdr:from>
    <xdr:to>
      <xdr:col>2</xdr:col>
      <xdr:colOff>965200</xdr:colOff>
      <xdr:row>6</xdr:row>
      <xdr:rowOff>44450</xdr:rowOff>
    </xdr:to>
    <xdr:sp macro="" textlink="">
      <xdr:nvSpPr>
        <xdr:cNvPr id="1053" name="AutoShape 4">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895350" y="139700"/>
          <a:ext cx="1003300" cy="1054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6350</xdr:rowOff>
    </xdr:from>
    <xdr:to>
      <xdr:col>2</xdr:col>
      <xdr:colOff>88900</xdr:colOff>
      <xdr:row>3</xdr:row>
      <xdr:rowOff>165100</xdr:rowOff>
    </xdr:to>
    <xdr:pic>
      <xdr:nvPicPr>
        <xdr:cNvPr id="1054" name="Picture 6">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t="13007" b="23802"/>
        <a:stretch>
          <a:fillRect/>
        </a:stretch>
      </xdr:blipFill>
      <xdr:spPr bwMode="auto">
        <a:xfrm>
          <a:off x="196850" y="190500"/>
          <a:ext cx="825500" cy="571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absoluteAnchor>
    <xdr:pos x="0" y="0"/>
    <xdr:ext cx="9301574" cy="6079537"/>
    <xdr:graphicFrame macro="">
      <xdr:nvGraphicFramePr>
        <xdr:cNvPr id="2" name="1 Gráfico">
          <a:extLst>
            <a:ext uri="{FF2B5EF4-FFF2-40B4-BE49-F238E27FC236}">
              <a16:creationId xmlns:a16="http://schemas.microsoft.com/office/drawing/2014/main" id="{00000000-0008-0000-04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3.xml><?xml version="1.0" encoding="utf-8"?>
<xdr:wsDr xmlns:xdr="http://schemas.openxmlformats.org/drawingml/2006/spreadsheetDrawing" xmlns:a="http://schemas.openxmlformats.org/drawingml/2006/main">
  <xdr:twoCellAnchor editAs="oneCell">
    <xdr:from>
      <xdr:col>1</xdr:col>
      <xdr:colOff>19050</xdr:colOff>
      <xdr:row>1</xdr:row>
      <xdr:rowOff>38100</xdr:rowOff>
    </xdr:from>
    <xdr:to>
      <xdr:col>1</xdr:col>
      <xdr:colOff>1504950</xdr:colOff>
      <xdr:row>4</xdr:row>
      <xdr:rowOff>57150</xdr:rowOff>
    </xdr:to>
    <xdr:pic>
      <xdr:nvPicPr>
        <xdr:cNvPr id="2101" name="logo-image" descr="Home">
          <a:extLst>
            <a:ext uri="{FF2B5EF4-FFF2-40B4-BE49-F238E27FC236}">
              <a16:creationId xmlns:a16="http://schemas.microsoft.com/office/drawing/2014/main" id="{00000000-0008-0000-08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0" y="228600"/>
          <a:ext cx="1485900" cy="10096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M:\Archive\El-Arini\Database\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GAF/Componente%204/Informes/GFCC/Oct.%202016/PPRTemplate%202016%20-%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FinancialData (2)"/>
      <sheetName val="FinancialData (3)"/>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sheetData sheetId="8"/>
      <sheetData sheetId="9">
        <row r="147">
          <cell r="G147" t="str">
            <v>Community</v>
          </cell>
        </row>
        <row r="148">
          <cell r="G148" t="str">
            <v>Multi-community</v>
          </cell>
        </row>
        <row r="149">
          <cell r="G149" t="str">
            <v>Departmental</v>
          </cell>
        </row>
        <row r="150">
          <cell r="G150" t="str">
            <v>National</v>
          </cell>
        </row>
      </sheetData>
      <sheetData sheetId="1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mgap.gub.uy/portal/page.aspx?2,MGAP,MGAPAmpliacion,O,es,0,PAG;CONC;599;3;D;proyecto-ganaderos-familiares-y-cambio-climatico-gfcc--donacion-fondo-de-adaptacion-del-protocolo-de-kyoto;1;PAG;" TargetMode="External"/><Relationship Id="rId7" Type="http://schemas.openxmlformats.org/officeDocument/2006/relationships/comments" Target="../comments1.xml"/><Relationship Id="rId2" Type="http://schemas.openxmlformats.org/officeDocument/2006/relationships/hyperlink" Target="mailto:hservetti@mgap.gub.uy" TargetMode="External"/><Relationship Id="rId1" Type="http://schemas.openxmlformats.org/officeDocument/2006/relationships/hyperlink" Target="mailto:mbatto@anii.org.uy"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mbatto@anii.org.uy" TargetMode="External"/><Relationship Id="rId1" Type="http://schemas.openxmlformats.org/officeDocument/2006/relationships/hyperlink" Target="mailto:mbatto@anii.org.uy"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177"/>
  <sheetViews>
    <sheetView topLeftCell="A39" workbookViewId="0">
      <selection activeCell="D49" sqref="D49:D50"/>
    </sheetView>
  </sheetViews>
  <sheetFormatPr defaultColWidth="102.26953125" defaultRowHeight="14" x14ac:dyDescent="0.3"/>
  <cols>
    <col min="1" max="1" width="2.54296875" style="1" customWidth="1"/>
    <col min="2" max="2" width="10.81640625" style="144" customWidth="1"/>
    <col min="3" max="3" width="14.81640625" style="144" customWidth="1"/>
    <col min="4" max="4" width="87.1796875" style="1" customWidth="1"/>
    <col min="5" max="5" width="3.726562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16384" width="102.26953125" style="1"/>
  </cols>
  <sheetData>
    <row r="1" spans="2:16" ht="14.5" thickBot="1" x14ac:dyDescent="0.35"/>
    <row r="2" spans="2:16" ht="14.5" thickBot="1" x14ac:dyDescent="0.35">
      <c r="B2" s="145"/>
      <c r="C2" s="146"/>
      <c r="D2" s="82"/>
      <c r="E2" s="83"/>
    </row>
    <row r="3" spans="2:16" ht="18" thickBot="1" x14ac:dyDescent="0.4">
      <c r="B3" s="147"/>
      <c r="C3" s="148"/>
      <c r="D3" s="94" t="s">
        <v>244</v>
      </c>
      <c r="E3" s="85"/>
    </row>
    <row r="4" spans="2:16" ht="14.5" thickBot="1" x14ac:dyDescent="0.35">
      <c r="B4" s="147"/>
      <c r="C4" s="148"/>
      <c r="D4" s="84"/>
      <c r="E4" s="85"/>
    </row>
    <row r="5" spans="2:16" ht="14.5" thickBot="1" x14ac:dyDescent="0.35">
      <c r="B5" s="147"/>
      <c r="C5" s="151" t="s">
        <v>287</v>
      </c>
      <c r="D5" s="358">
        <v>2018</v>
      </c>
      <c r="E5" s="85"/>
    </row>
    <row r="6" spans="2:16" s="3" customFormat="1" ht="14.5" thickBot="1" x14ac:dyDescent="0.35">
      <c r="B6" s="149"/>
      <c r="C6" s="92"/>
      <c r="D6" s="51"/>
      <c r="E6" s="49"/>
      <c r="G6" s="2"/>
      <c r="H6" s="2"/>
      <c r="I6" s="2"/>
      <c r="J6" s="2"/>
      <c r="K6" s="2"/>
      <c r="L6" s="2"/>
      <c r="M6" s="2"/>
      <c r="N6" s="2"/>
      <c r="O6" s="2"/>
      <c r="P6" s="2"/>
    </row>
    <row r="7" spans="2:16" s="3" customFormat="1" ht="30.75" customHeight="1" thickBot="1" x14ac:dyDescent="0.35">
      <c r="B7" s="149"/>
      <c r="C7" s="86" t="s">
        <v>214</v>
      </c>
      <c r="D7" s="17" t="s">
        <v>675</v>
      </c>
      <c r="E7" s="49"/>
      <c r="G7" s="2"/>
      <c r="H7" s="2"/>
      <c r="I7" s="2"/>
      <c r="J7" s="2"/>
      <c r="K7" s="2"/>
      <c r="L7" s="2"/>
      <c r="M7" s="2"/>
      <c r="N7" s="2"/>
      <c r="O7" s="2"/>
      <c r="P7" s="2"/>
    </row>
    <row r="8" spans="2:16" s="3" customFormat="1" hidden="1" x14ac:dyDescent="0.3">
      <c r="B8" s="147"/>
      <c r="C8" s="148"/>
      <c r="D8" s="84"/>
      <c r="E8" s="49"/>
      <c r="G8" s="2"/>
      <c r="H8" s="2"/>
      <c r="I8" s="2"/>
      <c r="J8" s="2"/>
      <c r="K8" s="2"/>
      <c r="L8" s="2"/>
      <c r="M8" s="2"/>
      <c r="N8" s="2"/>
      <c r="O8" s="2"/>
      <c r="P8" s="2"/>
    </row>
    <row r="9" spans="2:16" s="3" customFormat="1" hidden="1" x14ac:dyDescent="0.3">
      <c r="B9" s="147"/>
      <c r="C9" s="148"/>
      <c r="D9" s="84"/>
      <c r="E9" s="49"/>
      <c r="G9" s="2"/>
      <c r="H9" s="2"/>
      <c r="I9" s="2"/>
      <c r="J9" s="2"/>
      <c r="K9" s="2"/>
      <c r="L9" s="2"/>
      <c r="M9" s="2"/>
      <c r="N9" s="2"/>
      <c r="O9" s="2"/>
      <c r="P9" s="2"/>
    </row>
    <row r="10" spans="2:16" s="3" customFormat="1" hidden="1" x14ac:dyDescent="0.3">
      <c r="B10" s="147"/>
      <c r="C10" s="148"/>
      <c r="D10" s="84"/>
      <c r="E10" s="49"/>
      <c r="G10" s="2"/>
      <c r="H10" s="2"/>
      <c r="I10" s="2"/>
      <c r="J10" s="2"/>
      <c r="K10" s="2"/>
      <c r="L10" s="2"/>
      <c r="M10" s="2"/>
      <c r="N10" s="2"/>
      <c r="O10" s="2"/>
      <c r="P10" s="2"/>
    </row>
    <row r="11" spans="2:16" s="3" customFormat="1" hidden="1" x14ac:dyDescent="0.3">
      <c r="B11" s="147"/>
      <c r="C11" s="148"/>
      <c r="D11" s="84"/>
      <c r="E11" s="49"/>
      <c r="G11" s="2"/>
      <c r="H11" s="2"/>
      <c r="I11" s="2"/>
      <c r="J11" s="2"/>
      <c r="K11" s="2"/>
      <c r="L11" s="2"/>
      <c r="M11" s="2"/>
      <c r="N11" s="2"/>
      <c r="O11" s="2"/>
      <c r="P11" s="2"/>
    </row>
    <row r="12" spans="2:16" s="3" customFormat="1" ht="14.5" thickBot="1" x14ac:dyDescent="0.35">
      <c r="B12" s="149"/>
      <c r="C12" s="92"/>
      <c r="D12" s="51"/>
      <c r="E12" s="49"/>
      <c r="G12" s="2"/>
      <c r="H12" s="2"/>
      <c r="I12" s="2"/>
      <c r="J12" s="2"/>
      <c r="K12" s="2"/>
      <c r="L12" s="2"/>
      <c r="M12" s="2"/>
      <c r="N12" s="2"/>
      <c r="O12" s="2"/>
      <c r="P12" s="2"/>
    </row>
    <row r="13" spans="2:16" s="3" customFormat="1" ht="145.5" customHeight="1" thickBot="1" x14ac:dyDescent="0.35">
      <c r="B13" s="149"/>
      <c r="C13" s="87" t="s">
        <v>0</v>
      </c>
      <c r="D13" s="17" t="s">
        <v>676</v>
      </c>
      <c r="E13" s="49"/>
      <c r="G13" s="2"/>
      <c r="H13" s="2"/>
      <c r="I13" s="2"/>
      <c r="J13" s="2"/>
      <c r="K13" s="2"/>
      <c r="L13" s="2"/>
      <c r="M13" s="2"/>
      <c r="N13" s="2"/>
      <c r="O13" s="2"/>
      <c r="P13" s="2"/>
    </row>
    <row r="14" spans="2:16" s="3" customFormat="1" ht="14.5" thickBot="1" x14ac:dyDescent="0.35">
      <c r="B14" s="149"/>
      <c r="C14" s="92"/>
      <c r="D14" s="51"/>
      <c r="E14" s="49"/>
      <c r="G14" s="2"/>
      <c r="H14" s="2" t="s">
        <v>1</v>
      </c>
      <c r="I14" s="2" t="s">
        <v>2</v>
      </c>
      <c r="J14" s="2"/>
      <c r="K14" s="2" t="s">
        <v>3</v>
      </c>
      <c r="L14" s="2" t="s">
        <v>4</v>
      </c>
      <c r="M14" s="2" t="s">
        <v>5</v>
      </c>
      <c r="N14" s="2" t="s">
        <v>6</v>
      </c>
      <c r="O14" s="2" t="s">
        <v>7</v>
      </c>
      <c r="P14" s="2" t="s">
        <v>8</v>
      </c>
    </row>
    <row r="15" spans="2:16" s="3" customFormat="1" x14ac:dyDescent="0.3">
      <c r="B15" s="149"/>
      <c r="C15" s="88" t="s">
        <v>204</v>
      </c>
      <c r="D15" s="18" t="s">
        <v>677</v>
      </c>
      <c r="E15" s="49"/>
      <c r="G15" s="2"/>
      <c r="H15" s="4" t="s">
        <v>9</v>
      </c>
      <c r="I15" s="2" t="s">
        <v>10</v>
      </c>
      <c r="J15" s="2" t="s">
        <v>11</v>
      </c>
      <c r="K15" s="2" t="s">
        <v>12</v>
      </c>
      <c r="L15" s="2">
        <v>1</v>
      </c>
      <c r="M15" s="2">
        <v>1</v>
      </c>
      <c r="N15" s="2" t="s">
        <v>13</v>
      </c>
      <c r="O15" s="2" t="s">
        <v>14</v>
      </c>
      <c r="P15" s="2" t="s">
        <v>15</v>
      </c>
    </row>
    <row r="16" spans="2:16" s="3" customFormat="1" ht="29.25" customHeight="1" x14ac:dyDescent="0.3">
      <c r="B16" s="374" t="s">
        <v>274</v>
      </c>
      <c r="C16" s="375"/>
      <c r="D16" s="19" t="s">
        <v>678</v>
      </c>
      <c r="E16" s="49"/>
      <c r="G16" s="2"/>
      <c r="H16" s="4" t="s">
        <v>16</v>
      </c>
      <c r="I16" s="2" t="s">
        <v>17</v>
      </c>
      <c r="J16" s="2" t="s">
        <v>18</v>
      </c>
      <c r="K16" s="2" t="s">
        <v>19</v>
      </c>
      <c r="L16" s="2">
        <v>2</v>
      </c>
      <c r="M16" s="2">
        <v>2</v>
      </c>
      <c r="N16" s="2" t="s">
        <v>20</v>
      </c>
      <c r="O16" s="2" t="s">
        <v>21</v>
      </c>
      <c r="P16" s="2" t="s">
        <v>22</v>
      </c>
    </row>
    <row r="17" spans="2:16" s="3" customFormat="1" x14ac:dyDescent="0.3">
      <c r="B17" s="149"/>
      <c r="C17" s="88" t="s">
        <v>210</v>
      </c>
      <c r="D17" s="19" t="s">
        <v>611</v>
      </c>
      <c r="E17" s="49"/>
      <c r="G17" s="2"/>
      <c r="H17" s="4" t="s">
        <v>23</v>
      </c>
      <c r="I17" s="2" t="s">
        <v>24</v>
      </c>
      <c r="J17" s="2"/>
      <c r="K17" s="2" t="s">
        <v>25</v>
      </c>
      <c r="L17" s="2">
        <v>3</v>
      </c>
      <c r="M17" s="2">
        <v>3</v>
      </c>
      <c r="N17" s="2" t="s">
        <v>26</v>
      </c>
      <c r="O17" s="2" t="s">
        <v>27</v>
      </c>
      <c r="P17" s="2" t="s">
        <v>28</v>
      </c>
    </row>
    <row r="18" spans="2:16" s="3" customFormat="1" ht="14.5" thickBot="1" x14ac:dyDescent="0.35">
      <c r="B18" s="150"/>
      <c r="C18" s="87" t="s">
        <v>205</v>
      </c>
      <c r="D18" s="142" t="s">
        <v>196</v>
      </c>
      <c r="E18" s="49"/>
      <c r="G18" s="2"/>
      <c r="H18" s="4" t="s">
        <v>29</v>
      </c>
      <c r="I18" s="2"/>
      <c r="J18" s="2"/>
      <c r="K18" s="2" t="s">
        <v>30</v>
      </c>
      <c r="L18" s="2">
        <v>5</v>
      </c>
      <c r="M18" s="2">
        <v>5</v>
      </c>
      <c r="N18" s="2" t="s">
        <v>31</v>
      </c>
      <c r="O18" s="2" t="s">
        <v>32</v>
      </c>
      <c r="P18" s="2" t="s">
        <v>33</v>
      </c>
    </row>
    <row r="19" spans="2:16" s="3" customFormat="1" ht="44.25" customHeight="1" thickBot="1" x14ac:dyDescent="0.35">
      <c r="B19" s="377" t="s">
        <v>206</v>
      </c>
      <c r="C19" s="378"/>
      <c r="D19" s="270" t="s">
        <v>772</v>
      </c>
      <c r="E19" s="49"/>
      <c r="G19" s="2"/>
      <c r="H19" s="4" t="s">
        <v>34</v>
      </c>
      <c r="I19" s="2"/>
      <c r="J19" s="2"/>
      <c r="K19" s="2" t="s">
        <v>35</v>
      </c>
      <c r="L19" s="2"/>
      <c r="M19" s="2"/>
      <c r="N19" s="2"/>
      <c r="O19" s="2" t="s">
        <v>36</v>
      </c>
      <c r="P19" s="2" t="s">
        <v>37</v>
      </c>
    </row>
    <row r="20" spans="2:16" s="3" customFormat="1" ht="17.25" customHeight="1" x14ac:dyDescent="0.3">
      <c r="B20" s="149"/>
      <c r="C20" s="87"/>
      <c r="D20" s="51"/>
      <c r="E20" s="85"/>
      <c r="F20" s="4"/>
      <c r="G20" s="2"/>
      <c r="H20" s="2"/>
      <c r="J20" s="2"/>
      <c r="K20" s="2"/>
      <c r="L20" s="2"/>
      <c r="M20" s="2" t="s">
        <v>38</v>
      </c>
      <c r="N20" s="2" t="s">
        <v>39</v>
      </c>
    </row>
    <row r="21" spans="2:16" s="3" customFormat="1" x14ac:dyDescent="0.3">
      <c r="B21" s="149"/>
      <c r="C21" s="151" t="s">
        <v>209</v>
      </c>
      <c r="D21" s="51"/>
      <c r="E21" s="85"/>
      <c r="F21" s="4"/>
      <c r="G21" s="2"/>
      <c r="H21" s="2"/>
      <c r="J21" s="2"/>
      <c r="K21" s="2"/>
      <c r="L21" s="2"/>
      <c r="M21" s="2" t="s">
        <v>40</v>
      </c>
      <c r="N21" s="2" t="s">
        <v>41</v>
      </c>
    </row>
    <row r="22" spans="2:16" s="3" customFormat="1" ht="14.5" thickBot="1" x14ac:dyDescent="0.35">
      <c r="B22" s="149"/>
      <c r="C22" s="152" t="s">
        <v>212</v>
      </c>
      <c r="D22" s="51"/>
      <c r="E22" s="49"/>
      <c r="G22" s="2"/>
      <c r="H22" s="4" t="s">
        <v>42</v>
      </c>
      <c r="I22" s="2"/>
      <c r="J22" s="2"/>
      <c r="L22" s="2"/>
      <c r="M22" s="2"/>
      <c r="N22" s="2"/>
      <c r="O22" s="2" t="s">
        <v>43</v>
      </c>
      <c r="P22" s="2" t="s">
        <v>44</v>
      </c>
    </row>
    <row r="23" spans="2:16" s="3" customFormat="1" x14ac:dyDescent="0.3">
      <c r="B23" s="374" t="s">
        <v>211</v>
      </c>
      <c r="C23" s="375"/>
      <c r="D23" s="372" t="s">
        <v>829</v>
      </c>
      <c r="E23" s="49"/>
      <c r="G23" s="2"/>
      <c r="H23" s="4"/>
      <c r="I23" s="2"/>
      <c r="J23" s="2"/>
      <c r="L23" s="2"/>
      <c r="M23" s="2"/>
      <c r="N23" s="2"/>
      <c r="O23" s="2"/>
      <c r="P23" s="2"/>
    </row>
    <row r="24" spans="2:16" s="3" customFormat="1" ht="4.5" customHeight="1" x14ac:dyDescent="0.3">
      <c r="B24" s="374"/>
      <c r="C24" s="375"/>
      <c r="D24" s="373"/>
      <c r="E24" s="49"/>
      <c r="G24" s="2"/>
      <c r="H24" s="4"/>
      <c r="I24" s="2"/>
      <c r="J24" s="2"/>
      <c r="L24" s="2"/>
      <c r="M24" s="2"/>
      <c r="N24" s="2"/>
      <c r="O24" s="2"/>
      <c r="P24" s="2"/>
    </row>
    <row r="25" spans="2:16" s="3" customFormat="1" ht="27.75" customHeight="1" x14ac:dyDescent="0.3">
      <c r="B25" s="374" t="s">
        <v>280</v>
      </c>
      <c r="C25" s="375"/>
      <c r="D25" s="271" t="s">
        <v>830</v>
      </c>
      <c r="E25" s="49"/>
      <c r="F25" s="2"/>
      <c r="G25" s="4"/>
      <c r="H25" s="2"/>
      <c r="I25" s="2"/>
      <c r="K25" s="2"/>
      <c r="L25" s="2"/>
      <c r="M25" s="2"/>
      <c r="N25" s="2" t="s">
        <v>45</v>
      </c>
      <c r="O25" s="2" t="s">
        <v>46</v>
      </c>
    </row>
    <row r="26" spans="2:16" s="3" customFormat="1" ht="32.25" customHeight="1" x14ac:dyDescent="0.3">
      <c r="B26" s="374" t="s">
        <v>213</v>
      </c>
      <c r="C26" s="375"/>
      <c r="D26" s="271" t="s">
        <v>831</v>
      </c>
      <c r="E26" s="49"/>
      <c r="F26" s="2"/>
      <c r="G26" s="4"/>
      <c r="H26" s="2"/>
      <c r="I26" s="2"/>
      <c r="K26" s="2"/>
      <c r="L26" s="2"/>
      <c r="M26" s="2"/>
      <c r="N26" s="2" t="s">
        <v>47</v>
      </c>
      <c r="O26" s="2" t="s">
        <v>48</v>
      </c>
    </row>
    <row r="27" spans="2:16" s="3" customFormat="1" ht="28.5" customHeight="1" x14ac:dyDescent="0.3">
      <c r="B27" s="374" t="s">
        <v>279</v>
      </c>
      <c r="C27" s="375"/>
      <c r="D27" s="271" t="s">
        <v>679</v>
      </c>
      <c r="E27" s="89"/>
      <c r="F27" s="2"/>
      <c r="G27" s="4"/>
      <c r="H27" s="2"/>
      <c r="I27" s="2"/>
      <c r="J27" s="2"/>
      <c r="K27" s="2"/>
      <c r="L27" s="2"/>
      <c r="M27" s="2"/>
      <c r="N27" s="2"/>
      <c r="O27" s="2"/>
    </row>
    <row r="28" spans="2:16" s="3" customFormat="1" ht="14.5" thickBot="1" x14ac:dyDescent="0.35">
      <c r="B28" s="149"/>
      <c r="C28" s="88" t="s">
        <v>283</v>
      </c>
      <c r="D28" s="371">
        <v>2020</v>
      </c>
      <c r="E28" s="49"/>
      <c r="F28" s="2"/>
      <c r="G28" s="4"/>
      <c r="H28" s="2"/>
      <c r="I28" s="2"/>
      <c r="J28" s="2"/>
      <c r="K28" s="2"/>
      <c r="L28" s="2"/>
      <c r="M28" s="2"/>
      <c r="N28" s="2"/>
      <c r="O28" s="2"/>
    </row>
    <row r="29" spans="2:16" s="3" customFormat="1" x14ac:dyDescent="0.3">
      <c r="B29" s="149"/>
      <c r="C29" s="92"/>
      <c r="D29" s="90"/>
      <c r="E29" s="49"/>
      <c r="F29" s="2"/>
      <c r="G29" s="4"/>
      <c r="H29" s="2"/>
      <c r="I29" s="2"/>
      <c r="J29" s="2"/>
      <c r="K29" s="2"/>
      <c r="L29" s="2"/>
      <c r="M29" s="2"/>
      <c r="N29" s="2"/>
      <c r="O29" s="2"/>
    </row>
    <row r="30" spans="2:16" s="3" customFormat="1" ht="14.5" thickBot="1" x14ac:dyDescent="0.35">
      <c r="B30" s="149"/>
      <c r="C30" s="92"/>
      <c r="D30" s="91" t="s">
        <v>49</v>
      </c>
      <c r="E30" s="49"/>
      <c r="G30" s="2"/>
      <c r="H30" s="4" t="s">
        <v>50</v>
      </c>
      <c r="I30" s="2"/>
      <c r="J30" s="2"/>
      <c r="K30" s="2"/>
      <c r="L30" s="2"/>
      <c r="M30" s="2"/>
      <c r="N30" s="2"/>
      <c r="O30" s="2"/>
      <c r="P30" s="2"/>
    </row>
    <row r="31" spans="2:16" s="3" customFormat="1" ht="80.150000000000006" customHeight="1" thickBot="1" x14ac:dyDescent="0.35">
      <c r="B31" s="149"/>
      <c r="C31" s="92"/>
      <c r="D31" s="359" t="s">
        <v>824</v>
      </c>
      <c r="E31" s="49"/>
      <c r="F31" s="5"/>
      <c r="G31" s="2"/>
      <c r="H31" s="4" t="s">
        <v>51</v>
      </c>
      <c r="I31" s="2"/>
      <c r="J31" s="2"/>
      <c r="K31" s="2"/>
      <c r="L31" s="2"/>
      <c r="M31" s="2"/>
      <c r="N31" s="2"/>
      <c r="O31" s="2"/>
      <c r="P31" s="2"/>
    </row>
    <row r="32" spans="2:16" s="3" customFormat="1" ht="32.25" customHeight="1" thickBot="1" x14ac:dyDescent="0.35">
      <c r="B32" s="374" t="s">
        <v>52</v>
      </c>
      <c r="C32" s="376"/>
      <c r="D32" s="51"/>
      <c r="E32" s="49"/>
      <c r="G32" s="2"/>
      <c r="H32" s="4" t="s">
        <v>53</v>
      </c>
      <c r="I32" s="2"/>
      <c r="J32" s="2"/>
      <c r="K32" s="2"/>
      <c r="L32" s="2"/>
      <c r="M32" s="2"/>
      <c r="N32" s="2"/>
      <c r="O32" s="2"/>
      <c r="P32" s="2"/>
    </row>
    <row r="33" spans="1:16" s="3" customFormat="1" ht="17.25" customHeight="1" thickBot="1" x14ac:dyDescent="0.35">
      <c r="B33" s="149"/>
      <c r="C33" s="92"/>
      <c r="D33" s="336" t="s">
        <v>680</v>
      </c>
      <c r="E33" s="49"/>
      <c r="G33" s="2"/>
      <c r="H33" s="4" t="s">
        <v>54</v>
      </c>
      <c r="I33" s="2"/>
      <c r="J33" s="2"/>
      <c r="K33" s="2"/>
      <c r="L33" s="2"/>
      <c r="M33" s="2"/>
      <c r="N33" s="2"/>
      <c r="O33" s="2"/>
      <c r="P33" s="2"/>
    </row>
    <row r="34" spans="1:16" s="3" customFormat="1" x14ac:dyDescent="0.3">
      <c r="B34" s="149"/>
      <c r="C34" s="92"/>
      <c r="D34" s="51"/>
      <c r="E34" s="49"/>
      <c r="F34" s="5"/>
      <c r="G34" s="2"/>
      <c r="H34" s="4" t="s">
        <v>55</v>
      </c>
      <c r="I34" s="2"/>
      <c r="J34" s="2"/>
      <c r="K34" s="2"/>
      <c r="L34" s="2"/>
      <c r="M34" s="2"/>
      <c r="N34" s="2"/>
      <c r="O34" s="2"/>
      <c r="P34" s="2"/>
    </row>
    <row r="35" spans="1:16" s="3" customFormat="1" x14ac:dyDescent="0.3">
      <c r="B35" s="149"/>
      <c r="C35" s="153" t="s">
        <v>56</v>
      </c>
      <c r="D35" s="51"/>
      <c r="E35" s="49"/>
      <c r="G35" s="2"/>
      <c r="H35" s="4" t="s">
        <v>57</v>
      </c>
      <c r="I35" s="2"/>
      <c r="J35" s="2"/>
      <c r="K35" s="2"/>
      <c r="L35" s="2"/>
      <c r="M35" s="2"/>
      <c r="N35" s="2"/>
      <c r="O35" s="2"/>
      <c r="P35" s="2"/>
    </row>
    <row r="36" spans="1:16" s="3" customFormat="1" ht="31.5" customHeight="1" thickBot="1" x14ac:dyDescent="0.35">
      <c r="B36" s="374" t="s">
        <v>58</v>
      </c>
      <c r="C36" s="376"/>
      <c r="D36" s="51"/>
      <c r="E36" s="49"/>
      <c r="G36" s="2"/>
      <c r="H36" s="4" t="s">
        <v>59</v>
      </c>
      <c r="I36" s="2"/>
      <c r="J36" s="2"/>
      <c r="K36" s="2"/>
      <c r="L36" s="2"/>
      <c r="M36" s="2"/>
      <c r="N36" s="2"/>
      <c r="O36" s="2"/>
      <c r="P36" s="2"/>
    </row>
    <row r="37" spans="1:16" s="3" customFormat="1" x14ac:dyDescent="0.3">
      <c r="B37" s="149"/>
      <c r="C37" s="92" t="s">
        <v>60</v>
      </c>
      <c r="D37" s="21"/>
      <c r="E37" s="49"/>
      <c r="G37" s="2"/>
      <c r="H37" s="4" t="s">
        <v>61</v>
      </c>
      <c r="I37" s="2"/>
      <c r="J37" s="2"/>
      <c r="K37" s="2"/>
      <c r="L37" s="2"/>
      <c r="M37" s="2"/>
      <c r="N37" s="2"/>
      <c r="O37" s="2"/>
      <c r="P37" s="2"/>
    </row>
    <row r="38" spans="1:16" s="3" customFormat="1" x14ac:dyDescent="0.3">
      <c r="B38" s="149"/>
      <c r="C38" s="92" t="s">
        <v>62</v>
      </c>
      <c r="D38" s="20"/>
      <c r="E38" s="49"/>
      <c r="G38" s="2"/>
      <c r="H38" s="4" t="s">
        <v>63</v>
      </c>
      <c r="I38" s="2"/>
      <c r="J38" s="2"/>
      <c r="K38" s="2"/>
      <c r="L38" s="2"/>
      <c r="M38" s="2"/>
      <c r="N38" s="2"/>
      <c r="O38" s="2"/>
      <c r="P38" s="2"/>
    </row>
    <row r="39" spans="1:16" s="3" customFormat="1" ht="14.5" thickBot="1" x14ac:dyDescent="0.35">
      <c r="B39" s="149"/>
      <c r="C39" s="92" t="s">
        <v>64</v>
      </c>
      <c r="D39" s="22"/>
      <c r="E39" s="49"/>
      <c r="G39" s="2"/>
      <c r="H39" s="4" t="s">
        <v>65</v>
      </c>
      <c r="I39" s="2"/>
      <c r="J39" s="2"/>
      <c r="K39" s="2"/>
      <c r="L39" s="2"/>
      <c r="M39" s="2"/>
      <c r="N39" s="2"/>
      <c r="O39" s="2"/>
      <c r="P39" s="2"/>
    </row>
    <row r="40" spans="1:16" s="3" customFormat="1" ht="15" customHeight="1" thickBot="1" x14ac:dyDescent="0.35">
      <c r="B40" s="149"/>
      <c r="C40" s="88" t="s">
        <v>208</v>
      </c>
      <c r="D40" s="51"/>
      <c r="E40" s="49"/>
      <c r="G40" s="2"/>
      <c r="H40" s="4" t="s">
        <v>66</v>
      </c>
      <c r="I40" s="2"/>
      <c r="J40" s="2"/>
      <c r="K40" s="2"/>
      <c r="L40" s="2"/>
      <c r="M40" s="2"/>
      <c r="N40" s="2"/>
      <c r="O40" s="2"/>
      <c r="P40" s="2"/>
    </row>
    <row r="41" spans="1:16" s="3" customFormat="1" x14ac:dyDescent="0.3">
      <c r="B41" s="149"/>
      <c r="C41" s="92" t="s">
        <v>60</v>
      </c>
      <c r="D41" s="21"/>
      <c r="E41" s="49"/>
      <c r="G41" s="2"/>
      <c r="H41" s="4" t="s">
        <v>67</v>
      </c>
      <c r="I41" s="2"/>
      <c r="J41" s="2"/>
      <c r="K41" s="2"/>
      <c r="L41" s="2"/>
      <c r="M41" s="2"/>
      <c r="N41" s="2"/>
      <c r="O41" s="2"/>
      <c r="P41" s="2"/>
    </row>
    <row r="42" spans="1:16" s="3" customFormat="1" x14ac:dyDescent="0.3">
      <c r="B42" s="149"/>
      <c r="C42" s="92" t="s">
        <v>62</v>
      </c>
      <c r="D42" s="20"/>
      <c r="E42" s="49"/>
      <c r="G42" s="2"/>
      <c r="H42" s="4" t="s">
        <v>68</v>
      </c>
      <c r="I42" s="2"/>
      <c r="J42" s="2"/>
      <c r="K42" s="2"/>
      <c r="L42" s="2"/>
      <c r="M42" s="2"/>
      <c r="N42" s="2"/>
      <c r="O42" s="2"/>
      <c r="P42" s="2"/>
    </row>
    <row r="43" spans="1:16" s="3" customFormat="1" ht="14.5" thickBot="1" x14ac:dyDescent="0.35">
      <c r="B43" s="149"/>
      <c r="C43" s="92" t="s">
        <v>64</v>
      </c>
      <c r="D43" s="22"/>
      <c r="E43" s="49"/>
      <c r="G43" s="2"/>
      <c r="H43" s="4" t="s">
        <v>69</v>
      </c>
      <c r="I43" s="2"/>
      <c r="J43" s="2"/>
      <c r="K43" s="2"/>
      <c r="L43" s="2"/>
      <c r="M43" s="2"/>
      <c r="N43" s="2"/>
      <c r="O43" s="2"/>
      <c r="P43" s="2"/>
    </row>
    <row r="44" spans="1:16" s="3" customFormat="1" ht="14.5" thickBot="1" x14ac:dyDescent="0.35">
      <c r="B44" s="149"/>
      <c r="C44" s="88" t="s">
        <v>281</v>
      </c>
      <c r="D44" s="51"/>
      <c r="E44" s="49"/>
      <c r="G44" s="2"/>
      <c r="H44" s="4" t="s">
        <v>70</v>
      </c>
      <c r="I44" s="2"/>
      <c r="J44" s="2"/>
      <c r="K44" s="2"/>
      <c r="L44" s="2"/>
      <c r="M44" s="2"/>
      <c r="N44" s="2"/>
      <c r="O44" s="2"/>
      <c r="P44" s="2"/>
    </row>
    <row r="45" spans="1:16" s="3" customFormat="1" x14ac:dyDescent="0.3">
      <c r="B45" s="149"/>
      <c r="C45" s="92" t="s">
        <v>60</v>
      </c>
      <c r="D45" s="21" t="s">
        <v>681</v>
      </c>
      <c r="E45" s="49"/>
      <c r="G45" s="2"/>
      <c r="H45" s="4" t="s">
        <v>71</v>
      </c>
      <c r="I45" s="2"/>
      <c r="J45" s="2"/>
      <c r="K45" s="2"/>
      <c r="L45" s="2"/>
      <c r="M45" s="2"/>
      <c r="N45" s="2"/>
      <c r="O45" s="2"/>
      <c r="P45" s="2"/>
    </row>
    <row r="46" spans="1:16" s="3" customFormat="1" ht="14.5" x14ac:dyDescent="0.35">
      <c r="B46" s="149"/>
      <c r="C46" s="92" t="s">
        <v>62</v>
      </c>
      <c r="D46" s="272" t="s">
        <v>682</v>
      </c>
      <c r="E46" s="49"/>
      <c r="G46" s="2"/>
      <c r="H46" s="4" t="s">
        <v>72</v>
      </c>
      <c r="I46" s="2"/>
      <c r="J46" s="2"/>
      <c r="K46" s="2"/>
      <c r="L46" s="2"/>
      <c r="M46" s="2"/>
      <c r="N46" s="2"/>
      <c r="O46" s="2"/>
      <c r="P46" s="2"/>
    </row>
    <row r="47" spans="1:16" x14ac:dyDescent="0.3">
      <c r="A47" s="3"/>
      <c r="B47" s="149"/>
      <c r="C47" s="92" t="s">
        <v>64</v>
      </c>
      <c r="D47" s="364">
        <v>43500</v>
      </c>
      <c r="E47" s="49"/>
      <c r="H47" s="4" t="s">
        <v>73</v>
      </c>
    </row>
    <row r="48" spans="1:16" ht="14.5" thickBot="1" x14ac:dyDescent="0.35">
      <c r="B48" s="149"/>
      <c r="C48" s="88" t="s">
        <v>207</v>
      </c>
      <c r="D48" s="51"/>
      <c r="E48" s="49"/>
      <c r="H48" s="4" t="s">
        <v>74</v>
      </c>
    </row>
    <row r="49" spans="2:8" x14ac:dyDescent="0.3">
      <c r="B49" s="149"/>
      <c r="C49" s="92" t="s">
        <v>60</v>
      </c>
      <c r="D49" s="21" t="s">
        <v>788</v>
      </c>
      <c r="E49" s="49"/>
      <c r="H49" s="4" t="s">
        <v>75</v>
      </c>
    </row>
    <row r="50" spans="2:8" ht="14.5" x14ac:dyDescent="0.35">
      <c r="B50" s="149"/>
      <c r="C50" s="92" t="s">
        <v>62</v>
      </c>
      <c r="D50" s="272" t="s">
        <v>789</v>
      </c>
      <c r="E50" s="49"/>
      <c r="H50" s="4" t="s">
        <v>76</v>
      </c>
    </row>
    <row r="51" spans="2:8" ht="14.5" thickBot="1" x14ac:dyDescent="0.35">
      <c r="B51" s="149"/>
      <c r="C51" s="92" t="s">
        <v>64</v>
      </c>
      <c r="D51" s="22"/>
      <c r="E51" s="49"/>
      <c r="H51" s="4" t="s">
        <v>77</v>
      </c>
    </row>
    <row r="52" spans="2:8" ht="14.5" thickBot="1" x14ac:dyDescent="0.35">
      <c r="B52" s="149"/>
      <c r="C52" s="88" t="s">
        <v>207</v>
      </c>
      <c r="D52" s="51"/>
      <c r="E52" s="49"/>
      <c r="H52" s="4" t="s">
        <v>78</v>
      </c>
    </row>
    <row r="53" spans="2:8" x14ac:dyDescent="0.3">
      <c r="B53" s="149"/>
      <c r="C53" s="92" t="s">
        <v>60</v>
      </c>
      <c r="D53" s="21" t="s">
        <v>683</v>
      </c>
      <c r="E53" s="49"/>
      <c r="H53" s="4" t="s">
        <v>79</v>
      </c>
    </row>
    <row r="54" spans="2:8" x14ac:dyDescent="0.3">
      <c r="B54" s="149"/>
      <c r="C54" s="92" t="s">
        <v>62</v>
      </c>
      <c r="D54" s="20" t="s">
        <v>684</v>
      </c>
      <c r="E54" s="49"/>
      <c r="H54" s="4" t="s">
        <v>80</v>
      </c>
    </row>
    <row r="55" spans="2:8" ht="14.5" thickBot="1" x14ac:dyDescent="0.35">
      <c r="B55" s="149"/>
      <c r="C55" s="92" t="s">
        <v>64</v>
      </c>
      <c r="D55" s="22"/>
      <c r="E55" s="49"/>
      <c r="H55" s="4" t="s">
        <v>81</v>
      </c>
    </row>
    <row r="56" spans="2:8" ht="14.5" thickBot="1" x14ac:dyDescent="0.35">
      <c r="B56" s="149"/>
      <c r="C56" s="88" t="s">
        <v>207</v>
      </c>
      <c r="D56" s="51"/>
      <c r="E56" s="49"/>
      <c r="H56" s="4" t="s">
        <v>82</v>
      </c>
    </row>
    <row r="57" spans="2:8" x14ac:dyDescent="0.3">
      <c r="B57" s="149"/>
      <c r="C57" s="92" t="s">
        <v>60</v>
      </c>
      <c r="D57" s="21"/>
      <c r="E57" s="49"/>
      <c r="H57" s="4" t="s">
        <v>83</v>
      </c>
    </row>
    <row r="58" spans="2:8" x14ac:dyDescent="0.3">
      <c r="B58" s="149"/>
      <c r="C58" s="92" t="s">
        <v>62</v>
      </c>
      <c r="D58" s="20"/>
      <c r="E58" s="49"/>
      <c r="H58" s="4" t="s">
        <v>84</v>
      </c>
    </row>
    <row r="59" spans="2:8" ht="14.5" thickBot="1" x14ac:dyDescent="0.35">
      <c r="B59" s="149"/>
      <c r="C59" s="92" t="s">
        <v>64</v>
      </c>
      <c r="D59" s="22"/>
      <c r="E59" s="49"/>
      <c r="H59" s="4" t="s">
        <v>85</v>
      </c>
    </row>
    <row r="60" spans="2:8" ht="14.5" thickBot="1" x14ac:dyDescent="0.35">
      <c r="B60" s="154"/>
      <c r="C60" s="155"/>
      <c r="D60" s="93"/>
      <c r="E60" s="61"/>
      <c r="H60" s="4" t="s">
        <v>86</v>
      </c>
    </row>
    <row r="61" spans="2:8" x14ac:dyDescent="0.3">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disablePrompts="1" count="5">
    <dataValidation type="list" allowBlank="1" showInputMessage="1" showErrorMessage="1" sqref="D65534" xr:uid="{00000000-0002-0000-0000-000000000000}">
      <formula1>$P$15:$P$26</formula1>
    </dataValidation>
    <dataValidation type="list" allowBlank="1" showInputMessage="1" showErrorMessage="1" sqref="IV65532" xr:uid="{00000000-0002-0000-0000-000001000000}">
      <formula1>$K$15:$K$19</formula1>
    </dataValidation>
    <dataValidation type="list" allowBlank="1" showInputMessage="1" showErrorMessage="1" sqref="D65533" xr:uid="{00000000-0002-0000-0000-000002000000}">
      <formula1>$O$15:$O$26</formula1>
    </dataValidation>
    <dataValidation type="list" allowBlank="1" showInputMessage="1" showErrorMessage="1" sqref="IV65525 D65525" xr:uid="{00000000-0002-0000-0000-000003000000}">
      <formula1>$I$15:$I$17</formula1>
    </dataValidation>
    <dataValidation type="list" allowBlank="1" showInputMessage="1" showErrorMessage="1" sqref="IV65526:IV65530 D65526:D65530" xr:uid="{00000000-0002-0000-0000-000004000000}">
      <formula1>$H$15:$H$177</formula1>
    </dataValidation>
  </dataValidations>
  <hyperlinks>
    <hyperlink ref="D46" r:id="rId1" xr:uid="{00000000-0004-0000-0000-000000000000}"/>
    <hyperlink ref="D50" r:id="rId2" xr:uid="{00000000-0004-0000-0000-000001000000}"/>
    <hyperlink ref="D33" r:id="rId3" xr:uid="{00000000-0004-0000-0000-000002000000}"/>
  </hyperlinks>
  <pageMargins left="0.7" right="0.7" top="0.75" bottom="0.75" header="0.3" footer="0.3"/>
  <pageSetup orientation="landscape" r:id="rId4"/>
  <drawing r:id="rId5"/>
  <legacy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O63"/>
  <sheetViews>
    <sheetView topLeftCell="A40" zoomScale="85" zoomScaleNormal="85" workbookViewId="0">
      <selection activeCell="C3" sqref="C3:G3"/>
    </sheetView>
  </sheetViews>
  <sheetFormatPr defaultColWidth="9.1796875" defaultRowHeight="14" x14ac:dyDescent="0.3"/>
  <cols>
    <col min="1" max="1" width="1.453125" style="24" customWidth="1"/>
    <col min="2" max="2" width="1.54296875" style="23" customWidth="1"/>
    <col min="3" max="3" width="10.26953125" style="23" customWidth="1"/>
    <col min="4" max="4" width="21" style="23" customWidth="1"/>
    <col min="5" max="5" width="61.7265625" style="24" customWidth="1"/>
    <col min="6" max="6" width="22.7265625" style="24" customWidth="1"/>
    <col min="7" max="7" width="13.54296875" style="24" customWidth="1"/>
    <col min="8" max="8" width="1.1796875" style="24" customWidth="1"/>
    <col min="9" max="9" width="1.453125" style="24" customWidth="1"/>
    <col min="10" max="10" width="10.54296875" style="360" bestFit="1" customWidth="1"/>
    <col min="11" max="11" width="55.453125" style="24" customWidth="1"/>
    <col min="12" max="13" width="18.1796875" style="24" customWidth="1"/>
    <col min="14" max="14" width="18.26953125" style="24" customWidth="1"/>
    <col min="15" max="15" width="9.26953125" style="24" customWidth="1"/>
    <col min="16" max="16384" width="9.1796875" style="24"/>
  </cols>
  <sheetData>
    <row r="1" spans="2:15" ht="14.5" thickBot="1" x14ac:dyDescent="0.35"/>
    <row r="2" spans="2:15" ht="14.5" thickBot="1" x14ac:dyDescent="0.35">
      <c r="B2" s="71"/>
      <c r="C2" s="72"/>
      <c r="D2" s="72"/>
      <c r="E2" s="73"/>
      <c r="F2" s="73"/>
      <c r="G2" s="73"/>
      <c r="H2" s="74"/>
    </row>
    <row r="3" spans="2:15" ht="20.5" thickBot="1" x14ac:dyDescent="0.45">
      <c r="B3" s="75"/>
      <c r="C3" s="390" t="s">
        <v>826</v>
      </c>
      <c r="D3" s="391"/>
      <c r="E3" s="391"/>
      <c r="F3" s="391"/>
      <c r="G3" s="392"/>
      <c r="H3" s="76"/>
    </row>
    <row r="4" spans="2:15" x14ac:dyDescent="0.3">
      <c r="B4" s="393"/>
      <c r="C4" s="394"/>
      <c r="D4" s="394"/>
      <c r="E4" s="394"/>
      <c r="F4" s="394"/>
      <c r="G4" s="78"/>
      <c r="H4" s="76"/>
    </row>
    <row r="5" spans="2:15" x14ac:dyDescent="0.3">
      <c r="B5" s="77"/>
      <c r="C5" s="395"/>
      <c r="D5" s="395"/>
      <c r="E5" s="395"/>
      <c r="F5" s="395"/>
      <c r="G5" s="78"/>
      <c r="H5" s="76"/>
    </row>
    <row r="6" spans="2:15" x14ac:dyDescent="0.3">
      <c r="B6" s="77"/>
      <c r="C6" s="50"/>
      <c r="D6" s="55"/>
      <c r="E6" s="51"/>
      <c r="F6" s="78"/>
      <c r="G6" s="78"/>
      <c r="H6" s="76"/>
    </row>
    <row r="7" spans="2:15" x14ac:dyDescent="0.3">
      <c r="B7" s="77"/>
      <c r="C7" s="381" t="s">
        <v>236</v>
      </c>
      <c r="D7" s="381"/>
      <c r="E7" s="52"/>
      <c r="F7" s="78"/>
      <c r="G7" s="78"/>
      <c r="H7" s="76"/>
    </row>
    <row r="8" spans="2:15" ht="27.75" customHeight="1" thickBot="1" x14ac:dyDescent="0.35">
      <c r="B8" s="77"/>
      <c r="C8" s="396" t="s">
        <v>250</v>
      </c>
      <c r="D8" s="396"/>
      <c r="E8" s="396"/>
      <c r="F8" s="396"/>
      <c r="G8" s="78"/>
      <c r="H8" s="76"/>
    </row>
    <row r="9" spans="2:15" ht="50.15" customHeight="1" thickBot="1" x14ac:dyDescent="0.35">
      <c r="B9" s="77"/>
      <c r="C9" s="384" t="s">
        <v>825</v>
      </c>
      <c r="D9" s="384"/>
      <c r="E9" s="379">
        <v>7151993</v>
      </c>
      <c r="F9" s="380"/>
      <c r="G9" s="78"/>
      <c r="H9" s="76"/>
      <c r="K9" s="25"/>
    </row>
    <row r="10" spans="2:15" ht="100" customHeight="1" thickBot="1" x14ac:dyDescent="0.35">
      <c r="B10" s="77"/>
      <c r="C10" s="381" t="s">
        <v>237</v>
      </c>
      <c r="D10" s="381"/>
      <c r="E10" s="382"/>
      <c r="F10" s="383"/>
      <c r="G10" s="78"/>
      <c r="H10" s="76"/>
    </row>
    <row r="11" spans="2:15" ht="14.5" thickBot="1" x14ac:dyDescent="0.35">
      <c r="B11" s="77"/>
      <c r="C11" s="55"/>
      <c r="D11" s="55"/>
      <c r="E11" s="78"/>
      <c r="F11" s="78"/>
      <c r="G11" s="78"/>
      <c r="H11" s="76"/>
    </row>
    <row r="12" spans="2:15" ht="18.75" customHeight="1" thickBot="1" x14ac:dyDescent="0.35">
      <c r="B12" s="77"/>
      <c r="C12" s="381" t="s">
        <v>314</v>
      </c>
      <c r="D12" s="381"/>
      <c r="E12" s="379"/>
      <c r="F12" s="380"/>
      <c r="G12" s="78"/>
      <c r="H12" s="76"/>
    </row>
    <row r="13" spans="2:15" ht="15" customHeight="1" x14ac:dyDescent="0.3">
      <c r="B13" s="77"/>
      <c r="C13" s="385" t="s">
        <v>313</v>
      </c>
      <c r="D13" s="385"/>
      <c r="E13" s="385"/>
      <c r="F13" s="385"/>
      <c r="G13" s="78"/>
      <c r="H13" s="76"/>
    </row>
    <row r="14" spans="2:15" ht="15" customHeight="1" x14ac:dyDescent="0.3">
      <c r="B14" s="77"/>
      <c r="C14" s="341"/>
      <c r="D14" s="341"/>
      <c r="E14" s="341"/>
      <c r="F14" s="341"/>
      <c r="G14" s="78"/>
      <c r="H14" s="76"/>
    </row>
    <row r="15" spans="2:15" ht="14.5" thickBot="1" x14ac:dyDescent="0.35">
      <c r="B15" s="77"/>
      <c r="C15" s="381" t="s">
        <v>218</v>
      </c>
      <c r="D15" s="381"/>
      <c r="E15" s="78"/>
      <c r="F15" s="78"/>
      <c r="G15" s="78"/>
      <c r="H15" s="76"/>
      <c r="J15" s="363"/>
      <c r="K15" s="25"/>
      <c r="L15" s="25"/>
      <c r="M15" s="25"/>
      <c r="N15" s="25"/>
      <c r="O15" s="25"/>
    </row>
    <row r="16" spans="2:15" ht="50.15" customHeight="1" thickBot="1" x14ac:dyDescent="0.35">
      <c r="B16" s="77"/>
      <c r="C16" s="381" t="s">
        <v>290</v>
      </c>
      <c r="D16" s="381"/>
      <c r="E16" s="159" t="s">
        <v>219</v>
      </c>
      <c r="F16" s="160" t="s">
        <v>220</v>
      </c>
      <c r="G16" s="78"/>
      <c r="H16" s="76"/>
      <c r="J16" s="363"/>
      <c r="K16" s="338"/>
      <c r="L16" s="338"/>
      <c r="M16" s="338"/>
      <c r="N16" s="338"/>
      <c r="O16" s="25"/>
    </row>
    <row r="17" spans="2:15" ht="56" x14ac:dyDescent="0.3">
      <c r="B17" s="77"/>
      <c r="C17" s="55"/>
      <c r="D17" s="55"/>
      <c r="E17" s="35" t="s">
        <v>743</v>
      </c>
      <c r="F17" s="285">
        <v>763801.41166666662</v>
      </c>
      <c r="G17" s="78"/>
      <c r="H17" s="76"/>
      <c r="J17" s="363"/>
      <c r="K17" s="26"/>
      <c r="L17" s="26"/>
      <c r="M17" s="26"/>
      <c r="N17" s="26"/>
      <c r="O17" s="25"/>
    </row>
    <row r="18" spans="2:15" ht="56" x14ac:dyDescent="0.3">
      <c r="B18" s="77"/>
      <c r="C18" s="55"/>
      <c r="D18" s="55"/>
      <c r="E18" s="27" t="s">
        <v>744</v>
      </c>
      <c r="F18" s="286">
        <v>685616.6016666661</v>
      </c>
      <c r="G18" s="78"/>
      <c r="H18" s="76"/>
      <c r="J18" s="363"/>
      <c r="K18" s="26"/>
      <c r="L18" s="26"/>
      <c r="M18" s="26"/>
      <c r="N18" s="26"/>
      <c r="O18" s="25"/>
    </row>
    <row r="19" spans="2:15" ht="56" x14ac:dyDescent="0.3">
      <c r="B19" s="77"/>
      <c r="C19" s="55"/>
      <c r="D19" s="55"/>
      <c r="E19" s="27" t="s">
        <v>745</v>
      </c>
      <c r="F19" s="286">
        <v>74590.160833333328</v>
      </c>
      <c r="G19" s="78"/>
      <c r="H19" s="76"/>
      <c r="J19" s="363"/>
      <c r="K19" s="26"/>
      <c r="L19" s="26"/>
      <c r="M19" s="26"/>
      <c r="N19" s="26"/>
      <c r="O19" s="25"/>
    </row>
    <row r="20" spans="2:15" ht="28" x14ac:dyDescent="0.3">
      <c r="B20" s="77"/>
      <c r="C20" s="55"/>
      <c r="D20" s="55"/>
      <c r="E20" s="27" t="s">
        <v>746</v>
      </c>
      <c r="F20" s="286">
        <v>226903.50333333341</v>
      </c>
      <c r="G20" s="78"/>
      <c r="H20" s="76"/>
      <c r="J20" s="363"/>
      <c r="K20" s="26"/>
      <c r="L20" s="26"/>
      <c r="M20" s="26"/>
      <c r="N20" s="26"/>
      <c r="O20" s="25"/>
    </row>
    <row r="21" spans="2:15" ht="56" x14ac:dyDescent="0.3">
      <c r="B21" s="77"/>
      <c r="C21" s="55"/>
      <c r="D21" s="55"/>
      <c r="E21" s="27" t="s">
        <v>747</v>
      </c>
      <c r="F21" s="286">
        <v>2768.2058333333352</v>
      </c>
      <c r="G21" s="78"/>
      <c r="H21" s="76"/>
      <c r="J21" s="363"/>
      <c r="K21" s="26"/>
      <c r="L21" s="26"/>
      <c r="M21" s="26"/>
      <c r="N21" s="26"/>
      <c r="O21" s="25"/>
    </row>
    <row r="22" spans="2:15" ht="42" x14ac:dyDescent="0.3">
      <c r="B22" s="77"/>
      <c r="C22" s="55"/>
      <c r="D22" s="55"/>
      <c r="E22" s="27" t="s">
        <v>748</v>
      </c>
      <c r="F22" s="286">
        <v>36477.143333333341</v>
      </c>
      <c r="G22" s="78"/>
      <c r="H22" s="76"/>
      <c r="J22" s="363"/>
      <c r="K22" s="26"/>
      <c r="L22" s="26"/>
      <c r="M22" s="26"/>
      <c r="N22" s="26"/>
      <c r="O22" s="25"/>
    </row>
    <row r="23" spans="2:15" ht="28" x14ac:dyDescent="0.3">
      <c r="B23" s="77"/>
      <c r="C23" s="55"/>
      <c r="D23" s="55"/>
      <c r="E23" s="27" t="s">
        <v>749</v>
      </c>
      <c r="F23" s="286">
        <v>22827.585833333345</v>
      </c>
      <c r="G23" s="78"/>
      <c r="H23" s="76"/>
      <c r="J23" s="363"/>
      <c r="K23" s="26"/>
      <c r="L23" s="26"/>
      <c r="M23" s="26"/>
      <c r="N23" s="26"/>
      <c r="O23" s="25"/>
    </row>
    <row r="24" spans="2:15" ht="28" x14ac:dyDescent="0.3">
      <c r="B24" s="77"/>
      <c r="C24" s="55"/>
      <c r="D24" s="55"/>
      <c r="E24" s="27" t="s">
        <v>750</v>
      </c>
      <c r="F24" s="286">
        <v>20826.535833333357</v>
      </c>
      <c r="G24" s="78"/>
      <c r="H24" s="76"/>
      <c r="J24" s="363"/>
      <c r="K24" s="26"/>
      <c r="L24" s="26"/>
      <c r="M24" s="26"/>
      <c r="N24" s="26"/>
      <c r="O24" s="25"/>
    </row>
    <row r="25" spans="2:15" ht="42" x14ac:dyDescent="0.3">
      <c r="B25" s="77"/>
      <c r="C25" s="55"/>
      <c r="D25" s="55"/>
      <c r="E25" s="27" t="s">
        <v>751</v>
      </c>
      <c r="F25" s="286">
        <v>20826.535833333357</v>
      </c>
      <c r="G25" s="78"/>
      <c r="H25" s="76"/>
      <c r="J25" s="363"/>
      <c r="K25" s="26"/>
      <c r="L25" s="26"/>
      <c r="M25" s="26"/>
      <c r="N25" s="26"/>
      <c r="O25" s="25"/>
    </row>
    <row r="26" spans="2:15" ht="56" x14ac:dyDescent="0.3">
      <c r="B26" s="77"/>
      <c r="C26" s="55"/>
      <c r="D26" s="55"/>
      <c r="E26" s="27" t="s">
        <v>752</v>
      </c>
      <c r="F26" s="286">
        <v>20826.535833333357</v>
      </c>
      <c r="G26" s="78"/>
      <c r="H26" s="76"/>
      <c r="J26" s="363"/>
      <c r="K26" s="26"/>
      <c r="L26" s="26"/>
      <c r="M26" s="26"/>
      <c r="N26" s="26"/>
      <c r="O26" s="25"/>
    </row>
    <row r="27" spans="2:15" ht="14.5" thickBot="1" x14ac:dyDescent="0.35">
      <c r="B27" s="77"/>
      <c r="C27" s="55"/>
      <c r="D27" s="55"/>
      <c r="E27" s="156"/>
      <c r="F27" s="287"/>
      <c r="G27" s="78"/>
      <c r="H27" s="76"/>
      <c r="J27" s="363"/>
      <c r="K27" s="26"/>
      <c r="L27" s="26"/>
      <c r="M27" s="26"/>
      <c r="N27" s="26"/>
      <c r="O27" s="25"/>
    </row>
    <row r="28" spans="2:15" ht="14.5" thickBot="1" x14ac:dyDescent="0.35">
      <c r="B28" s="77"/>
      <c r="C28" s="55"/>
      <c r="D28" s="55"/>
      <c r="E28" s="158" t="s">
        <v>284</v>
      </c>
      <c r="F28" s="288">
        <f>SUM(F17:F27)</f>
        <v>1875464.2199999997</v>
      </c>
      <c r="G28" s="78"/>
      <c r="H28" s="76"/>
      <c r="J28" s="363"/>
      <c r="K28" s="26"/>
      <c r="L28" s="26"/>
      <c r="M28" s="26"/>
      <c r="N28" s="26"/>
      <c r="O28" s="25"/>
    </row>
    <row r="29" spans="2:15" x14ac:dyDescent="0.3">
      <c r="B29" s="77"/>
      <c r="C29" s="55"/>
      <c r="D29" s="55"/>
      <c r="E29" s="78"/>
      <c r="F29" s="78"/>
      <c r="G29" s="78"/>
      <c r="H29" s="76"/>
      <c r="J29" s="363"/>
      <c r="K29" s="25"/>
      <c r="L29" s="25"/>
      <c r="M29" s="25"/>
      <c r="N29" s="25"/>
      <c r="O29" s="25"/>
    </row>
    <row r="30" spans="2:15" ht="34.5" customHeight="1" thickBot="1" x14ac:dyDescent="0.35">
      <c r="B30" s="77"/>
      <c r="C30" s="381" t="s">
        <v>288</v>
      </c>
      <c r="D30" s="381"/>
      <c r="E30" s="78"/>
      <c r="F30" s="289"/>
      <c r="G30" s="78"/>
      <c r="H30" s="76"/>
      <c r="J30" s="363"/>
      <c r="K30" s="25"/>
      <c r="L30" s="25"/>
      <c r="M30" s="25"/>
      <c r="N30" s="25"/>
      <c r="O30" s="25"/>
    </row>
    <row r="31" spans="2:15" ht="50.15" customHeight="1" thickBot="1" x14ac:dyDescent="0.35">
      <c r="B31" s="77"/>
      <c r="C31" s="381" t="s">
        <v>291</v>
      </c>
      <c r="D31" s="381"/>
      <c r="E31" s="340" t="s">
        <v>219</v>
      </c>
      <c r="F31" s="161" t="s">
        <v>221</v>
      </c>
      <c r="G31" s="108" t="s">
        <v>251</v>
      </c>
      <c r="H31" s="76"/>
    </row>
    <row r="32" spans="2:15" ht="50" x14ac:dyDescent="0.3">
      <c r="B32" s="77"/>
      <c r="C32" s="55"/>
      <c r="D32" s="55"/>
      <c r="E32" s="298" t="s">
        <v>743</v>
      </c>
      <c r="F32" s="335">
        <v>368190.02598496893</v>
      </c>
      <c r="G32" s="306">
        <v>43739</v>
      </c>
      <c r="H32" s="76"/>
      <c r="K32" s="362"/>
    </row>
    <row r="33" spans="2:11" ht="50" x14ac:dyDescent="0.3">
      <c r="B33" s="77"/>
      <c r="C33" s="55"/>
      <c r="D33" s="55"/>
      <c r="E33" s="298" t="s">
        <v>744</v>
      </c>
      <c r="F33" s="335">
        <v>702827.65889961703</v>
      </c>
      <c r="G33" s="306">
        <v>43739</v>
      </c>
      <c r="H33" s="76"/>
      <c r="K33" s="362"/>
    </row>
    <row r="34" spans="2:11" ht="50" x14ac:dyDescent="0.3">
      <c r="B34" s="77"/>
      <c r="C34" s="55"/>
      <c r="D34" s="55"/>
      <c r="E34" s="298" t="s">
        <v>745</v>
      </c>
      <c r="F34" s="335">
        <v>72574.980505722371</v>
      </c>
      <c r="G34" s="306">
        <v>43739</v>
      </c>
      <c r="H34" s="76"/>
      <c r="K34" s="362"/>
    </row>
    <row r="35" spans="2:11" ht="25" x14ac:dyDescent="0.3">
      <c r="B35" s="77"/>
      <c r="C35" s="55"/>
      <c r="D35" s="55"/>
      <c r="E35" s="298" t="s">
        <v>746</v>
      </c>
      <c r="F35" s="335">
        <v>80311.054642989446</v>
      </c>
      <c r="G35" s="306">
        <v>43739</v>
      </c>
      <c r="H35" s="76"/>
      <c r="K35" s="362"/>
    </row>
    <row r="36" spans="2:11" ht="50" x14ac:dyDescent="0.3">
      <c r="B36" s="77"/>
      <c r="C36" s="55"/>
      <c r="D36" s="55"/>
      <c r="E36" s="298" t="s">
        <v>747</v>
      </c>
      <c r="F36" s="335">
        <v>3535.9127686391453</v>
      </c>
      <c r="G36" s="306">
        <v>43739</v>
      </c>
      <c r="H36" s="76"/>
      <c r="K36" s="362"/>
    </row>
    <row r="37" spans="2:11" ht="43.5" x14ac:dyDescent="0.3">
      <c r="B37" s="77"/>
      <c r="C37" s="55"/>
      <c r="D37" s="55"/>
      <c r="E37" s="300" t="s">
        <v>748</v>
      </c>
      <c r="F37" s="335">
        <v>37267.832527220395</v>
      </c>
      <c r="G37" s="306">
        <v>43739</v>
      </c>
      <c r="H37" s="76"/>
      <c r="K37" s="362"/>
    </row>
    <row r="38" spans="2:11" ht="25" x14ac:dyDescent="0.3">
      <c r="B38" s="77"/>
      <c r="C38" s="55"/>
      <c r="D38" s="55"/>
      <c r="E38" s="298" t="s">
        <v>749</v>
      </c>
      <c r="F38" s="335">
        <v>19890.270029556341</v>
      </c>
      <c r="G38" s="306">
        <v>43739</v>
      </c>
      <c r="H38" s="76"/>
      <c r="K38" s="362"/>
    </row>
    <row r="39" spans="2:11" ht="29" x14ac:dyDescent="0.3">
      <c r="B39" s="77"/>
      <c r="C39" s="55"/>
      <c r="D39" s="55"/>
      <c r="E39" s="300" t="s">
        <v>750</v>
      </c>
      <c r="F39" s="335">
        <v>37714.641083479997</v>
      </c>
      <c r="G39" s="306">
        <v>43739</v>
      </c>
      <c r="H39" s="76"/>
      <c r="K39" s="362"/>
    </row>
    <row r="40" spans="2:11" ht="43.5" x14ac:dyDescent="0.3">
      <c r="B40" s="77"/>
      <c r="C40" s="55"/>
      <c r="D40" s="55"/>
      <c r="E40" s="300" t="s">
        <v>751</v>
      </c>
      <c r="F40" s="335">
        <v>37714.641083479997</v>
      </c>
      <c r="G40" s="306">
        <v>43739</v>
      </c>
      <c r="H40" s="76"/>
      <c r="K40" s="362"/>
    </row>
    <row r="41" spans="2:11" ht="58" x14ac:dyDescent="0.3">
      <c r="B41" s="77"/>
      <c r="C41" s="55"/>
      <c r="D41" s="55"/>
      <c r="E41" s="300" t="s">
        <v>752</v>
      </c>
      <c r="F41" s="335">
        <v>37714.641083479997</v>
      </c>
      <c r="G41" s="306">
        <v>43739</v>
      </c>
      <c r="H41" s="76"/>
      <c r="K41" s="362"/>
    </row>
    <row r="42" spans="2:11" ht="15" thickBot="1" x14ac:dyDescent="0.35">
      <c r="B42" s="77"/>
      <c r="C42" s="55"/>
      <c r="D42" s="55"/>
      <c r="E42" s="300"/>
      <c r="F42" s="299"/>
      <c r="G42" s="306"/>
      <c r="H42" s="76"/>
    </row>
    <row r="43" spans="2:11" ht="14.5" thickBot="1" x14ac:dyDescent="0.35">
      <c r="B43" s="77"/>
      <c r="C43" s="55"/>
      <c r="D43" s="55"/>
      <c r="E43" s="158" t="s">
        <v>284</v>
      </c>
      <c r="F43" s="288">
        <f>SUM(F32:F42)</f>
        <v>1397741.6586091539</v>
      </c>
      <c r="G43" s="157"/>
      <c r="H43" s="76"/>
    </row>
    <row r="44" spans="2:11" x14ac:dyDescent="0.3">
      <c r="B44" s="77"/>
      <c r="C44" s="55"/>
      <c r="D44" s="55"/>
      <c r="E44" s="78"/>
      <c r="F44" s="78"/>
      <c r="G44" s="78"/>
      <c r="H44" s="76"/>
    </row>
    <row r="45" spans="2:11" ht="34.5" customHeight="1" thickBot="1" x14ac:dyDescent="0.35">
      <c r="B45" s="77"/>
      <c r="C45" s="381" t="s">
        <v>292</v>
      </c>
      <c r="D45" s="381"/>
      <c r="E45" s="381"/>
      <c r="F45" s="381"/>
      <c r="G45" s="163"/>
      <c r="H45" s="76"/>
    </row>
    <row r="46" spans="2:11" ht="63.75" customHeight="1" thickBot="1" x14ac:dyDescent="0.35">
      <c r="B46" s="77"/>
      <c r="C46" s="381" t="s">
        <v>215</v>
      </c>
      <c r="D46" s="381"/>
      <c r="E46" s="386">
        <v>1595039</v>
      </c>
      <c r="F46" s="387"/>
      <c r="G46" s="78"/>
      <c r="H46" s="76"/>
    </row>
    <row r="47" spans="2:11" ht="14.5" thickBot="1" x14ac:dyDescent="0.35">
      <c r="B47" s="77"/>
      <c r="C47" s="399"/>
      <c r="D47" s="399"/>
      <c r="E47" s="399"/>
      <c r="F47" s="399"/>
      <c r="G47" s="78"/>
      <c r="H47" s="76"/>
    </row>
    <row r="48" spans="2:11" ht="59.25" customHeight="1" thickBot="1" x14ac:dyDescent="0.35">
      <c r="B48" s="77"/>
      <c r="C48" s="381" t="s">
        <v>216</v>
      </c>
      <c r="D48" s="381"/>
      <c r="E48" s="386" t="s">
        <v>827</v>
      </c>
      <c r="F48" s="387"/>
      <c r="G48" s="78"/>
      <c r="H48" s="76"/>
    </row>
    <row r="49" spans="2:10" ht="100" customHeight="1" thickBot="1" x14ac:dyDescent="0.35">
      <c r="B49" s="77"/>
      <c r="C49" s="381" t="s">
        <v>217</v>
      </c>
      <c r="D49" s="381"/>
      <c r="E49" s="388" t="s">
        <v>828</v>
      </c>
      <c r="F49" s="389"/>
      <c r="G49" s="78"/>
      <c r="H49" s="76"/>
    </row>
    <row r="50" spans="2:10" x14ac:dyDescent="0.3">
      <c r="B50" s="77"/>
      <c r="C50" s="55"/>
      <c r="D50" s="55"/>
      <c r="E50" s="78"/>
      <c r="F50" s="78"/>
      <c r="G50" s="78"/>
      <c r="H50" s="76"/>
    </row>
    <row r="51" spans="2:10" ht="14.5" thickBot="1" x14ac:dyDescent="0.35">
      <c r="B51" s="79"/>
      <c r="C51" s="398"/>
      <c r="D51" s="398"/>
      <c r="E51" s="80"/>
      <c r="F51" s="60"/>
      <c r="G51" s="60"/>
      <c r="H51" s="81"/>
    </row>
    <row r="52" spans="2:10" s="28" customFormat="1" ht="65.150000000000006" customHeight="1" x14ac:dyDescent="0.3">
      <c r="B52" s="339"/>
      <c r="C52" s="400"/>
      <c r="D52" s="400"/>
      <c r="E52" s="401"/>
      <c r="F52" s="401"/>
      <c r="G52" s="16"/>
      <c r="J52" s="361"/>
    </row>
    <row r="53" spans="2:10" ht="59.25" customHeight="1" x14ac:dyDescent="0.3">
      <c r="B53" s="339"/>
      <c r="C53" s="337"/>
      <c r="D53" s="337"/>
      <c r="E53" s="26"/>
      <c r="F53" s="26"/>
      <c r="G53" s="16"/>
    </row>
    <row r="54" spans="2:10" ht="50.15" customHeight="1" x14ac:dyDescent="0.3">
      <c r="B54" s="339"/>
      <c r="C54" s="402"/>
      <c r="D54" s="402"/>
      <c r="E54" s="403"/>
      <c r="F54" s="403"/>
      <c r="G54" s="16"/>
    </row>
    <row r="55" spans="2:10" ht="100" customHeight="1" x14ac:dyDescent="0.3">
      <c r="B55" s="339"/>
      <c r="C55" s="402"/>
      <c r="D55" s="402"/>
      <c r="E55" s="397"/>
      <c r="F55" s="397"/>
      <c r="G55" s="16"/>
    </row>
    <row r="56" spans="2:10" x14ac:dyDescent="0.3">
      <c r="B56" s="339"/>
      <c r="C56" s="339"/>
      <c r="D56" s="339"/>
      <c r="E56" s="16"/>
      <c r="F56" s="16"/>
      <c r="G56" s="16"/>
    </row>
    <row r="57" spans="2:10" x14ac:dyDescent="0.3">
      <c r="B57" s="339"/>
      <c r="C57" s="400"/>
      <c r="D57" s="400"/>
      <c r="E57" s="16"/>
      <c r="F57" s="16"/>
      <c r="G57" s="16"/>
    </row>
    <row r="58" spans="2:10" ht="50.15" customHeight="1" x14ac:dyDescent="0.3">
      <c r="B58" s="339"/>
      <c r="C58" s="400"/>
      <c r="D58" s="400"/>
      <c r="E58" s="397"/>
      <c r="F58" s="397"/>
      <c r="G58" s="16"/>
    </row>
    <row r="59" spans="2:10" ht="100" customHeight="1" x14ac:dyDescent="0.3">
      <c r="B59" s="339"/>
      <c r="C59" s="402"/>
      <c r="D59" s="402"/>
      <c r="E59" s="397"/>
      <c r="F59" s="397"/>
      <c r="G59" s="16"/>
    </row>
    <row r="60" spans="2:10" x14ac:dyDescent="0.3">
      <c r="B60" s="339"/>
      <c r="C60" s="29"/>
      <c r="D60" s="339"/>
      <c r="E60" s="30"/>
      <c r="F60" s="16"/>
      <c r="G60" s="16"/>
    </row>
    <row r="61" spans="2:10" x14ac:dyDescent="0.3">
      <c r="B61" s="339"/>
      <c r="C61" s="29"/>
      <c r="D61" s="29"/>
      <c r="E61" s="30"/>
      <c r="F61" s="30"/>
      <c r="G61" s="15"/>
    </row>
    <row r="62" spans="2:10" x14ac:dyDescent="0.3">
      <c r="E62" s="31"/>
      <c r="F62" s="31"/>
    </row>
    <row r="63" spans="2:10" x14ac:dyDescent="0.3">
      <c r="E63" s="31"/>
      <c r="F63" s="31"/>
    </row>
  </sheetData>
  <mergeCells count="36">
    <mergeCell ref="C57:D57"/>
    <mergeCell ref="C58:D58"/>
    <mergeCell ref="E58:F58"/>
    <mergeCell ref="C59:D59"/>
    <mergeCell ref="E59:F59"/>
    <mergeCell ref="E55:F55"/>
    <mergeCell ref="C51:D51"/>
    <mergeCell ref="C16:D16"/>
    <mergeCell ref="C30:D30"/>
    <mergeCell ref="C31:D31"/>
    <mergeCell ref="C45:F45"/>
    <mergeCell ref="C46:D46"/>
    <mergeCell ref="E46:F46"/>
    <mergeCell ref="C47:F47"/>
    <mergeCell ref="C48:D48"/>
    <mergeCell ref="C52:D52"/>
    <mergeCell ref="E52:F52"/>
    <mergeCell ref="C54:D54"/>
    <mergeCell ref="E54:F54"/>
    <mergeCell ref="C55:D55"/>
    <mergeCell ref="C3:G3"/>
    <mergeCell ref="B4:F4"/>
    <mergeCell ref="C5:F5"/>
    <mergeCell ref="C7:D7"/>
    <mergeCell ref="C8:F8"/>
    <mergeCell ref="C13:F13"/>
    <mergeCell ref="E48:F48"/>
    <mergeCell ref="C49:D49"/>
    <mergeCell ref="E49:F49"/>
    <mergeCell ref="C15:D15"/>
    <mergeCell ref="E9:F9"/>
    <mergeCell ref="C10:D10"/>
    <mergeCell ref="E10:F10"/>
    <mergeCell ref="C12:D12"/>
    <mergeCell ref="E12:F12"/>
    <mergeCell ref="C9:D9"/>
  </mergeCells>
  <dataValidations count="2">
    <dataValidation type="whole" allowBlank="1" showInputMessage="1" showErrorMessage="1" sqref="E54 E48 E9" xr:uid="{00000000-0002-0000-0100-000000000000}">
      <formula1>-999999999</formula1>
      <formula2>999999999</formula2>
    </dataValidation>
    <dataValidation type="list" allowBlank="1" showInputMessage="1" showErrorMessage="1" sqref="E58" xr:uid="{00000000-0002-0000-0100-000001000000}">
      <formula1>$K$64:$K$65</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G60"/>
  <sheetViews>
    <sheetView topLeftCell="B1" zoomScale="82" zoomScaleNormal="82" workbookViewId="0">
      <selection activeCell="L12" sqref="L12"/>
    </sheetView>
  </sheetViews>
  <sheetFormatPr defaultColWidth="9.1796875" defaultRowHeight="14.5" x14ac:dyDescent="0.35"/>
  <cols>
    <col min="1" max="2" width="1.81640625" customWidth="1"/>
    <col min="3" max="3" width="37.54296875" customWidth="1"/>
    <col min="4" max="4" width="22.81640625" customWidth="1"/>
    <col min="5" max="5" width="74.7265625" customWidth="1"/>
    <col min="6" max="6" width="3.81640625" customWidth="1"/>
    <col min="7" max="7" width="2" customWidth="1"/>
    <col min="8" max="8" width="1.54296875" customWidth="1"/>
  </cols>
  <sheetData>
    <row r="1" spans="2:7" ht="15" thickBot="1" x14ac:dyDescent="0.4"/>
    <row r="2" spans="2:7" ht="15" thickBot="1" x14ac:dyDescent="0.4">
      <c r="B2" s="95"/>
      <c r="C2" s="96"/>
      <c r="D2" s="96"/>
      <c r="E2" s="96"/>
      <c r="F2" s="96"/>
      <c r="G2" s="97"/>
    </row>
    <row r="3" spans="2:7" ht="20.5" thickBot="1" x14ac:dyDescent="0.45">
      <c r="B3" s="98"/>
      <c r="C3" s="307" t="s">
        <v>222</v>
      </c>
      <c r="D3" s="308"/>
      <c r="E3" s="308"/>
      <c r="F3" s="309"/>
      <c r="G3" s="62"/>
    </row>
    <row r="4" spans="2:7" x14ac:dyDescent="0.35">
      <c r="B4" s="311"/>
      <c r="C4" s="312"/>
      <c r="D4" s="312"/>
      <c r="E4" s="312"/>
      <c r="F4" s="312"/>
      <c r="G4" s="62"/>
    </row>
    <row r="5" spans="2:7" x14ac:dyDescent="0.35">
      <c r="B5" s="63"/>
      <c r="C5" s="316"/>
      <c r="D5" s="316"/>
      <c r="E5" s="316"/>
      <c r="F5" s="316"/>
      <c r="G5" s="62"/>
    </row>
    <row r="6" spans="2:7" x14ac:dyDescent="0.35">
      <c r="B6" s="63"/>
      <c r="C6" s="64"/>
      <c r="D6" s="65"/>
      <c r="E6" s="64"/>
      <c r="F6" s="65"/>
      <c r="G6" s="62"/>
    </row>
    <row r="7" spans="2:7" x14ac:dyDescent="0.35">
      <c r="B7" s="63"/>
      <c r="C7" s="310" t="s">
        <v>233</v>
      </c>
      <c r="D7" s="310"/>
      <c r="E7" s="66"/>
      <c r="F7" s="65"/>
      <c r="G7" s="62"/>
    </row>
    <row r="8" spans="2:7" ht="15.75" customHeight="1" thickBot="1" x14ac:dyDescent="0.4">
      <c r="B8" s="63"/>
      <c r="C8" s="315" t="s">
        <v>299</v>
      </c>
      <c r="D8" s="315"/>
      <c r="E8" s="315"/>
      <c r="F8" s="315"/>
      <c r="G8" s="62"/>
    </row>
    <row r="9" spans="2:7" ht="15.75" customHeight="1" thickBot="1" x14ac:dyDescent="0.4">
      <c r="B9" s="63"/>
      <c r="C9" s="36" t="s">
        <v>235</v>
      </c>
      <c r="D9" s="37" t="s">
        <v>234</v>
      </c>
      <c r="E9" s="322" t="s">
        <v>275</v>
      </c>
      <c r="F9" s="323"/>
      <c r="G9" s="62"/>
    </row>
    <row r="10" spans="2:7" ht="66.75" customHeight="1" x14ac:dyDescent="0.35">
      <c r="B10" s="63"/>
      <c r="C10" s="38" t="s">
        <v>809</v>
      </c>
      <c r="D10" s="273" t="s">
        <v>686</v>
      </c>
      <c r="E10" s="355" t="s">
        <v>790</v>
      </c>
      <c r="F10" s="324"/>
      <c r="G10" s="62"/>
    </row>
    <row r="11" spans="2:7" ht="63.75" customHeight="1" x14ac:dyDescent="0.35">
      <c r="B11" s="63"/>
      <c r="C11" s="39" t="s">
        <v>810</v>
      </c>
      <c r="D11" s="274" t="s">
        <v>686</v>
      </c>
      <c r="E11" s="356" t="s">
        <v>778</v>
      </c>
      <c r="F11" s="326"/>
      <c r="G11" s="62"/>
    </row>
    <row r="12" spans="2:7" ht="121.5" customHeight="1" x14ac:dyDescent="0.35">
      <c r="B12" s="63"/>
      <c r="C12" s="39" t="s">
        <v>811</v>
      </c>
      <c r="D12" s="274" t="s">
        <v>686</v>
      </c>
      <c r="E12" s="356" t="s">
        <v>779</v>
      </c>
      <c r="F12" s="326"/>
      <c r="G12" s="62"/>
    </row>
    <row r="13" spans="2:7" ht="90.75" customHeight="1" x14ac:dyDescent="0.35">
      <c r="B13" s="63"/>
      <c r="C13" s="39" t="s">
        <v>812</v>
      </c>
      <c r="D13" s="274" t="s">
        <v>686</v>
      </c>
      <c r="E13" s="356" t="s">
        <v>791</v>
      </c>
      <c r="F13" s="326"/>
      <c r="G13" s="62"/>
    </row>
    <row r="14" spans="2:7" ht="78" customHeight="1" x14ac:dyDescent="0.35">
      <c r="B14" s="63"/>
      <c r="C14" s="39" t="s">
        <v>813</v>
      </c>
      <c r="D14" s="274" t="s">
        <v>686</v>
      </c>
      <c r="E14" s="356" t="s">
        <v>792</v>
      </c>
      <c r="F14" s="326"/>
      <c r="G14" s="62"/>
    </row>
    <row r="15" spans="2:7" ht="76.5" customHeight="1" x14ac:dyDescent="0.35">
      <c r="B15" s="63"/>
      <c r="C15" s="39" t="s">
        <v>814</v>
      </c>
      <c r="D15" s="274" t="s">
        <v>686</v>
      </c>
      <c r="E15" s="356" t="s">
        <v>687</v>
      </c>
      <c r="F15" s="326"/>
      <c r="G15" s="62"/>
    </row>
    <row r="16" spans="2:7" ht="76.5" customHeight="1" x14ac:dyDescent="0.35">
      <c r="B16" s="63"/>
      <c r="C16" s="39" t="s">
        <v>815</v>
      </c>
      <c r="D16" s="274" t="s">
        <v>686</v>
      </c>
      <c r="E16" s="356" t="s">
        <v>780</v>
      </c>
      <c r="F16" s="326"/>
      <c r="G16" s="62"/>
    </row>
    <row r="17" spans="2:7" ht="30" customHeight="1" x14ac:dyDescent="0.35">
      <c r="B17" s="63"/>
      <c r="C17" s="39"/>
      <c r="D17" s="39"/>
      <c r="E17" s="325"/>
      <c r="F17" s="326"/>
      <c r="G17" s="62"/>
    </row>
    <row r="18" spans="2:7" ht="30" customHeight="1" x14ac:dyDescent="0.35">
      <c r="B18" s="63"/>
      <c r="C18" s="39"/>
      <c r="D18" s="39"/>
      <c r="E18" s="325"/>
      <c r="F18" s="326"/>
      <c r="G18" s="62"/>
    </row>
    <row r="19" spans="2:7" ht="30" customHeight="1" x14ac:dyDescent="0.35">
      <c r="B19" s="63"/>
      <c r="C19" s="39"/>
      <c r="D19" s="39"/>
      <c r="E19" s="325"/>
      <c r="F19" s="326"/>
      <c r="G19" s="62"/>
    </row>
    <row r="20" spans="2:7" ht="30" customHeight="1" thickBot="1" x14ac:dyDescent="0.4">
      <c r="B20" s="63"/>
      <c r="C20" s="40"/>
      <c r="D20" s="40"/>
      <c r="E20" s="327"/>
      <c r="F20" s="328"/>
      <c r="G20" s="62"/>
    </row>
    <row r="21" spans="2:7" x14ac:dyDescent="0.35">
      <c r="B21" s="63"/>
      <c r="C21" s="65"/>
      <c r="D21" s="65"/>
      <c r="E21" s="65"/>
      <c r="F21" s="65"/>
      <c r="G21" s="62"/>
    </row>
    <row r="22" spans="2:7" x14ac:dyDescent="0.35">
      <c r="B22" s="63"/>
      <c r="C22" s="318" t="s">
        <v>258</v>
      </c>
      <c r="D22" s="318"/>
      <c r="E22" s="318"/>
      <c r="F22" s="318"/>
      <c r="G22" s="62"/>
    </row>
    <row r="23" spans="2:7" ht="15" thickBot="1" x14ac:dyDescent="0.4">
      <c r="B23" s="63"/>
      <c r="C23" s="319" t="s">
        <v>273</v>
      </c>
      <c r="D23" s="319"/>
      <c r="E23" s="319"/>
      <c r="F23" s="319"/>
      <c r="G23" s="62"/>
    </row>
    <row r="24" spans="2:7" ht="15.75" customHeight="1" thickBot="1" x14ac:dyDescent="0.4">
      <c r="B24" s="63"/>
      <c r="C24" s="36" t="s">
        <v>235</v>
      </c>
      <c r="D24" s="37" t="s">
        <v>234</v>
      </c>
      <c r="E24" s="322" t="s">
        <v>275</v>
      </c>
      <c r="F24" s="323"/>
      <c r="G24" s="62"/>
    </row>
    <row r="25" spans="2:7" ht="89.25" customHeight="1" x14ac:dyDescent="0.35">
      <c r="B25" s="63"/>
      <c r="C25" s="38" t="s">
        <v>689</v>
      </c>
      <c r="D25" s="273" t="s">
        <v>685</v>
      </c>
      <c r="E25" s="355" t="s">
        <v>688</v>
      </c>
      <c r="F25" s="324"/>
      <c r="G25" s="62"/>
    </row>
    <row r="26" spans="2:7" ht="100.5" customHeight="1" x14ac:dyDescent="0.35">
      <c r="B26" s="63"/>
      <c r="C26" s="39" t="s">
        <v>816</v>
      </c>
      <c r="D26" s="274" t="s">
        <v>685</v>
      </c>
      <c r="E26" s="356" t="s">
        <v>690</v>
      </c>
      <c r="F26" s="326"/>
      <c r="G26" s="62"/>
    </row>
    <row r="27" spans="2:7" ht="72.75" customHeight="1" x14ac:dyDescent="0.35">
      <c r="B27" s="63"/>
      <c r="C27" s="39" t="s">
        <v>696</v>
      </c>
      <c r="D27" s="274" t="s">
        <v>685</v>
      </c>
      <c r="E27" s="356" t="s">
        <v>793</v>
      </c>
      <c r="F27" s="326"/>
      <c r="G27" s="62"/>
    </row>
    <row r="28" spans="2:7" ht="40" customHeight="1" thickBot="1" x14ac:dyDescent="0.4">
      <c r="B28" s="63"/>
      <c r="C28" s="40"/>
      <c r="D28" s="40"/>
      <c r="E28" s="327"/>
      <c r="F28" s="328"/>
      <c r="G28" s="62"/>
    </row>
    <row r="29" spans="2:7" x14ac:dyDescent="0.35">
      <c r="B29" s="63"/>
      <c r="C29" s="65"/>
      <c r="D29" s="65"/>
      <c r="E29" s="65"/>
      <c r="F29" s="65"/>
      <c r="G29" s="62"/>
    </row>
    <row r="30" spans="2:7" x14ac:dyDescent="0.35">
      <c r="B30" s="63"/>
      <c r="C30" s="65"/>
      <c r="D30" s="65"/>
      <c r="E30" s="65"/>
      <c r="F30" s="65"/>
      <c r="G30" s="62"/>
    </row>
    <row r="31" spans="2:7" ht="31.5" customHeight="1" x14ac:dyDescent="0.35">
      <c r="B31" s="63"/>
      <c r="C31" s="317" t="s">
        <v>257</v>
      </c>
      <c r="D31" s="317"/>
      <c r="E31" s="317"/>
      <c r="F31" s="317"/>
      <c r="G31" s="62"/>
    </row>
    <row r="32" spans="2:7" ht="15.75" customHeight="1" thickBot="1" x14ac:dyDescent="0.4">
      <c r="B32" s="63"/>
      <c r="C32" s="315" t="s">
        <v>276</v>
      </c>
      <c r="D32" s="315"/>
      <c r="E32" s="70"/>
      <c r="F32" s="70"/>
      <c r="G32" s="62"/>
    </row>
    <row r="33" spans="2:7" ht="125.25" customHeight="1" thickBot="1" x14ac:dyDescent="0.4">
      <c r="B33" s="63"/>
      <c r="C33" s="357" t="s">
        <v>794</v>
      </c>
      <c r="D33" s="313"/>
      <c r="E33" s="313"/>
      <c r="F33" s="314"/>
      <c r="G33" s="62"/>
    </row>
    <row r="34" spans="2:7" x14ac:dyDescent="0.35">
      <c r="B34" s="63"/>
      <c r="C34" s="65"/>
      <c r="D34" s="65"/>
      <c r="E34" s="65"/>
      <c r="F34" s="65"/>
      <c r="G34" s="62"/>
    </row>
    <row r="35" spans="2:7" x14ac:dyDescent="0.35">
      <c r="B35" s="63"/>
      <c r="C35" s="65"/>
      <c r="D35" s="65"/>
      <c r="E35" s="65"/>
      <c r="F35" s="65"/>
      <c r="G35" s="62"/>
    </row>
    <row r="36" spans="2:7" x14ac:dyDescent="0.35">
      <c r="B36" s="63"/>
      <c r="C36" s="65"/>
      <c r="D36" s="65"/>
      <c r="E36" s="65"/>
      <c r="F36" s="65"/>
      <c r="G36" s="62"/>
    </row>
    <row r="37" spans="2:7" ht="15" thickBot="1" x14ac:dyDescent="0.4">
      <c r="B37" s="67"/>
      <c r="C37" s="68"/>
      <c r="D37" s="68"/>
      <c r="E37" s="68"/>
      <c r="F37" s="68"/>
      <c r="G37" s="69"/>
    </row>
    <row r="38" spans="2:7" x14ac:dyDescent="0.35">
      <c r="B38" s="8"/>
      <c r="C38" s="8"/>
      <c r="D38" s="8"/>
      <c r="E38" s="8"/>
      <c r="F38" s="8"/>
      <c r="G38" s="8"/>
    </row>
    <row r="39" spans="2:7" x14ac:dyDescent="0.35">
      <c r="B39" s="8"/>
      <c r="C39" s="8"/>
      <c r="D39" s="8"/>
      <c r="E39" s="8"/>
      <c r="F39" s="8"/>
      <c r="G39" s="8"/>
    </row>
    <row r="40" spans="2:7" x14ac:dyDescent="0.35">
      <c r="B40" s="8"/>
      <c r="C40" s="8"/>
      <c r="D40" s="8"/>
      <c r="E40" s="8"/>
      <c r="F40" s="8"/>
      <c r="G40" s="8"/>
    </row>
    <row r="41" spans="2:7" x14ac:dyDescent="0.35">
      <c r="B41" s="8"/>
      <c r="C41" s="8"/>
      <c r="D41" s="8"/>
      <c r="E41" s="8"/>
      <c r="F41" s="8"/>
      <c r="G41" s="8"/>
    </row>
    <row r="42" spans="2:7" x14ac:dyDescent="0.35">
      <c r="B42" s="8"/>
      <c r="C42" s="8"/>
      <c r="D42" s="8"/>
      <c r="E42" s="8"/>
      <c r="F42" s="8"/>
      <c r="G42" s="8"/>
    </row>
    <row r="43" spans="2:7" x14ac:dyDescent="0.35">
      <c r="B43" s="8"/>
      <c r="C43" s="8"/>
      <c r="D43" s="8"/>
      <c r="E43" s="8"/>
      <c r="F43" s="8"/>
      <c r="G43" s="8"/>
    </row>
    <row r="44" spans="2:7" x14ac:dyDescent="0.35">
      <c r="B44" s="8"/>
      <c r="C44" s="7"/>
      <c r="D44" s="7"/>
      <c r="E44" s="7"/>
      <c r="F44" s="8"/>
      <c r="G44" s="8"/>
    </row>
    <row r="45" spans="2:7" x14ac:dyDescent="0.35">
      <c r="B45" s="8"/>
      <c r="C45" s="7"/>
      <c r="D45" s="7"/>
      <c r="E45" s="7"/>
      <c r="F45" s="8"/>
      <c r="G45" s="8"/>
    </row>
    <row r="46" spans="2:7" x14ac:dyDescent="0.35">
      <c r="B46" s="8"/>
      <c r="C46" s="12"/>
      <c r="D46" s="12"/>
      <c r="E46" s="12"/>
      <c r="F46" s="12"/>
      <c r="G46" s="8"/>
    </row>
    <row r="47" spans="2:7" x14ac:dyDescent="0.35">
      <c r="B47" s="8"/>
      <c r="C47" s="8"/>
      <c r="D47" s="8"/>
      <c r="E47" s="13"/>
      <c r="F47" s="13"/>
      <c r="G47" s="8"/>
    </row>
    <row r="48" spans="2:7" x14ac:dyDescent="0.35">
      <c r="B48" s="8"/>
      <c r="C48" s="8"/>
      <c r="D48" s="8"/>
      <c r="E48" s="14"/>
      <c r="F48" s="14"/>
      <c r="G48" s="8"/>
    </row>
    <row r="49" spans="2:7" x14ac:dyDescent="0.35">
      <c r="B49" s="8"/>
      <c r="C49" s="8"/>
      <c r="D49" s="8"/>
      <c r="E49" s="8"/>
      <c r="F49" s="8"/>
      <c r="G49" s="8"/>
    </row>
    <row r="50" spans="2:7" x14ac:dyDescent="0.35">
      <c r="B50" s="8"/>
      <c r="C50" s="7"/>
      <c r="D50" s="7"/>
      <c r="E50" s="7"/>
      <c r="F50" s="8"/>
      <c r="G50" s="8"/>
    </row>
    <row r="51" spans="2:7" x14ac:dyDescent="0.35">
      <c r="B51" s="8"/>
      <c r="C51" s="7"/>
      <c r="D51" s="7"/>
      <c r="E51" s="7"/>
      <c r="F51" s="7"/>
      <c r="G51" s="8"/>
    </row>
    <row r="52" spans="2:7" x14ac:dyDescent="0.35">
      <c r="B52" s="8"/>
      <c r="C52" s="7"/>
      <c r="D52" s="7"/>
      <c r="E52" s="7"/>
      <c r="F52" s="7"/>
      <c r="G52" s="8"/>
    </row>
    <row r="53" spans="2:7" x14ac:dyDescent="0.35">
      <c r="B53" s="8"/>
      <c r="C53" s="8"/>
      <c r="D53" s="8"/>
      <c r="E53" s="13"/>
      <c r="F53" s="13"/>
      <c r="G53" s="8"/>
    </row>
    <row r="54" spans="2:7" x14ac:dyDescent="0.35">
      <c r="B54" s="8"/>
      <c r="C54" s="8"/>
      <c r="D54" s="8"/>
      <c r="E54" s="14"/>
      <c r="F54" s="14"/>
      <c r="G54" s="8"/>
    </row>
    <row r="55" spans="2:7" x14ac:dyDescent="0.35">
      <c r="B55" s="8"/>
      <c r="C55" s="8"/>
      <c r="D55" s="8"/>
      <c r="E55" s="8"/>
      <c r="F55" s="8"/>
      <c r="G55" s="8"/>
    </row>
    <row r="56" spans="2:7" x14ac:dyDescent="0.35">
      <c r="B56" s="8"/>
      <c r="C56" s="7"/>
      <c r="D56" s="7"/>
      <c r="E56" s="8"/>
      <c r="F56" s="8"/>
      <c r="G56" s="8"/>
    </row>
    <row r="57" spans="2:7" x14ac:dyDescent="0.35">
      <c r="B57" s="8"/>
      <c r="C57" s="7"/>
      <c r="D57" s="7"/>
      <c r="E57" s="14"/>
      <c r="F57" s="14"/>
      <c r="G57" s="8"/>
    </row>
    <row r="58" spans="2:7" x14ac:dyDescent="0.35">
      <c r="B58" s="8"/>
      <c r="C58" s="8"/>
      <c r="D58" s="8"/>
      <c r="E58" s="14"/>
      <c r="F58" s="14"/>
      <c r="G58" s="8"/>
    </row>
    <row r="59" spans="2:7" x14ac:dyDescent="0.35">
      <c r="B59" s="8"/>
      <c r="C59" s="9"/>
      <c r="D59" s="8"/>
      <c r="E59" s="9"/>
      <c r="F59" s="8"/>
      <c r="G59" s="8"/>
    </row>
    <row r="60" spans="2:7" x14ac:dyDescent="0.35">
      <c r="B60" s="8"/>
      <c r="C60" s="9"/>
      <c r="D60" s="9"/>
      <c r="E60" s="9"/>
      <c r="F60" s="9"/>
      <c r="G60" s="10"/>
    </row>
  </sheetData>
  <dataValidations count="2">
    <dataValidation type="whole" allowBlank="1" showInputMessage="1" showErrorMessage="1" sqref="E53 E47" xr:uid="{00000000-0002-0000-0300-000000000000}">
      <formula1>-999999999</formula1>
      <formula2>999999999</formula2>
    </dataValidation>
    <dataValidation type="list" allowBlank="1" showInputMessage="1" showErrorMessage="1" sqref="E57" xr:uid="{00000000-0002-0000-0300-000001000000}">
      <formula1>$K$64:$K$65</formula1>
    </dataValidation>
  </dataValidations>
  <pageMargins left="0.25" right="0.25" top="0.17" bottom="0.17" header="0.17" footer="0.17"/>
  <pageSetup paperSize="9" scale="68"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Z100"/>
  <sheetViews>
    <sheetView tabSelected="1" zoomScale="70" zoomScaleNormal="70" workbookViewId="0">
      <selection activeCell="M10" sqref="M10"/>
    </sheetView>
  </sheetViews>
  <sheetFormatPr defaultColWidth="9.1796875" defaultRowHeight="14.5" x14ac:dyDescent="0.35"/>
  <cols>
    <col min="1" max="1" width="2.1796875" customWidth="1"/>
    <col min="2" max="2" width="2.26953125" customWidth="1"/>
    <col min="3" max="3" width="10.54296875" style="11" customWidth="1"/>
    <col min="4" max="4" width="15.54296875" customWidth="1"/>
    <col min="5" max="5" width="15" customWidth="1"/>
    <col min="6" max="6" width="18.81640625" customWidth="1"/>
    <col min="7" max="7" width="9.81640625" customWidth="1"/>
    <col min="8" max="8" width="104.26953125" customWidth="1"/>
    <col min="9" max="9" width="13.81640625" customWidth="1"/>
    <col min="10" max="10" width="9.453125" customWidth="1"/>
    <col min="11" max="11" width="2" customWidth="1"/>
    <col min="12" max="12" width="40.7265625" customWidth="1"/>
    <col min="13" max="13" width="103" customWidth="1"/>
    <col min="15" max="15" width="9.1796875" customWidth="1"/>
  </cols>
  <sheetData>
    <row r="1" spans="1:52" ht="15" thickBot="1" x14ac:dyDescent="0.4">
      <c r="A1" s="24"/>
      <c r="B1" s="24"/>
      <c r="C1" s="23"/>
      <c r="D1" s="24"/>
      <c r="E1" s="24"/>
      <c r="F1" s="24"/>
      <c r="G1" s="24"/>
      <c r="H1" s="105"/>
      <c r="I1" s="105"/>
      <c r="J1" s="24"/>
      <c r="L1" s="105"/>
      <c r="M1" s="105"/>
      <c r="N1" s="105"/>
      <c r="O1" s="105"/>
      <c r="P1" s="105"/>
      <c r="Q1" s="105"/>
      <c r="R1" s="105"/>
      <c r="S1" s="105"/>
      <c r="T1" s="105"/>
      <c r="U1" s="105"/>
      <c r="V1" s="105"/>
      <c r="W1" s="105"/>
      <c r="X1" s="105"/>
      <c r="Y1" s="105"/>
      <c r="Z1" s="105"/>
      <c r="AA1" s="105"/>
      <c r="AB1" s="105"/>
      <c r="AC1" s="105"/>
      <c r="AD1" s="105"/>
      <c r="AE1" s="105"/>
      <c r="AF1" s="105"/>
      <c r="AG1" s="105"/>
      <c r="AH1" s="105"/>
      <c r="AI1" s="105"/>
      <c r="AJ1" s="105"/>
      <c r="AK1" s="105"/>
      <c r="AL1" s="105"/>
      <c r="AM1" s="105"/>
      <c r="AN1" s="105"/>
      <c r="AO1" s="105"/>
      <c r="AP1" s="105"/>
      <c r="AQ1" s="105"/>
      <c r="AR1" s="105"/>
      <c r="AS1" s="105"/>
      <c r="AT1" s="105"/>
      <c r="AU1" s="105"/>
      <c r="AV1" s="105"/>
      <c r="AW1" s="105"/>
      <c r="AX1" s="105"/>
      <c r="AY1" s="105"/>
      <c r="AZ1" s="105"/>
    </row>
    <row r="2" spans="1:52" ht="15" thickBot="1" x14ac:dyDescent="0.4">
      <c r="A2" s="24"/>
      <c r="B2" s="44"/>
      <c r="C2" s="45"/>
      <c r="D2" s="46"/>
      <c r="E2" s="46"/>
      <c r="F2" s="46"/>
      <c r="G2" s="46"/>
      <c r="H2" s="120"/>
      <c r="I2" s="120"/>
      <c r="J2" s="47"/>
      <c r="L2" s="105"/>
      <c r="M2" s="105"/>
      <c r="N2" s="105"/>
      <c r="O2" s="105"/>
      <c r="P2" s="105"/>
      <c r="Q2" s="105"/>
      <c r="R2" s="105"/>
      <c r="S2" s="105"/>
      <c r="T2" s="105"/>
      <c r="U2" s="105"/>
      <c r="V2" s="105"/>
      <c r="W2" s="105"/>
      <c r="X2" s="105"/>
      <c r="Y2" s="105"/>
      <c r="Z2" s="105"/>
      <c r="AA2" s="105"/>
      <c r="AB2" s="105"/>
      <c r="AC2" s="105"/>
      <c r="AD2" s="105"/>
      <c r="AE2" s="105"/>
      <c r="AF2" s="105"/>
      <c r="AG2" s="105"/>
      <c r="AH2" s="105"/>
      <c r="AI2" s="105"/>
      <c r="AJ2" s="105"/>
      <c r="AK2" s="105"/>
      <c r="AL2" s="105"/>
      <c r="AM2" s="105"/>
      <c r="AN2" s="105"/>
      <c r="AO2" s="105"/>
      <c r="AP2" s="105"/>
      <c r="AQ2" s="105"/>
      <c r="AR2" s="105"/>
      <c r="AS2" s="105"/>
      <c r="AT2" s="105"/>
      <c r="AU2" s="105"/>
      <c r="AV2" s="105"/>
      <c r="AW2" s="105"/>
      <c r="AX2" s="105"/>
      <c r="AY2" s="105"/>
      <c r="AZ2" s="105"/>
    </row>
    <row r="3" spans="1:52" ht="20.5" thickBot="1" x14ac:dyDescent="0.45">
      <c r="A3" s="24"/>
      <c r="B3" s="98"/>
      <c r="C3" s="405" t="s">
        <v>254</v>
      </c>
      <c r="D3" s="406"/>
      <c r="E3" s="406"/>
      <c r="F3" s="406"/>
      <c r="G3" s="406"/>
      <c r="H3" s="406"/>
      <c r="I3" s="407"/>
      <c r="J3" s="100"/>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row>
    <row r="4" spans="1:52" ht="15" customHeight="1" x14ac:dyDescent="0.35">
      <c r="A4" s="24"/>
      <c r="B4" s="48"/>
      <c r="C4" s="438" t="s">
        <v>223</v>
      </c>
      <c r="D4" s="438"/>
      <c r="E4" s="438"/>
      <c r="F4" s="438"/>
      <c r="G4" s="438"/>
      <c r="H4" s="438"/>
      <c r="I4" s="438"/>
      <c r="J4" s="49"/>
      <c r="L4" s="105"/>
      <c r="M4" s="105"/>
      <c r="N4" s="105"/>
      <c r="O4" s="105"/>
      <c r="P4" s="105"/>
      <c r="Q4" s="105"/>
      <c r="R4" s="105"/>
      <c r="S4" s="105"/>
      <c r="T4" s="105"/>
      <c r="U4" s="105"/>
      <c r="V4" s="105"/>
      <c r="W4" s="105"/>
      <c r="X4" s="105"/>
      <c r="Y4" s="105"/>
      <c r="Z4" s="105"/>
      <c r="AA4" s="105"/>
      <c r="AB4" s="105"/>
      <c r="AC4" s="105"/>
      <c r="AD4" s="105"/>
      <c r="AE4" s="105"/>
      <c r="AF4" s="105"/>
      <c r="AG4" s="105"/>
      <c r="AH4" s="105"/>
      <c r="AI4" s="105"/>
      <c r="AJ4" s="105"/>
      <c r="AK4" s="105"/>
      <c r="AL4" s="105"/>
      <c r="AM4" s="105"/>
      <c r="AN4" s="105"/>
      <c r="AO4" s="105"/>
      <c r="AP4" s="105"/>
      <c r="AQ4" s="105"/>
      <c r="AR4" s="105"/>
      <c r="AS4" s="105"/>
      <c r="AT4" s="105"/>
      <c r="AU4" s="105"/>
      <c r="AV4" s="105"/>
      <c r="AW4" s="105"/>
      <c r="AX4" s="105"/>
      <c r="AY4" s="105"/>
      <c r="AZ4" s="105"/>
    </row>
    <row r="5" spans="1:52" ht="15" customHeight="1" x14ac:dyDescent="0.35">
      <c r="A5" s="24"/>
      <c r="B5" s="48"/>
      <c r="C5" s="141"/>
      <c r="D5" s="141"/>
      <c r="E5" s="141"/>
      <c r="F5" s="141"/>
      <c r="G5" s="141"/>
      <c r="H5" s="141"/>
      <c r="I5" s="141"/>
      <c r="J5" s="49"/>
      <c r="L5" s="105"/>
      <c r="M5" s="105"/>
      <c r="N5" s="105"/>
      <c r="O5" s="105"/>
      <c r="P5" s="105"/>
      <c r="Q5" s="105"/>
      <c r="R5" s="105"/>
      <c r="S5" s="105"/>
      <c r="T5" s="105"/>
      <c r="U5" s="105"/>
      <c r="V5" s="105"/>
      <c r="W5" s="105"/>
      <c r="X5" s="105"/>
      <c r="Y5" s="105"/>
      <c r="Z5" s="105"/>
      <c r="AA5" s="105"/>
      <c r="AB5" s="105"/>
      <c r="AC5" s="105"/>
      <c r="AD5" s="105"/>
      <c r="AE5" s="105"/>
      <c r="AF5" s="105"/>
      <c r="AG5" s="105"/>
      <c r="AH5" s="105"/>
      <c r="AI5" s="105"/>
      <c r="AJ5" s="105"/>
      <c r="AK5" s="105"/>
      <c r="AL5" s="105"/>
      <c r="AM5" s="105"/>
      <c r="AN5" s="105"/>
      <c r="AO5" s="105"/>
      <c r="AP5" s="105"/>
      <c r="AQ5" s="105"/>
      <c r="AR5" s="105"/>
      <c r="AS5" s="105"/>
      <c r="AT5" s="105"/>
      <c r="AU5" s="105"/>
      <c r="AV5" s="105"/>
      <c r="AW5" s="105"/>
      <c r="AX5" s="105"/>
      <c r="AY5" s="105"/>
      <c r="AZ5" s="105"/>
    </row>
    <row r="6" spans="1:52" x14ac:dyDescent="0.35">
      <c r="A6" s="24"/>
      <c r="B6" s="48"/>
      <c r="C6" s="50"/>
      <c r="D6" s="51"/>
      <c r="E6" s="51"/>
      <c r="F6" s="51"/>
      <c r="G6" s="51"/>
      <c r="H6" s="121"/>
      <c r="I6" s="121"/>
      <c r="J6" s="49"/>
      <c r="L6" s="105"/>
      <c r="M6" s="105"/>
      <c r="N6" s="105"/>
      <c r="O6" s="105"/>
      <c r="P6" s="105"/>
      <c r="Q6" s="105"/>
      <c r="R6" s="105"/>
      <c r="S6" s="105"/>
      <c r="T6" s="105"/>
      <c r="U6" s="105"/>
      <c r="V6" s="105"/>
      <c r="W6" s="105"/>
      <c r="X6" s="105"/>
      <c r="Y6" s="105"/>
      <c r="Z6" s="105"/>
      <c r="AA6" s="105"/>
      <c r="AB6" s="105"/>
      <c r="AC6" s="105"/>
      <c r="AD6" s="105"/>
      <c r="AE6" s="105"/>
      <c r="AF6" s="105"/>
      <c r="AG6" s="105"/>
      <c r="AH6" s="105"/>
      <c r="AI6" s="105"/>
      <c r="AJ6" s="105"/>
      <c r="AK6" s="105"/>
      <c r="AL6" s="105"/>
      <c r="AM6" s="105"/>
      <c r="AN6" s="105"/>
      <c r="AO6" s="105"/>
      <c r="AP6" s="105"/>
      <c r="AQ6" s="105"/>
      <c r="AR6" s="105"/>
      <c r="AS6" s="105"/>
      <c r="AT6" s="105"/>
      <c r="AU6" s="105"/>
      <c r="AV6" s="105"/>
      <c r="AW6" s="105"/>
      <c r="AX6" s="105"/>
      <c r="AY6" s="105"/>
      <c r="AZ6" s="105"/>
    </row>
    <row r="7" spans="1:52" ht="33" customHeight="1" thickBot="1" x14ac:dyDescent="0.4">
      <c r="A7" s="24"/>
      <c r="B7" s="48"/>
      <c r="C7" s="50"/>
      <c r="D7" s="428" t="s">
        <v>255</v>
      </c>
      <c r="E7" s="428"/>
      <c r="F7" s="428" t="s">
        <v>259</v>
      </c>
      <c r="G7" s="428"/>
      <c r="H7" s="119" t="s">
        <v>260</v>
      </c>
      <c r="I7" s="119" t="s">
        <v>232</v>
      </c>
      <c r="J7" s="49"/>
      <c r="M7" s="105"/>
      <c r="N7" s="105"/>
      <c r="O7" s="105"/>
      <c r="P7" s="105"/>
      <c r="Q7" s="105"/>
      <c r="R7" s="105"/>
      <c r="S7" s="105"/>
      <c r="T7" s="105"/>
      <c r="U7" s="105"/>
      <c r="V7" s="105"/>
      <c r="W7" s="105"/>
      <c r="X7" s="105"/>
      <c r="Y7" s="105"/>
      <c r="Z7" s="105"/>
      <c r="AA7" s="105"/>
      <c r="AB7" s="105"/>
      <c r="AC7" s="105"/>
      <c r="AD7" s="105"/>
      <c r="AE7" s="105"/>
      <c r="AF7" s="105"/>
      <c r="AG7" s="105"/>
      <c r="AH7" s="105"/>
      <c r="AI7" s="105"/>
      <c r="AJ7" s="105"/>
      <c r="AK7" s="105"/>
      <c r="AL7" s="105"/>
      <c r="AM7" s="105"/>
      <c r="AN7" s="105"/>
      <c r="AO7" s="105"/>
      <c r="AP7" s="105"/>
      <c r="AQ7" s="105"/>
      <c r="AR7" s="105"/>
      <c r="AS7" s="105"/>
      <c r="AT7" s="105"/>
      <c r="AU7" s="105"/>
      <c r="AV7" s="105"/>
      <c r="AW7" s="105"/>
      <c r="AX7" s="105"/>
      <c r="AY7" s="105"/>
      <c r="AZ7" s="105"/>
    </row>
    <row r="8" spans="1:52" s="11" customFormat="1" ht="42.5" thickBot="1" x14ac:dyDescent="0.4">
      <c r="A8" s="23"/>
      <c r="B8" s="53"/>
      <c r="C8" s="118" t="s">
        <v>252</v>
      </c>
      <c r="D8" s="426" t="s">
        <v>691</v>
      </c>
      <c r="E8" s="427"/>
      <c r="F8" s="426" t="s">
        <v>763</v>
      </c>
      <c r="G8" s="427"/>
      <c r="H8" s="342" t="s">
        <v>795</v>
      </c>
      <c r="I8" s="275" t="s">
        <v>20</v>
      </c>
      <c r="J8" s="54"/>
      <c r="P8" s="105"/>
      <c r="Q8" s="105"/>
      <c r="R8" s="105"/>
      <c r="S8" s="105"/>
      <c r="T8" s="105"/>
      <c r="U8" s="105"/>
      <c r="V8" s="105"/>
      <c r="W8" s="105"/>
      <c r="X8" s="105"/>
      <c r="Y8" s="105"/>
      <c r="Z8" s="105"/>
      <c r="AA8" s="105"/>
      <c r="AB8" s="105"/>
      <c r="AC8" s="105"/>
      <c r="AD8" s="105"/>
      <c r="AE8" s="105"/>
      <c r="AF8" s="105"/>
      <c r="AG8" s="105"/>
      <c r="AH8" s="105"/>
      <c r="AI8" s="105"/>
      <c r="AJ8" s="105"/>
      <c r="AK8" s="105"/>
      <c r="AL8" s="105"/>
      <c r="AM8" s="105"/>
      <c r="AN8" s="105"/>
      <c r="AO8" s="105"/>
      <c r="AP8" s="105"/>
      <c r="AQ8" s="105"/>
      <c r="AR8" s="105"/>
      <c r="AS8" s="105"/>
      <c r="AT8" s="105"/>
      <c r="AU8" s="105"/>
      <c r="AV8" s="105"/>
      <c r="AW8" s="105"/>
      <c r="AX8" s="105"/>
      <c r="AY8" s="105"/>
      <c r="AZ8" s="105"/>
    </row>
    <row r="9" spans="1:52" s="11" customFormat="1" ht="75.75" customHeight="1" thickBot="1" x14ac:dyDescent="0.4">
      <c r="A9" s="23"/>
      <c r="B9" s="53"/>
      <c r="C9" s="118"/>
      <c r="D9" s="426" t="s">
        <v>692</v>
      </c>
      <c r="E9" s="427"/>
      <c r="F9" s="426" t="s">
        <v>693</v>
      </c>
      <c r="G9" s="427"/>
      <c r="H9" s="343" t="s">
        <v>796</v>
      </c>
      <c r="I9" s="275" t="s">
        <v>20</v>
      </c>
      <c r="J9" s="54"/>
      <c r="P9" s="105"/>
      <c r="Q9" s="105"/>
      <c r="R9" s="105"/>
      <c r="S9" s="105"/>
      <c r="T9" s="105"/>
      <c r="U9" s="105"/>
      <c r="V9" s="105"/>
      <c r="W9" s="105"/>
      <c r="X9" s="105"/>
      <c r="Y9" s="105"/>
      <c r="Z9" s="105"/>
      <c r="AA9" s="105"/>
      <c r="AB9" s="105"/>
      <c r="AC9" s="105"/>
      <c r="AD9" s="105"/>
      <c r="AE9" s="105"/>
      <c r="AF9" s="105"/>
      <c r="AG9" s="105"/>
      <c r="AH9" s="105"/>
      <c r="AI9" s="105"/>
      <c r="AJ9" s="105"/>
      <c r="AK9" s="105"/>
      <c r="AL9" s="105"/>
      <c r="AM9" s="105"/>
      <c r="AN9" s="105"/>
      <c r="AO9" s="105"/>
      <c r="AP9" s="105"/>
      <c r="AQ9" s="105"/>
      <c r="AR9" s="105"/>
      <c r="AS9" s="105"/>
      <c r="AT9" s="105"/>
      <c r="AU9" s="105"/>
      <c r="AV9" s="105"/>
      <c r="AW9" s="105"/>
      <c r="AX9" s="105"/>
      <c r="AY9" s="105"/>
      <c r="AZ9" s="105"/>
    </row>
    <row r="10" spans="1:52" s="11" customFormat="1" ht="303" customHeight="1" thickBot="1" x14ac:dyDescent="0.4">
      <c r="A10" s="23"/>
      <c r="B10" s="53"/>
      <c r="C10" s="118"/>
      <c r="D10" s="426" t="s">
        <v>694</v>
      </c>
      <c r="E10" s="427"/>
      <c r="F10" s="426" t="s">
        <v>695</v>
      </c>
      <c r="G10" s="427"/>
      <c r="H10" s="344" t="s">
        <v>817</v>
      </c>
      <c r="I10" s="275" t="s">
        <v>808</v>
      </c>
      <c r="J10" s="54"/>
      <c r="P10" s="105"/>
      <c r="Q10" s="105"/>
      <c r="R10" s="105"/>
      <c r="S10" s="105"/>
      <c r="T10" s="105"/>
      <c r="U10" s="105"/>
      <c r="V10" s="105"/>
      <c r="W10" s="105"/>
      <c r="X10" s="105"/>
      <c r="Y10" s="105"/>
      <c r="Z10" s="105"/>
      <c r="AA10" s="105"/>
      <c r="AB10" s="105"/>
      <c r="AC10" s="105"/>
      <c r="AD10" s="105"/>
      <c r="AE10" s="105"/>
      <c r="AF10" s="105"/>
      <c r="AG10" s="105"/>
      <c r="AH10" s="105"/>
      <c r="AI10" s="105"/>
      <c r="AJ10" s="105"/>
      <c r="AK10" s="105"/>
      <c r="AL10" s="105"/>
      <c r="AM10" s="105"/>
      <c r="AN10" s="105"/>
      <c r="AO10" s="105"/>
      <c r="AP10" s="105"/>
      <c r="AQ10" s="105"/>
      <c r="AR10" s="105"/>
      <c r="AS10" s="105"/>
      <c r="AT10" s="105"/>
      <c r="AU10" s="105"/>
      <c r="AV10" s="105"/>
      <c r="AW10" s="105"/>
      <c r="AX10" s="105"/>
      <c r="AY10" s="105"/>
      <c r="AZ10" s="105"/>
    </row>
    <row r="11" spans="1:52" s="11" customFormat="1" ht="18.75" customHeight="1" thickBot="1" x14ac:dyDescent="0.4">
      <c r="A11" s="23"/>
      <c r="B11" s="53"/>
      <c r="C11" s="116"/>
      <c r="D11" s="55"/>
      <c r="E11" s="55"/>
      <c r="F11" s="55"/>
      <c r="G11" s="55"/>
      <c r="H11" s="125" t="s">
        <v>256</v>
      </c>
      <c r="I11" s="276" t="s">
        <v>20</v>
      </c>
      <c r="J11" s="54"/>
      <c r="P11" s="105"/>
      <c r="Q11" s="105"/>
      <c r="R11" s="105"/>
      <c r="S11" s="105"/>
      <c r="T11" s="105"/>
      <c r="U11" s="105"/>
      <c r="V11" s="105"/>
      <c r="W11" s="105"/>
      <c r="X11" s="105"/>
      <c r="Y11" s="105"/>
      <c r="Z11" s="105"/>
      <c r="AA11" s="105"/>
      <c r="AB11" s="105"/>
      <c r="AC11" s="105"/>
      <c r="AD11" s="105"/>
      <c r="AE11" s="105"/>
      <c r="AF11" s="105"/>
      <c r="AG11" s="105"/>
      <c r="AH11" s="105"/>
      <c r="AI11" s="105"/>
      <c r="AJ11" s="105"/>
      <c r="AK11" s="105"/>
      <c r="AL11" s="105"/>
      <c r="AM11" s="105"/>
      <c r="AN11" s="105"/>
      <c r="AO11" s="105"/>
      <c r="AP11" s="105"/>
      <c r="AQ11" s="105"/>
      <c r="AR11" s="105"/>
      <c r="AS11" s="105"/>
      <c r="AT11" s="105"/>
      <c r="AU11" s="105"/>
      <c r="AV11" s="105"/>
      <c r="AW11" s="105"/>
      <c r="AX11" s="105"/>
      <c r="AY11" s="105"/>
      <c r="AZ11" s="105"/>
    </row>
    <row r="12" spans="1:52" s="11" customFormat="1" ht="18.75" customHeight="1" x14ac:dyDescent="0.35">
      <c r="A12" s="23"/>
      <c r="B12" s="53"/>
      <c r="C12" s="164"/>
      <c r="D12" s="55"/>
      <c r="E12" s="55"/>
      <c r="F12" s="55"/>
      <c r="G12" s="55"/>
      <c r="H12" s="126"/>
      <c r="I12" s="50"/>
      <c r="J12" s="54"/>
      <c r="P12" s="105"/>
      <c r="Q12" s="105"/>
      <c r="R12" s="105"/>
      <c r="S12" s="105"/>
      <c r="T12" s="105"/>
      <c r="U12" s="105"/>
      <c r="V12" s="105"/>
      <c r="W12" s="105"/>
      <c r="X12" s="105"/>
      <c r="Y12" s="105"/>
      <c r="Z12" s="105"/>
      <c r="AA12" s="105"/>
      <c r="AB12" s="105"/>
      <c r="AC12" s="105"/>
      <c r="AD12" s="105"/>
      <c r="AE12" s="105"/>
      <c r="AF12" s="105"/>
      <c r="AG12" s="105"/>
      <c r="AH12" s="105"/>
      <c r="AI12" s="105"/>
      <c r="AJ12" s="105"/>
      <c r="AK12" s="105"/>
      <c r="AL12" s="105"/>
      <c r="AM12" s="105"/>
      <c r="AN12" s="105"/>
      <c r="AO12" s="105"/>
      <c r="AP12" s="105"/>
      <c r="AQ12" s="105"/>
      <c r="AR12" s="105"/>
      <c r="AS12" s="105"/>
      <c r="AT12" s="105"/>
      <c r="AU12" s="105"/>
      <c r="AV12" s="105"/>
      <c r="AW12" s="105"/>
      <c r="AX12" s="105"/>
      <c r="AY12" s="105"/>
      <c r="AZ12" s="105"/>
    </row>
    <row r="13" spans="1:52" s="11" customFormat="1" ht="15" thickBot="1" x14ac:dyDescent="0.4">
      <c r="A13" s="23"/>
      <c r="B13" s="53"/>
      <c r="C13" s="143"/>
      <c r="D13" s="416" t="s">
        <v>282</v>
      </c>
      <c r="E13" s="416"/>
      <c r="F13" s="416"/>
      <c r="G13" s="416"/>
      <c r="H13" s="416"/>
      <c r="I13" s="416"/>
      <c r="J13" s="54"/>
      <c r="M13" s="105"/>
      <c r="P13" s="105"/>
      <c r="Q13" s="105"/>
      <c r="R13" s="105"/>
      <c r="S13" s="105"/>
      <c r="T13" s="105"/>
      <c r="U13" s="105"/>
      <c r="V13" s="105"/>
      <c r="W13" s="105"/>
      <c r="X13" s="105"/>
      <c r="Y13" s="105"/>
      <c r="Z13" s="105"/>
      <c r="AA13" s="105"/>
      <c r="AB13" s="105"/>
      <c r="AC13" s="105"/>
      <c r="AD13" s="105"/>
      <c r="AE13" s="105"/>
      <c r="AF13" s="105"/>
      <c r="AG13" s="105"/>
      <c r="AH13" s="105"/>
      <c r="AI13" s="105"/>
      <c r="AJ13" s="105"/>
      <c r="AK13" s="105"/>
      <c r="AL13" s="105"/>
      <c r="AM13" s="105"/>
      <c r="AN13" s="105"/>
      <c r="AO13" s="105"/>
      <c r="AP13" s="105"/>
      <c r="AQ13" s="105"/>
      <c r="AR13" s="105"/>
      <c r="AS13" s="105"/>
      <c r="AT13" s="105"/>
      <c r="AU13" s="105"/>
      <c r="AV13" s="105"/>
      <c r="AW13" s="105"/>
      <c r="AX13" s="105"/>
      <c r="AY13" s="105"/>
      <c r="AZ13" s="105"/>
    </row>
    <row r="14" spans="1:52" s="11" customFormat="1" ht="15" thickBot="1" x14ac:dyDescent="0.4">
      <c r="A14" s="23"/>
      <c r="B14" s="53"/>
      <c r="C14" s="143"/>
      <c r="D14" s="92" t="s">
        <v>60</v>
      </c>
      <c r="E14" s="412" t="s">
        <v>788</v>
      </c>
      <c r="F14" s="413"/>
      <c r="G14" s="413"/>
      <c r="H14" s="414"/>
      <c r="I14" s="55"/>
      <c r="J14" s="54"/>
      <c r="P14" s="105"/>
      <c r="Q14" s="105"/>
      <c r="R14" s="105"/>
      <c r="S14" s="105"/>
      <c r="T14" s="105"/>
      <c r="U14" s="105"/>
      <c r="V14" s="105"/>
      <c r="W14" s="105"/>
      <c r="X14" s="105"/>
      <c r="Y14" s="105"/>
      <c r="Z14" s="105"/>
      <c r="AA14" s="105"/>
      <c r="AB14" s="105"/>
      <c r="AC14" s="105"/>
      <c r="AD14" s="105"/>
      <c r="AE14" s="105"/>
      <c r="AF14" s="105"/>
      <c r="AG14" s="105"/>
      <c r="AH14" s="105"/>
      <c r="AI14" s="105"/>
      <c r="AJ14" s="105"/>
      <c r="AK14" s="105"/>
      <c r="AL14" s="105"/>
      <c r="AM14" s="105"/>
      <c r="AN14" s="105"/>
      <c r="AO14" s="105"/>
      <c r="AP14" s="105"/>
      <c r="AQ14" s="105"/>
      <c r="AR14" s="105"/>
      <c r="AS14" s="105"/>
      <c r="AT14" s="105"/>
      <c r="AU14" s="105"/>
      <c r="AV14" s="105"/>
      <c r="AW14" s="105"/>
      <c r="AX14" s="105"/>
      <c r="AY14" s="105"/>
      <c r="AZ14" s="105"/>
    </row>
    <row r="15" spans="1:52" s="11" customFormat="1" ht="15" thickBot="1" x14ac:dyDescent="0.4">
      <c r="A15" s="23"/>
      <c r="B15" s="53"/>
      <c r="C15" s="143"/>
      <c r="D15" s="92" t="s">
        <v>62</v>
      </c>
      <c r="E15" s="415" t="s">
        <v>833</v>
      </c>
      <c r="F15" s="413"/>
      <c r="G15" s="413"/>
      <c r="H15" s="414"/>
      <c r="I15" s="55"/>
      <c r="J15" s="54"/>
      <c r="P15" s="105"/>
      <c r="Q15" s="105"/>
      <c r="R15" s="105"/>
      <c r="S15" s="105"/>
      <c r="T15" s="105"/>
      <c r="U15" s="105"/>
      <c r="V15" s="105"/>
      <c r="W15" s="105"/>
      <c r="X15" s="105"/>
      <c r="Y15" s="105"/>
      <c r="Z15" s="105"/>
      <c r="AA15" s="105"/>
      <c r="AB15" s="105"/>
      <c r="AC15" s="105"/>
      <c r="AD15" s="105"/>
      <c r="AE15" s="105"/>
      <c r="AF15" s="105"/>
      <c r="AG15" s="105"/>
      <c r="AH15" s="105"/>
      <c r="AI15" s="105"/>
      <c r="AJ15" s="105"/>
      <c r="AK15" s="105"/>
      <c r="AL15" s="105"/>
      <c r="AM15" s="105"/>
      <c r="AN15" s="105"/>
      <c r="AO15" s="105"/>
      <c r="AP15" s="105"/>
      <c r="AQ15" s="105"/>
      <c r="AR15" s="105"/>
      <c r="AS15" s="105"/>
      <c r="AT15" s="105"/>
      <c r="AU15" s="105"/>
      <c r="AV15" s="105"/>
      <c r="AW15" s="105"/>
      <c r="AX15" s="105"/>
      <c r="AY15" s="105"/>
      <c r="AZ15" s="105"/>
    </row>
    <row r="16" spans="1:52" s="11" customFormat="1" ht="13.5" customHeight="1" x14ac:dyDescent="0.35">
      <c r="A16" s="23"/>
      <c r="B16" s="53"/>
      <c r="C16" s="143"/>
      <c r="D16" s="55"/>
      <c r="E16" s="55"/>
      <c r="F16" s="55"/>
      <c r="G16" s="55"/>
      <c r="H16" s="55"/>
      <c r="I16" s="55"/>
      <c r="J16" s="54"/>
      <c r="P16" s="105"/>
      <c r="Q16" s="105"/>
      <c r="R16" s="105"/>
      <c r="S16" s="105"/>
      <c r="T16" s="105"/>
      <c r="U16" s="105"/>
      <c r="V16" s="105"/>
      <c r="W16" s="105"/>
      <c r="X16" s="105"/>
      <c r="Y16" s="105"/>
      <c r="Z16" s="105"/>
      <c r="AA16" s="105"/>
      <c r="AB16" s="105"/>
      <c r="AC16" s="105"/>
      <c r="AD16" s="105"/>
      <c r="AE16" s="105"/>
      <c r="AF16" s="105"/>
      <c r="AG16" s="105"/>
      <c r="AH16" s="105"/>
      <c r="AI16" s="105"/>
      <c r="AJ16" s="105"/>
      <c r="AK16" s="105"/>
      <c r="AL16" s="105"/>
      <c r="AM16" s="105"/>
      <c r="AN16" s="105"/>
      <c r="AO16" s="105"/>
      <c r="AP16" s="105"/>
      <c r="AQ16" s="105"/>
      <c r="AR16" s="105"/>
      <c r="AS16" s="105"/>
      <c r="AT16" s="105"/>
      <c r="AU16" s="105"/>
      <c r="AV16" s="105"/>
      <c r="AW16" s="105"/>
      <c r="AX16" s="105"/>
      <c r="AY16" s="105"/>
      <c r="AZ16" s="105"/>
    </row>
    <row r="17" spans="1:52" s="11" customFormat="1" ht="30.75" customHeight="1" thickBot="1" x14ac:dyDescent="0.4">
      <c r="A17" s="23"/>
      <c r="B17" s="53"/>
      <c r="C17" s="404" t="s">
        <v>224</v>
      </c>
      <c r="D17" s="404"/>
      <c r="E17" s="404"/>
      <c r="F17" s="404"/>
      <c r="G17" s="404"/>
      <c r="H17" s="404"/>
      <c r="I17" s="121"/>
      <c r="J17" s="54"/>
      <c r="P17" s="105"/>
      <c r="Q17" s="105"/>
      <c r="R17" s="105"/>
      <c r="S17" s="105"/>
      <c r="T17" s="105"/>
      <c r="U17" s="105"/>
      <c r="V17" s="105"/>
      <c r="W17" s="105"/>
      <c r="X17" s="105"/>
      <c r="Y17" s="105"/>
      <c r="Z17" s="105"/>
      <c r="AA17" s="105"/>
      <c r="AB17" s="105"/>
      <c r="AC17" s="105"/>
      <c r="AD17" s="105"/>
      <c r="AE17" s="105"/>
      <c r="AF17" s="105"/>
      <c r="AG17" s="105"/>
      <c r="AH17" s="105"/>
      <c r="AI17" s="105"/>
      <c r="AJ17" s="105"/>
      <c r="AK17" s="105"/>
      <c r="AL17" s="105"/>
      <c r="AM17" s="105"/>
      <c r="AN17" s="105"/>
      <c r="AO17" s="105"/>
      <c r="AP17" s="105"/>
      <c r="AQ17" s="105"/>
      <c r="AR17" s="105"/>
      <c r="AS17" s="105"/>
      <c r="AT17" s="105"/>
      <c r="AU17" s="105"/>
      <c r="AV17" s="105"/>
      <c r="AW17" s="105"/>
      <c r="AX17" s="105"/>
      <c r="AY17" s="105"/>
      <c r="AZ17" s="105"/>
    </row>
    <row r="18" spans="1:52" s="11" customFormat="1" ht="54" customHeight="1" x14ac:dyDescent="0.35">
      <c r="A18" s="23"/>
      <c r="B18" s="53"/>
      <c r="C18" s="123"/>
      <c r="D18" s="417" t="s">
        <v>818</v>
      </c>
      <c r="E18" s="418"/>
      <c r="F18" s="418"/>
      <c r="G18" s="418"/>
      <c r="H18" s="418"/>
      <c r="I18" s="419"/>
      <c r="J18" s="54"/>
      <c r="P18" s="105"/>
      <c r="Q18" s="105"/>
      <c r="R18" s="105"/>
      <c r="S18" s="105"/>
      <c r="T18" s="105"/>
      <c r="U18" s="105"/>
      <c r="V18" s="105"/>
      <c r="W18" s="105"/>
      <c r="X18" s="105"/>
      <c r="Y18" s="105"/>
      <c r="Z18" s="105"/>
      <c r="AA18" s="105"/>
      <c r="AB18" s="105"/>
      <c r="AC18" s="105"/>
      <c r="AD18" s="105"/>
      <c r="AE18" s="105"/>
      <c r="AF18" s="105"/>
      <c r="AG18" s="105"/>
      <c r="AH18" s="105"/>
      <c r="AI18" s="105"/>
      <c r="AJ18" s="105"/>
      <c r="AK18" s="105"/>
      <c r="AL18" s="105"/>
      <c r="AM18" s="105"/>
      <c r="AN18" s="105"/>
      <c r="AO18" s="105"/>
      <c r="AP18" s="105"/>
      <c r="AQ18" s="105"/>
      <c r="AR18" s="105"/>
      <c r="AS18" s="105"/>
      <c r="AT18" s="105"/>
      <c r="AU18" s="105"/>
      <c r="AV18" s="105"/>
      <c r="AW18" s="105"/>
      <c r="AX18" s="105"/>
      <c r="AY18" s="105"/>
      <c r="AZ18" s="105"/>
    </row>
    <row r="19" spans="1:52" s="11" customFormat="1" ht="63.75" customHeight="1" x14ac:dyDescent="0.35">
      <c r="A19" s="23"/>
      <c r="B19" s="53"/>
      <c r="C19" s="123"/>
      <c r="D19" s="420"/>
      <c r="E19" s="421"/>
      <c r="F19" s="421"/>
      <c r="G19" s="421"/>
      <c r="H19" s="421"/>
      <c r="I19" s="422"/>
      <c r="J19" s="54"/>
      <c r="P19" s="105"/>
      <c r="Q19" s="105"/>
      <c r="R19" s="105"/>
      <c r="S19" s="105"/>
      <c r="T19" s="105"/>
      <c r="U19" s="105"/>
      <c r="V19" s="105"/>
      <c r="W19" s="105"/>
      <c r="X19" s="105"/>
      <c r="Y19" s="105"/>
      <c r="Z19" s="105"/>
      <c r="AA19" s="105"/>
      <c r="AB19" s="105"/>
      <c r="AC19" s="105"/>
      <c r="AD19" s="105"/>
      <c r="AE19" s="105"/>
      <c r="AF19" s="105"/>
      <c r="AG19" s="105"/>
      <c r="AH19" s="105"/>
      <c r="AI19" s="105"/>
      <c r="AJ19" s="105"/>
      <c r="AK19" s="105"/>
      <c r="AL19" s="105"/>
      <c r="AM19" s="105"/>
      <c r="AN19" s="105"/>
      <c r="AO19" s="105"/>
      <c r="AP19" s="105"/>
      <c r="AQ19" s="105"/>
      <c r="AR19" s="105"/>
      <c r="AS19" s="105"/>
      <c r="AT19" s="105"/>
      <c r="AU19" s="105"/>
      <c r="AV19" s="105"/>
      <c r="AW19" s="105"/>
      <c r="AX19" s="105"/>
      <c r="AY19" s="105"/>
      <c r="AZ19" s="105"/>
    </row>
    <row r="20" spans="1:52" s="11" customFormat="1" ht="30.75" customHeight="1" x14ac:dyDescent="0.35">
      <c r="A20" s="23"/>
      <c r="B20" s="53"/>
      <c r="C20" s="123"/>
      <c r="D20" s="420"/>
      <c r="E20" s="421"/>
      <c r="F20" s="421"/>
      <c r="G20" s="421"/>
      <c r="H20" s="421"/>
      <c r="I20" s="422"/>
      <c r="J20" s="54"/>
      <c r="P20" s="105"/>
      <c r="Q20" s="105"/>
      <c r="R20" s="105"/>
      <c r="S20" s="105"/>
      <c r="T20" s="105"/>
      <c r="U20" s="105"/>
      <c r="V20" s="105"/>
      <c r="W20" s="105"/>
      <c r="X20" s="105"/>
      <c r="Y20" s="105"/>
      <c r="Z20" s="105"/>
      <c r="AA20" s="105"/>
      <c r="AB20" s="105"/>
      <c r="AC20" s="105"/>
      <c r="AD20" s="105"/>
      <c r="AE20" s="105"/>
      <c r="AF20" s="105"/>
      <c r="AG20" s="105"/>
      <c r="AH20" s="105"/>
      <c r="AI20" s="105"/>
      <c r="AJ20" s="105"/>
      <c r="AK20" s="105"/>
      <c r="AL20" s="105"/>
      <c r="AM20" s="105"/>
      <c r="AN20" s="105"/>
      <c r="AO20" s="105"/>
      <c r="AP20" s="105"/>
      <c r="AQ20" s="105"/>
      <c r="AR20" s="105"/>
      <c r="AS20" s="105"/>
      <c r="AT20" s="105"/>
      <c r="AU20" s="105"/>
      <c r="AV20" s="105"/>
      <c r="AW20" s="105"/>
      <c r="AX20" s="105"/>
      <c r="AY20" s="105"/>
      <c r="AZ20" s="105"/>
    </row>
    <row r="21" spans="1:52" s="11" customFormat="1" ht="30.75" customHeight="1" thickBot="1" x14ac:dyDescent="0.4">
      <c r="A21" s="23"/>
      <c r="B21" s="53"/>
      <c r="C21" s="123"/>
      <c r="D21" s="423"/>
      <c r="E21" s="424"/>
      <c r="F21" s="424"/>
      <c r="G21" s="424"/>
      <c r="H21" s="424"/>
      <c r="I21" s="425"/>
      <c r="J21" s="54"/>
      <c r="L21" s="105"/>
      <c r="M21" s="105"/>
      <c r="N21" s="105"/>
      <c r="O21" s="105"/>
      <c r="P21" s="105"/>
      <c r="Q21" s="105"/>
      <c r="R21" s="105"/>
      <c r="S21" s="105"/>
      <c r="T21" s="105"/>
      <c r="U21" s="105"/>
      <c r="V21" s="105"/>
      <c r="W21" s="105"/>
      <c r="X21" s="105"/>
      <c r="Y21" s="105"/>
      <c r="Z21" s="105"/>
      <c r="AA21" s="105"/>
      <c r="AB21" s="105"/>
      <c r="AC21" s="105"/>
      <c r="AD21" s="105"/>
      <c r="AE21" s="105"/>
      <c r="AF21" s="105"/>
      <c r="AG21" s="105"/>
      <c r="AH21" s="105"/>
      <c r="AI21" s="105"/>
      <c r="AJ21" s="105"/>
      <c r="AK21" s="105"/>
      <c r="AL21" s="105"/>
      <c r="AM21" s="105"/>
      <c r="AN21" s="105"/>
      <c r="AO21" s="105"/>
      <c r="AP21" s="105"/>
      <c r="AQ21" s="105"/>
      <c r="AR21" s="105"/>
      <c r="AS21" s="105"/>
      <c r="AT21" s="105"/>
      <c r="AU21" s="105"/>
      <c r="AV21" s="105"/>
      <c r="AW21" s="105"/>
      <c r="AX21" s="105"/>
      <c r="AY21" s="105"/>
      <c r="AZ21" s="105"/>
    </row>
    <row r="22" spans="1:52" s="11" customFormat="1" x14ac:dyDescent="0.35">
      <c r="A22" s="23"/>
      <c r="B22" s="53"/>
      <c r="C22" s="117"/>
      <c r="D22" s="117"/>
      <c r="E22" s="117"/>
      <c r="F22" s="123"/>
      <c r="G22" s="117"/>
      <c r="H22" s="121"/>
      <c r="I22" s="121"/>
      <c r="J22" s="54"/>
      <c r="L22" s="105"/>
      <c r="M22" s="105"/>
      <c r="N22" s="105"/>
      <c r="O22" s="105"/>
      <c r="P22" s="105"/>
      <c r="Q22" s="105"/>
      <c r="R22" s="105"/>
      <c r="S22" s="105"/>
      <c r="T22" s="105"/>
      <c r="U22" s="105"/>
      <c r="V22" s="105"/>
      <c r="W22" s="105"/>
      <c r="X22" s="105"/>
      <c r="Y22" s="105"/>
      <c r="Z22" s="105"/>
      <c r="AA22" s="105"/>
      <c r="AB22" s="105"/>
      <c r="AC22" s="105"/>
      <c r="AD22" s="105"/>
      <c r="AE22" s="105"/>
      <c r="AF22" s="105"/>
      <c r="AG22" s="105"/>
      <c r="AH22" s="105"/>
      <c r="AI22" s="105"/>
      <c r="AJ22" s="105"/>
      <c r="AK22" s="105"/>
      <c r="AL22" s="105"/>
      <c r="AM22" s="105"/>
      <c r="AN22" s="105"/>
      <c r="AO22" s="105"/>
      <c r="AP22" s="105"/>
      <c r="AQ22" s="105"/>
      <c r="AR22" s="105"/>
      <c r="AS22" s="105"/>
      <c r="AT22" s="105"/>
      <c r="AU22" s="105"/>
      <c r="AV22" s="105"/>
      <c r="AW22" s="105"/>
      <c r="AX22" s="105"/>
      <c r="AY22" s="105"/>
      <c r="AZ22" s="105"/>
    </row>
    <row r="23" spans="1:52" ht="27.75" customHeight="1" thickBot="1" x14ac:dyDescent="0.4">
      <c r="A23" s="24"/>
      <c r="B23" s="53"/>
      <c r="C23" s="56"/>
      <c r="D23" s="428" t="s">
        <v>255</v>
      </c>
      <c r="E23" s="428"/>
      <c r="F23" s="428" t="s">
        <v>259</v>
      </c>
      <c r="G23" s="428"/>
      <c r="H23" s="119" t="s">
        <v>260</v>
      </c>
      <c r="I23" s="119" t="s">
        <v>232</v>
      </c>
      <c r="J23" s="54"/>
      <c r="K23" s="6"/>
      <c r="L23" s="105"/>
      <c r="M23" s="105"/>
      <c r="N23" s="105"/>
      <c r="O23" s="105"/>
      <c r="P23" s="105"/>
      <c r="Q23" s="105"/>
      <c r="R23" s="105"/>
      <c r="S23" s="105"/>
      <c r="T23" s="105"/>
      <c r="U23" s="105"/>
      <c r="V23" s="105"/>
      <c r="W23" s="105"/>
      <c r="X23" s="105"/>
      <c r="Y23" s="105"/>
      <c r="Z23" s="105"/>
      <c r="AA23" s="105"/>
      <c r="AB23" s="105"/>
      <c r="AC23" s="105"/>
      <c r="AD23" s="105"/>
      <c r="AE23" s="105"/>
      <c r="AF23" s="105"/>
      <c r="AG23" s="105"/>
      <c r="AH23" s="105"/>
      <c r="AI23" s="105"/>
      <c r="AJ23" s="105"/>
      <c r="AK23" s="105"/>
      <c r="AL23" s="105"/>
      <c r="AM23" s="105"/>
      <c r="AN23" s="105"/>
      <c r="AO23" s="105"/>
      <c r="AP23" s="105"/>
      <c r="AQ23" s="105"/>
      <c r="AR23" s="105"/>
      <c r="AS23" s="105"/>
      <c r="AT23" s="105"/>
      <c r="AU23" s="105"/>
      <c r="AV23" s="105"/>
      <c r="AW23" s="105"/>
      <c r="AX23" s="105"/>
      <c r="AY23" s="105"/>
      <c r="AZ23" s="105"/>
    </row>
    <row r="24" spans="1:52" ht="134.25" customHeight="1" thickBot="1" x14ac:dyDescent="0.4">
      <c r="A24" s="24"/>
      <c r="B24" s="53"/>
      <c r="C24" s="118" t="s">
        <v>253</v>
      </c>
      <c r="D24" s="426" t="s">
        <v>691</v>
      </c>
      <c r="E24" s="427"/>
      <c r="F24" s="426" t="s">
        <v>763</v>
      </c>
      <c r="G24" s="427"/>
      <c r="H24" s="342" t="s">
        <v>841</v>
      </c>
      <c r="I24" s="275" t="s">
        <v>20</v>
      </c>
      <c r="J24" s="54"/>
      <c r="K24" s="6"/>
      <c r="L24" s="105"/>
      <c r="M24" s="105"/>
      <c r="N24" s="105"/>
      <c r="O24" s="105"/>
      <c r="P24" s="105"/>
      <c r="Q24" s="105"/>
      <c r="R24" s="105"/>
      <c r="S24" s="105"/>
      <c r="T24" s="105"/>
      <c r="U24" s="105"/>
      <c r="V24" s="105"/>
      <c r="W24" s="105"/>
      <c r="X24" s="105"/>
      <c r="Y24" s="105"/>
      <c r="Z24" s="105"/>
      <c r="AA24" s="105"/>
      <c r="AB24" s="105"/>
      <c r="AC24" s="105"/>
      <c r="AD24" s="105"/>
      <c r="AE24" s="105"/>
      <c r="AF24" s="105"/>
      <c r="AG24" s="105"/>
      <c r="AH24" s="105"/>
      <c r="AI24" s="105"/>
      <c r="AJ24" s="105"/>
      <c r="AK24" s="105"/>
      <c r="AL24" s="105"/>
      <c r="AM24" s="105"/>
      <c r="AN24" s="105"/>
      <c r="AO24" s="105"/>
      <c r="AP24" s="105"/>
      <c r="AQ24" s="105"/>
      <c r="AR24" s="105"/>
      <c r="AS24" s="105"/>
      <c r="AT24" s="105"/>
      <c r="AU24" s="105"/>
      <c r="AV24" s="105"/>
      <c r="AW24" s="105"/>
      <c r="AX24" s="105"/>
      <c r="AY24" s="105"/>
      <c r="AZ24" s="105"/>
    </row>
    <row r="25" spans="1:52" ht="126.75" customHeight="1" thickBot="1" x14ac:dyDescent="0.4">
      <c r="A25" s="24"/>
      <c r="B25" s="53"/>
      <c r="C25" s="118"/>
      <c r="D25" s="426" t="s">
        <v>692</v>
      </c>
      <c r="E25" s="427"/>
      <c r="F25" s="426" t="s">
        <v>693</v>
      </c>
      <c r="G25" s="427"/>
      <c r="H25" s="342" t="s">
        <v>842</v>
      </c>
      <c r="I25" s="275" t="s">
        <v>20</v>
      </c>
      <c r="J25" s="54"/>
      <c r="L25" s="105"/>
      <c r="M25" s="105"/>
      <c r="N25" s="105"/>
      <c r="O25" s="105"/>
      <c r="P25" s="105"/>
      <c r="Q25" s="105"/>
      <c r="R25" s="105"/>
      <c r="S25" s="105"/>
      <c r="T25" s="105"/>
      <c r="U25" s="105"/>
      <c r="V25" s="105"/>
      <c r="W25" s="105"/>
      <c r="X25" s="105"/>
      <c r="Y25" s="105"/>
      <c r="Z25" s="105"/>
      <c r="AA25" s="105"/>
      <c r="AB25" s="105"/>
      <c r="AC25" s="105"/>
      <c r="AD25" s="105"/>
      <c r="AE25" s="105"/>
      <c r="AF25" s="105"/>
      <c r="AG25" s="105"/>
      <c r="AH25" s="105"/>
      <c r="AI25" s="105"/>
      <c r="AJ25" s="105"/>
      <c r="AK25" s="105"/>
      <c r="AL25" s="105"/>
      <c r="AM25" s="105"/>
      <c r="AN25" s="105"/>
      <c r="AO25" s="105"/>
      <c r="AP25" s="105"/>
      <c r="AQ25" s="105"/>
      <c r="AR25" s="105"/>
      <c r="AS25" s="105"/>
      <c r="AT25" s="105"/>
      <c r="AU25" s="105"/>
      <c r="AV25" s="105"/>
      <c r="AW25" s="105"/>
      <c r="AX25" s="105"/>
      <c r="AY25" s="105"/>
      <c r="AZ25" s="105"/>
    </row>
    <row r="26" spans="1:52" ht="164.25" customHeight="1" thickBot="1" x14ac:dyDescent="0.4">
      <c r="A26" s="24"/>
      <c r="B26" s="53"/>
      <c r="C26" s="118"/>
      <c r="D26" s="426" t="s">
        <v>694</v>
      </c>
      <c r="E26" s="427"/>
      <c r="F26" s="426" t="s">
        <v>695</v>
      </c>
      <c r="G26" s="427"/>
      <c r="H26" s="342" t="s">
        <v>843</v>
      </c>
      <c r="I26" s="275" t="s">
        <v>808</v>
      </c>
      <c r="J26" s="54"/>
      <c r="L26" s="105"/>
      <c r="M26" s="105"/>
      <c r="N26" s="105"/>
      <c r="O26" s="105"/>
      <c r="P26" s="105"/>
      <c r="Q26" s="105"/>
      <c r="R26" s="105"/>
      <c r="S26" s="105"/>
      <c r="T26" s="105"/>
      <c r="U26" s="105"/>
      <c r="V26" s="105"/>
      <c r="W26" s="105"/>
      <c r="X26" s="105"/>
      <c r="Y26" s="105"/>
      <c r="Z26" s="105"/>
      <c r="AA26" s="105"/>
      <c r="AB26" s="105"/>
      <c r="AC26" s="105"/>
      <c r="AD26" s="105"/>
      <c r="AE26" s="105"/>
      <c r="AF26" s="105"/>
      <c r="AG26" s="105"/>
      <c r="AH26" s="105"/>
      <c r="AI26" s="105"/>
      <c r="AJ26" s="105"/>
      <c r="AK26" s="105"/>
      <c r="AL26" s="105"/>
      <c r="AM26" s="105"/>
      <c r="AN26" s="105"/>
      <c r="AO26" s="105"/>
      <c r="AP26" s="105"/>
      <c r="AQ26" s="105"/>
      <c r="AR26" s="105"/>
      <c r="AS26" s="105"/>
      <c r="AT26" s="105"/>
      <c r="AU26" s="105"/>
      <c r="AV26" s="105"/>
      <c r="AW26" s="105"/>
      <c r="AX26" s="105"/>
      <c r="AY26" s="105"/>
      <c r="AZ26" s="105"/>
    </row>
    <row r="27" spans="1:52" ht="38.25" customHeight="1" thickBot="1" x14ac:dyDescent="0.4">
      <c r="A27" s="24"/>
      <c r="B27" s="53"/>
      <c r="C27" s="50"/>
      <c r="D27" s="50"/>
      <c r="E27" s="50"/>
      <c r="F27" s="50"/>
      <c r="G27" s="50"/>
      <c r="H27" s="125" t="s">
        <v>256</v>
      </c>
      <c r="I27" s="127" t="s">
        <v>20</v>
      </c>
      <c r="J27" s="54"/>
      <c r="L27" s="105"/>
      <c r="M27" s="105"/>
      <c r="N27" s="105"/>
      <c r="O27" s="105"/>
      <c r="P27" s="105"/>
      <c r="Q27" s="105"/>
      <c r="R27" s="105"/>
      <c r="S27" s="105"/>
      <c r="T27" s="105"/>
      <c r="U27" s="105"/>
      <c r="V27" s="105"/>
      <c r="W27" s="105"/>
      <c r="X27" s="105"/>
      <c r="Y27" s="105"/>
      <c r="Z27" s="105"/>
      <c r="AA27" s="105"/>
      <c r="AB27" s="105"/>
      <c r="AC27" s="105"/>
      <c r="AD27" s="105"/>
      <c r="AE27" s="105"/>
      <c r="AF27" s="105"/>
      <c r="AG27" s="105"/>
      <c r="AH27" s="105"/>
      <c r="AI27" s="105"/>
      <c r="AJ27" s="105"/>
      <c r="AK27" s="105"/>
      <c r="AL27" s="105"/>
      <c r="AM27" s="105"/>
      <c r="AN27" s="105"/>
      <c r="AO27" s="105"/>
      <c r="AP27" s="105"/>
      <c r="AQ27" s="105"/>
      <c r="AR27" s="105"/>
      <c r="AS27" s="105"/>
      <c r="AT27" s="105"/>
      <c r="AU27" s="105"/>
      <c r="AV27" s="105"/>
      <c r="AW27" s="105"/>
      <c r="AX27" s="105"/>
      <c r="AY27" s="105"/>
      <c r="AZ27" s="105"/>
    </row>
    <row r="28" spans="1:52" ht="15" thickBot="1" x14ac:dyDescent="0.4">
      <c r="A28" s="24"/>
      <c r="B28" s="53"/>
      <c r="C28" s="50"/>
      <c r="D28" s="162" t="s">
        <v>282</v>
      </c>
      <c r="E28" s="165"/>
      <c r="F28" s="50"/>
      <c r="G28" s="50"/>
      <c r="H28" s="126"/>
      <c r="I28" s="50"/>
      <c r="J28" s="54"/>
      <c r="L28" s="105"/>
      <c r="M28" s="105"/>
      <c r="N28" s="105"/>
      <c r="O28" s="105"/>
      <c r="P28" s="105"/>
      <c r="Q28" s="105"/>
      <c r="R28" s="105"/>
      <c r="S28" s="105"/>
      <c r="T28" s="105"/>
      <c r="U28" s="105"/>
      <c r="V28" s="105"/>
      <c r="W28" s="105"/>
      <c r="X28" s="105"/>
      <c r="Y28" s="105"/>
      <c r="Z28" s="105"/>
      <c r="AA28" s="105"/>
      <c r="AB28" s="105"/>
      <c r="AC28" s="105"/>
      <c r="AD28" s="105"/>
      <c r="AE28" s="105"/>
      <c r="AF28" s="105"/>
      <c r="AG28" s="105"/>
      <c r="AH28" s="105"/>
      <c r="AI28" s="105"/>
      <c r="AJ28" s="105"/>
      <c r="AK28" s="105"/>
      <c r="AL28" s="105"/>
      <c r="AM28" s="105"/>
      <c r="AN28" s="105"/>
      <c r="AO28" s="105"/>
      <c r="AP28" s="105"/>
      <c r="AQ28" s="105"/>
      <c r="AR28" s="105"/>
      <c r="AS28" s="105"/>
      <c r="AT28" s="105"/>
      <c r="AU28" s="105"/>
      <c r="AV28" s="105"/>
      <c r="AW28" s="105"/>
      <c r="AX28" s="105"/>
      <c r="AY28" s="105"/>
      <c r="AZ28" s="105"/>
    </row>
    <row r="29" spans="1:52" ht="15" thickBot="1" x14ac:dyDescent="0.4">
      <c r="A29" s="24"/>
      <c r="B29" s="53"/>
      <c r="C29" s="50"/>
      <c r="D29" s="92" t="s">
        <v>60</v>
      </c>
      <c r="E29" s="412" t="s">
        <v>832</v>
      </c>
      <c r="F29" s="413"/>
      <c r="G29" s="413"/>
      <c r="H29" s="414"/>
      <c r="I29" s="50"/>
      <c r="J29" s="54"/>
      <c r="L29" s="105"/>
      <c r="M29" s="105"/>
      <c r="N29" s="105"/>
      <c r="O29" s="105"/>
      <c r="P29" s="105"/>
      <c r="Q29" s="105"/>
      <c r="R29" s="105"/>
      <c r="S29" s="105"/>
      <c r="T29" s="105"/>
      <c r="U29" s="105"/>
      <c r="V29" s="105"/>
      <c r="W29" s="105"/>
      <c r="X29" s="105"/>
      <c r="Y29" s="105"/>
      <c r="Z29" s="105"/>
      <c r="AA29" s="105"/>
      <c r="AB29" s="105"/>
      <c r="AC29" s="105"/>
      <c r="AD29" s="105"/>
      <c r="AE29" s="105"/>
      <c r="AF29" s="105"/>
      <c r="AG29" s="105"/>
      <c r="AH29" s="105"/>
      <c r="AI29" s="105"/>
      <c r="AJ29" s="105"/>
      <c r="AK29" s="105"/>
      <c r="AL29" s="105"/>
      <c r="AM29" s="105"/>
      <c r="AN29" s="105"/>
      <c r="AO29" s="105"/>
      <c r="AP29" s="105"/>
      <c r="AQ29" s="105"/>
      <c r="AR29" s="105"/>
      <c r="AS29" s="105"/>
      <c r="AT29" s="105"/>
      <c r="AU29" s="105"/>
      <c r="AV29" s="105"/>
      <c r="AW29" s="105"/>
      <c r="AX29" s="105"/>
      <c r="AY29" s="105"/>
      <c r="AZ29" s="105"/>
    </row>
    <row r="30" spans="1:52" ht="15" thickBot="1" x14ac:dyDescent="0.4">
      <c r="A30" s="24"/>
      <c r="B30" s="53"/>
      <c r="C30" s="50"/>
      <c r="D30" s="92" t="s">
        <v>62</v>
      </c>
      <c r="E30" s="415" t="s">
        <v>833</v>
      </c>
      <c r="F30" s="413"/>
      <c r="G30" s="413"/>
      <c r="H30" s="414"/>
      <c r="I30" s="50"/>
      <c r="J30" s="54"/>
      <c r="L30" s="105"/>
      <c r="M30" s="105"/>
      <c r="N30" s="105"/>
      <c r="O30" s="105"/>
      <c r="P30" s="105"/>
      <c r="Q30" s="105"/>
      <c r="R30" s="105"/>
      <c r="S30" s="105"/>
      <c r="T30" s="105"/>
      <c r="U30" s="105"/>
      <c r="V30" s="105"/>
      <c r="W30" s="105"/>
      <c r="X30" s="105"/>
      <c r="Y30" s="105"/>
      <c r="Z30" s="105"/>
      <c r="AA30" s="105"/>
      <c r="AB30" s="105"/>
      <c r="AC30" s="105"/>
      <c r="AD30" s="105"/>
      <c r="AE30" s="105"/>
      <c r="AF30" s="105"/>
      <c r="AG30" s="105"/>
      <c r="AH30" s="105"/>
      <c r="AI30" s="105"/>
      <c r="AJ30" s="105"/>
      <c r="AK30" s="105"/>
      <c r="AL30" s="105"/>
      <c r="AM30" s="105"/>
      <c r="AN30" s="105"/>
      <c r="AO30" s="105"/>
      <c r="AP30" s="105"/>
      <c r="AQ30" s="105"/>
      <c r="AR30" s="105"/>
      <c r="AS30" s="105"/>
      <c r="AT30" s="105"/>
      <c r="AU30" s="105"/>
      <c r="AV30" s="105"/>
      <c r="AW30" s="105"/>
      <c r="AX30" s="105"/>
      <c r="AY30" s="105"/>
      <c r="AZ30" s="105"/>
    </row>
    <row r="31" spans="1:52" x14ac:dyDescent="0.35">
      <c r="A31" s="24"/>
      <c r="B31" s="53"/>
      <c r="C31" s="50"/>
      <c r="D31" s="50"/>
      <c r="E31" s="50"/>
      <c r="F31" s="50"/>
      <c r="G31" s="50"/>
      <c r="H31" s="126"/>
      <c r="I31" s="50"/>
      <c r="J31" s="54"/>
      <c r="L31" s="105"/>
      <c r="M31" s="105"/>
      <c r="N31" s="105"/>
      <c r="O31" s="105"/>
      <c r="P31" s="105"/>
      <c r="Q31" s="105"/>
      <c r="R31" s="105"/>
      <c r="S31" s="105"/>
      <c r="T31" s="105"/>
      <c r="U31" s="105"/>
      <c r="V31" s="105"/>
      <c r="W31" s="105"/>
      <c r="X31" s="105"/>
      <c r="Y31" s="105"/>
      <c r="Z31" s="105"/>
      <c r="AA31" s="105"/>
      <c r="AB31" s="105"/>
      <c r="AC31" s="105"/>
      <c r="AD31" s="105"/>
      <c r="AE31" s="105"/>
      <c r="AF31" s="105"/>
      <c r="AG31" s="105"/>
      <c r="AH31" s="105"/>
      <c r="AI31" s="105"/>
      <c r="AJ31" s="105"/>
      <c r="AK31" s="105"/>
      <c r="AL31" s="105"/>
      <c r="AM31" s="105"/>
      <c r="AN31" s="105"/>
      <c r="AO31" s="105"/>
      <c r="AP31" s="105"/>
      <c r="AQ31" s="105"/>
      <c r="AR31" s="105"/>
      <c r="AS31" s="105"/>
      <c r="AT31" s="105"/>
      <c r="AU31" s="105"/>
      <c r="AV31" s="105"/>
      <c r="AW31" s="105"/>
      <c r="AX31" s="105"/>
      <c r="AY31" s="105"/>
      <c r="AZ31" s="105"/>
    </row>
    <row r="32" spans="1:52" ht="15" thickBot="1" x14ac:dyDescent="0.4">
      <c r="A32" s="24"/>
      <c r="B32" s="53"/>
      <c r="C32" s="50"/>
      <c r="D32" s="92"/>
      <c r="E32" s="50"/>
      <c r="F32" s="50"/>
      <c r="G32" s="50"/>
      <c r="H32" s="50"/>
      <c r="I32" s="50"/>
      <c r="J32" s="54"/>
      <c r="L32" s="105"/>
      <c r="M32" s="105"/>
      <c r="N32" s="105"/>
      <c r="O32" s="105"/>
      <c r="P32" s="105"/>
      <c r="Q32" s="105"/>
      <c r="R32" s="105"/>
      <c r="S32" s="105"/>
      <c r="T32" s="105"/>
      <c r="U32" s="105"/>
      <c r="V32" s="105"/>
      <c r="W32" s="105"/>
      <c r="X32" s="105"/>
      <c r="Y32" s="105"/>
      <c r="Z32" s="105"/>
      <c r="AA32" s="105"/>
      <c r="AB32" s="105"/>
      <c r="AC32" s="105"/>
      <c r="AD32" s="105"/>
      <c r="AE32" s="105"/>
      <c r="AF32" s="105"/>
      <c r="AG32" s="105"/>
      <c r="AH32" s="105"/>
      <c r="AI32" s="105"/>
      <c r="AJ32" s="105"/>
      <c r="AK32" s="105"/>
      <c r="AL32" s="105"/>
      <c r="AM32" s="105"/>
      <c r="AN32" s="105"/>
      <c r="AO32" s="105"/>
      <c r="AP32" s="105"/>
      <c r="AQ32" s="105"/>
      <c r="AR32" s="105"/>
      <c r="AS32" s="105"/>
      <c r="AT32" s="105"/>
      <c r="AU32" s="105"/>
      <c r="AV32" s="105"/>
      <c r="AW32" s="105"/>
      <c r="AX32" s="105"/>
      <c r="AY32" s="105"/>
      <c r="AZ32" s="105"/>
    </row>
    <row r="33" spans="1:52" ht="168" customHeight="1" thickBot="1" x14ac:dyDescent="0.4">
      <c r="A33" s="24"/>
      <c r="B33" s="53"/>
      <c r="C33" s="124"/>
      <c r="D33" s="408" t="s">
        <v>261</v>
      </c>
      <c r="E33" s="408"/>
      <c r="F33" s="409" t="s">
        <v>839</v>
      </c>
      <c r="G33" s="410"/>
      <c r="H33" s="410"/>
      <c r="I33" s="411"/>
      <c r="J33" s="54"/>
      <c r="L33" s="105"/>
      <c r="M33" s="105"/>
      <c r="N33" s="105"/>
      <c r="O33" s="105"/>
      <c r="P33" s="105"/>
      <c r="Q33" s="105"/>
      <c r="R33" s="105"/>
      <c r="S33" s="105"/>
      <c r="T33" s="105"/>
      <c r="U33" s="105"/>
      <c r="V33" s="105"/>
      <c r="W33" s="105"/>
      <c r="X33" s="105"/>
      <c r="Y33" s="105"/>
      <c r="Z33" s="105"/>
      <c r="AA33" s="105"/>
      <c r="AB33" s="105"/>
      <c r="AC33" s="105"/>
      <c r="AD33" s="105"/>
      <c r="AE33" s="105"/>
      <c r="AF33" s="105"/>
      <c r="AG33" s="105"/>
      <c r="AH33" s="105"/>
      <c r="AI33" s="105"/>
      <c r="AJ33" s="105"/>
      <c r="AK33" s="105"/>
      <c r="AL33" s="105"/>
      <c r="AM33" s="105"/>
      <c r="AN33" s="105"/>
      <c r="AO33" s="105"/>
      <c r="AP33" s="105"/>
      <c r="AQ33" s="105"/>
      <c r="AR33" s="105"/>
      <c r="AS33" s="105"/>
      <c r="AT33" s="105"/>
      <c r="AU33" s="105"/>
      <c r="AV33" s="105"/>
      <c r="AW33" s="105"/>
      <c r="AX33" s="105"/>
      <c r="AY33" s="105"/>
      <c r="AZ33" s="105"/>
    </row>
    <row r="34" spans="1:52" s="11" customFormat="1" ht="18.75" customHeight="1" x14ac:dyDescent="0.35">
      <c r="A34" s="23"/>
      <c r="B34" s="53"/>
      <c r="C34" s="57"/>
      <c r="D34" s="57"/>
      <c r="E34" s="57"/>
      <c r="F34" s="57"/>
      <c r="G34" s="57"/>
      <c r="H34" s="121"/>
      <c r="I34" s="121"/>
      <c r="J34" s="54"/>
      <c r="L34" s="105"/>
      <c r="M34" s="105"/>
      <c r="N34" s="105"/>
      <c r="O34" s="105"/>
      <c r="P34" s="105"/>
      <c r="Q34" s="105"/>
      <c r="R34" s="105"/>
      <c r="S34" s="105"/>
      <c r="T34" s="105"/>
      <c r="U34" s="105"/>
      <c r="V34" s="105"/>
      <c r="W34" s="105"/>
      <c r="X34" s="105"/>
      <c r="Y34" s="105"/>
      <c r="Z34" s="105"/>
      <c r="AA34" s="105"/>
      <c r="AB34" s="105"/>
      <c r="AC34" s="105"/>
      <c r="AD34" s="105"/>
      <c r="AE34" s="105"/>
      <c r="AF34" s="105"/>
      <c r="AG34" s="105"/>
      <c r="AH34" s="105"/>
      <c r="AI34" s="105"/>
      <c r="AJ34" s="105"/>
      <c r="AK34" s="105"/>
      <c r="AL34" s="105"/>
      <c r="AM34" s="105"/>
      <c r="AN34" s="105"/>
      <c r="AO34" s="105"/>
      <c r="AP34" s="105"/>
      <c r="AQ34" s="105"/>
      <c r="AR34" s="105"/>
      <c r="AS34" s="105"/>
      <c r="AT34" s="105"/>
      <c r="AU34" s="105"/>
      <c r="AV34" s="105"/>
      <c r="AW34" s="105"/>
      <c r="AX34" s="105"/>
      <c r="AY34" s="105"/>
      <c r="AZ34" s="105"/>
    </row>
    <row r="35" spans="1:52" s="11" customFormat="1" ht="15.75" customHeight="1" thickBot="1" x14ac:dyDescent="0.4">
      <c r="A35" s="23"/>
      <c r="B35" s="53"/>
      <c r="C35" s="50"/>
      <c r="D35" s="51"/>
      <c r="E35" s="51"/>
      <c r="F35" s="51"/>
      <c r="G35" s="91" t="s">
        <v>225</v>
      </c>
      <c r="H35" s="121"/>
      <c r="I35" s="121"/>
      <c r="J35" s="54"/>
      <c r="L35" s="105"/>
      <c r="M35" s="105"/>
      <c r="N35" s="105"/>
      <c r="O35" s="105"/>
      <c r="P35" s="105"/>
      <c r="Q35" s="105"/>
      <c r="R35" s="105"/>
      <c r="S35" s="105"/>
      <c r="T35" s="105"/>
      <c r="U35" s="105"/>
      <c r="V35" s="105"/>
      <c r="W35" s="105"/>
      <c r="X35" s="105"/>
      <c r="Y35" s="105"/>
      <c r="Z35" s="105"/>
      <c r="AA35" s="105"/>
      <c r="AB35" s="105"/>
      <c r="AC35" s="105"/>
      <c r="AD35" s="105"/>
      <c r="AE35" s="105"/>
      <c r="AF35" s="105"/>
      <c r="AG35" s="105"/>
      <c r="AH35" s="105"/>
      <c r="AI35" s="105"/>
      <c r="AJ35" s="105"/>
      <c r="AK35" s="105"/>
      <c r="AL35" s="105"/>
      <c r="AM35" s="105"/>
      <c r="AN35" s="105"/>
      <c r="AO35" s="105"/>
      <c r="AP35" s="105"/>
      <c r="AQ35" s="105"/>
      <c r="AR35" s="105"/>
      <c r="AS35" s="105"/>
      <c r="AT35" s="105"/>
      <c r="AU35" s="105"/>
      <c r="AV35" s="105"/>
      <c r="AW35" s="105"/>
      <c r="AX35" s="105"/>
      <c r="AY35" s="105"/>
      <c r="AZ35" s="105"/>
    </row>
    <row r="36" spans="1:52" s="11" customFormat="1" ht="78" customHeight="1" x14ac:dyDescent="0.35">
      <c r="A36" s="23"/>
      <c r="B36" s="53"/>
      <c r="C36" s="50"/>
      <c r="D36" s="51"/>
      <c r="E36" s="51"/>
      <c r="F36" s="32" t="s">
        <v>226</v>
      </c>
      <c r="G36" s="432" t="s">
        <v>293</v>
      </c>
      <c r="H36" s="433"/>
      <c r="I36" s="434"/>
      <c r="J36" s="54"/>
      <c r="L36" s="105"/>
      <c r="M36" s="105"/>
      <c r="N36" s="105"/>
      <c r="O36" s="105"/>
      <c r="P36" s="105"/>
      <c r="Q36" s="105"/>
      <c r="R36" s="105"/>
      <c r="S36" s="105"/>
      <c r="T36" s="105"/>
      <c r="U36" s="105"/>
      <c r="V36" s="105"/>
      <c r="W36" s="105"/>
      <c r="X36" s="105"/>
      <c r="Y36" s="105"/>
      <c r="Z36" s="105"/>
      <c r="AA36" s="105"/>
      <c r="AB36" s="105"/>
      <c r="AC36" s="105"/>
      <c r="AD36" s="105"/>
      <c r="AE36" s="105"/>
      <c r="AF36" s="105"/>
      <c r="AG36" s="105"/>
      <c r="AH36" s="105"/>
      <c r="AI36" s="105"/>
      <c r="AJ36" s="105"/>
      <c r="AK36" s="105"/>
      <c r="AL36" s="105"/>
      <c r="AM36" s="105"/>
      <c r="AN36" s="105"/>
      <c r="AO36" s="105"/>
      <c r="AP36" s="105"/>
      <c r="AQ36" s="105"/>
      <c r="AR36" s="105"/>
      <c r="AS36" s="105"/>
      <c r="AT36" s="105"/>
      <c r="AU36" s="105"/>
      <c r="AV36" s="105"/>
      <c r="AW36" s="105"/>
      <c r="AX36" s="105"/>
      <c r="AY36" s="105"/>
      <c r="AZ36" s="105"/>
    </row>
    <row r="37" spans="1:52" s="11" customFormat="1" ht="54.75" customHeight="1" x14ac:dyDescent="0.35">
      <c r="A37" s="23"/>
      <c r="B37" s="53"/>
      <c r="C37" s="50"/>
      <c r="D37" s="51"/>
      <c r="E37" s="51"/>
      <c r="F37" s="33" t="s">
        <v>227</v>
      </c>
      <c r="G37" s="435" t="s">
        <v>294</v>
      </c>
      <c r="H37" s="436"/>
      <c r="I37" s="437"/>
      <c r="J37" s="54"/>
      <c r="L37" s="105"/>
      <c r="M37" s="105"/>
      <c r="N37" s="105"/>
      <c r="O37" s="105"/>
      <c r="P37" s="105"/>
      <c r="Q37" s="105"/>
      <c r="R37" s="105"/>
      <c r="S37" s="105"/>
      <c r="T37" s="105"/>
      <c r="U37" s="105"/>
      <c r="V37" s="105"/>
      <c r="W37" s="105"/>
      <c r="X37" s="105"/>
      <c r="Y37" s="105"/>
      <c r="Z37" s="105"/>
      <c r="AA37" s="105"/>
      <c r="AB37" s="105"/>
      <c r="AC37" s="105"/>
      <c r="AD37" s="105"/>
      <c r="AE37" s="105"/>
      <c r="AF37" s="105"/>
      <c r="AG37" s="105"/>
      <c r="AH37" s="105"/>
      <c r="AI37" s="105"/>
      <c r="AJ37" s="105"/>
      <c r="AK37" s="105"/>
      <c r="AL37" s="105"/>
      <c r="AM37" s="105"/>
      <c r="AN37" s="105"/>
      <c r="AO37" s="105"/>
      <c r="AP37" s="105"/>
      <c r="AQ37" s="105"/>
      <c r="AR37" s="105"/>
      <c r="AS37" s="105"/>
      <c r="AT37" s="105"/>
      <c r="AU37" s="105"/>
      <c r="AV37" s="105"/>
      <c r="AW37" s="105"/>
      <c r="AX37" s="105"/>
      <c r="AY37" s="105"/>
      <c r="AZ37" s="105"/>
    </row>
    <row r="38" spans="1:52" s="11" customFormat="1" ht="58.5" customHeight="1" x14ac:dyDescent="0.35">
      <c r="A38" s="23"/>
      <c r="B38" s="53"/>
      <c r="C38" s="50"/>
      <c r="D38" s="51"/>
      <c r="E38" s="51"/>
      <c r="F38" s="33" t="s">
        <v>228</v>
      </c>
      <c r="G38" s="435" t="s">
        <v>295</v>
      </c>
      <c r="H38" s="436"/>
      <c r="I38" s="437"/>
      <c r="J38" s="54"/>
      <c r="L38" s="105"/>
      <c r="M38" s="105"/>
      <c r="N38" s="105"/>
      <c r="O38" s="105"/>
      <c r="P38" s="105"/>
      <c r="Q38" s="105"/>
      <c r="R38" s="105"/>
      <c r="S38" s="105"/>
      <c r="T38" s="105"/>
      <c r="U38" s="105"/>
      <c r="V38" s="105"/>
      <c r="W38" s="105"/>
      <c r="X38" s="105"/>
      <c r="Y38" s="105"/>
      <c r="Z38" s="105"/>
      <c r="AA38" s="105"/>
      <c r="AB38" s="105"/>
      <c r="AC38" s="105"/>
      <c r="AD38" s="105"/>
      <c r="AE38" s="105"/>
      <c r="AF38" s="105"/>
      <c r="AG38" s="105"/>
      <c r="AH38" s="105"/>
      <c r="AI38" s="105"/>
      <c r="AJ38" s="105"/>
      <c r="AK38" s="105"/>
      <c r="AL38" s="105"/>
      <c r="AM38" s="105"/>
      <c r="AN38" s="105"/>
      <c r="AO38" s="105"/>
      <c r="AP38" s="105"/>
      <c r="AQ38" s="105"/>
      <c r="AR38" s="105"/>
      <c r="AS38" s="105"/>
      <c r="AT38" s="105"/>
      <c r="AU38" s="105"/>
      <c r="AV38" s="105"/>
      <c r="AW38" s="105"/>
      <c r="AX38" s="105"/>
      <c r="AY38" s="105"/>
      <c r="AZ38" s="105"/>
    </row>
    <row r="39" spans="1:52" ht="60" customHeight="1" x14ac:dyDescent="0.35">
      <c r="A39" s="24"/>
      <c r="B39" s="53"/>
      <c r="C39" s="50"/>
      <c r="D39" s="51"/>
      <c r="E39" s="51"/>
      <c r="F39" s="33" t="s">
        <v>229</v>
      </c>
      <c r="G39" s="435" t="s">
        <v>296</v>
      </c>
      <c r="H39" s="436"/>
      <c r="I39" s="437"/>
      <c r="J39" s="54"/>
      <c r="L39" s="105"/>
      <c r="M39" s="105"/>
      <c r="N39" s="105"/>
      <c r="O39" s="105"/>
      <c r="P39" s="105"/>
      <c r="Q39" s="105"/>
      <c r="R39" s="105"/>
      <c r="S39" s="105"/>
      <c r="T39" s="105"/>
      <c r="U39" s="105"/>
      <c r="V39" s="105"/>
      <c r="W39" s="105"/>
      <c r="X39" s="105"/>
      <c r="Y39" s="105"/>
      <c r="Z39" s="105"/>
      <c r="AA39" s="105"/>
      <c r="AB39" s="105"/>
      <c r="AC39" s="105"/>
      <c r="AD39" s="105"/>
      <c r="AE39" s="105"/>
      <c r="AF39" s="105"/>
      <c r="AG39" s="105"/>
      <c r="AH39" s="105"/>
      <c r="AI39" s="105"/>
      <c r="AJ39" s="105"/>
      <c r="AK39" s="105"/>
      <c r="AL39" s="105"/>
      <c r="AM39" s="105"/>
      <c r="AN39" s="105"/>
      <c r="AO39" s="105"/>
      <c r="AP39" s="105"/>
      <c r="AQ39" s="105"/>
      <c r="AR39" s="105"/>
      <c r="AS39" s="105"/>
      <c r="AT39" s="105"/>
      <c r="AU39" s="105"/>
      <c r="AV39" s="105"/>
      <c r="AW39" s="105"/>
      <c r="AX39" s="105"/>
      <c r="AY39" s="105"/>
      <c r="AZ39" s="105"/>
    </row>
    <row r="40" spans="1:52" ht="54" customHeight="1" x14ac:dyDescent="0.35">
      <c r="A40" s="24"/>
      <c r="B40" s="48"/>
      <c r="C40" s="50"/>
      <c r="D40" s="51"/>
      <c r="E40" s="51"/>
      <c r="F40" s="33" t="s">
        <v>230</v>
      </c>
      <c r="G40" s="435" t="s">
        <v>297</v>
      </c>
      <c r="H40" s="436"/>
      <c r="I40" s="437"/>
      <c r="J40" s="49"/>
      <c r="L40" s="105"/>
      <c r="M40" s="105"/>
      <c r="N40" s="105"/>
      <c r="O40" s="105"/>
      <c r="P40" s="105"/>
      <c r="Q40" s="105"/>
      <c r="R40" s="105"/>
      <c r="S40" s="105"/>
      <c r="T40" s="105"/>
      <c r="U40" s="105"/>
      <c r="V40" s="105"/>
      <c r="W40" s="105"/>
      <c r="X40" s="105"/>
      <c r="Y40" s="105"/>
      <c r="Z40" s="105"/>
      <c r="AA40" s="105"/>
      <c r="AB40" s="105"/>
      <c r="AC40" s="105"/>
      <c r="AD40" s="105"/>
      <c r="AE40" s="105"/>
      <c r="AF40" s="105"/>
      <c r="AG40" s="105"/>
      <c r="AH40" s="105"/>
      <c r="AI40" s="105"/>
      <c r="AJ40" s="105"/>
      <c r="AK40" s="105"/>
      <c r="AL40" s="105"/>
      <c r="AM40" s="105"/>
      <c r="AN40" s="105"/>
      <c r="AO40" s="105"/>
      <c r="AP40" s="105"/>
      <c r="AQ40" s="105"/>
      <c r="AR40" s="105"/>
      <c r="AS40" s="105"/>
      <c r="AT40" s="105"/>
      <c r="AU40" s="105"/>
      <c r="AV40" s="105"/>
      <c r="AW40" s="105"/>
      <c r="AX40" s="105"/>
      <c r="AY40" s="105"/>
      <c r="AZ40" s="105"/>
    </row>
    <row r="41" spans="1:52" ht="61.5" customHeight="1" thickBot="1" x14ac:dyDescent="0.4">
      <c r="A41" s="24"/>
      <c r="B41" s="48"/>
      <c r="C41" s="50"/>
      <c r="D41" s="51"/>
      <c r="E41" s="51"/>
      <c r="F41" s="34" t="s">
        <v>231</v>
      </c>
      <c r="G41" s="429" t="s">
        <v>298</v>
      </c>
      <c r="H41" s="430"/>
      <c r="I41" s="431"/>
      <c r="J41" s="49"/>
      <c r="L41" s="105"/>
      <c r="M41" s="105"/>
      <c r="N41" s="105"/>
      <c r="O41" s="105"/>
      <c r="P41" s="105"/>
      <c r="Q41" s="105"/>
      <c r="R41" s="105"/>
      <c r="S41" s="105"/>
      <c r="T41" s="105"/>
      <c r="U41" s="105"/>
      <c r="V41" s="105"/>
      <c r="W41" s="105"/>
      <c r="X41" s="105"/>
      <c r="Y41" s="105"/>
      <c r="Z41" s="105"/>
      <c r="AA41" s="105"/>
      <c r="AB41" s="105"/>
      <c r="AC41" s="105"/>
      <c r="AD41" s="105"/>
      <c r="AE41" s="105"/>
      <c r="AF41" s="105"/>
      <c r="AG41" s="105"/>
      <c r="AH41" s="105"/>
      <c r="AI41" s="105"/>
      <c r="AJ41" s="105"/>
      <c r="AK41" s="105"/>
      <c r="AL41" s="105"/>
      <c r="AM41" s="105"/>
      <c r="AN41" s="105"/>
      <c r="AO41" s="105"/>
      <c r="AP41" s="105"/>
      <c r="AQ41" s="105"/>
      <c r="AR41" s="105"/>
      <c r="AS41" s="105"/>
      <c r="AT41" s="105"/>
      <c r="AU41" s="105"/>
      <c r="AV41" s="105"/>
      <c r="AW41" s="105"/>
      <c r="AX41" s="105"/>
      <c r="AY41" s="105"/>
      <c r="AZ41" s="105"/>
    </row>
    <row r="42" spans="1:52" ht="15" thickBot="1" x14ac:dyDescent="0.4">
      <c r="A42" s="24"/>
      <c r="B42" s="58"/>
      <c r="C42" s="59"/>
      <c r="D42" s="60"/>
      <c r="E42" s="60"/>
      <c r="F42" s="60"/>
      <c r="G42" s="60"/>
      <c r="H42" s="122"/>
      <c r="I42" s="122"/>
      <c r="J42" s="61"/>
      <c r="K42" s="105"/>
      <c r="L42" s="105"/>
      <c r="M42" s="105"/>
      <c r="N42" s="105"/>
      <c r="O42" s="105"/>
      <c r="P42" s="105"/>
      <c r="Q42" s="105"/>
      <c r="R42" s="105"/>
      <c r="S42" s="105"/>
      <c r="T42" s="105"/>
      <c r="U42" s="105"/>
      <c r="V42" s="105"/>
      <c r="W42" s="105"/>
      <c r="X42" s="105"/>
      <c r="Y42" s="105"/>
      <c r="Z42" s="105"/>
      <c r="AA42" s="105"/>
      <c r="AB42" s="105"/>
      <c r="AC42" s="105"/>
      <c r="AD42" s="105"/>
      <c r="AE42" s="105"/>
      <c r="AF42" s="105"/>
      <c r="AG42" s="105"/>
      <c r="AH42" s="105"/>
      <c r="AI42" s="105"/>
      <c r="AJ42" s="105"/>
      <c r="AK42" s="105"/>
      <c r="AL42" s="105"/>
      <c r="AM42" s="105"/>
      <c r="AN42" s="105"/>
      <c r="AO42" s="105"/>
      <c r="AP42" s="105"/>
      <c r="AQ42" s="105"/>
      <c r="AR42" s="105"/>
    </row>
    <row r="43" spans="1:52" ht="50.15" customHeight="1" x14ac:dyDescent="0.35">
      <c r="A43" s="24"/>
      <c r="C43" s="105"/>
      <c r="D43" s="105"/>
      <c r="E43" s="105"/>
      <c r="F43" s="105"/>
      <c r="G43" s="105"/>
      <c r="H43" s="105"/>
      <c r="I43" s="105"/>
      <c r="J43" s="105"/>
      <c r="K43" s="105"/>
      <c r="L43" s="105"/>
      <c r="M43" s="105"/>
      <c r="N43" s="105"/>
      <c r="O43" s="105"/>
      <c r="P43" s="105"/>
      <c r="Q43" s="105"/>
      <c r="R43" s="105"/>
      <c r="S43" s="105"/>
      <c r="T43" s="105"/>
      <c r="U43" s="105"/>
      <c r="V43" s="105"/>
      <c r="W43" s="105"/>
      <c r="X43" s="105"/>
      <c r="Y43" s="105"/>
      <c r="Z43" s="105"/>
      <c r="AA43" s="105"/>
      <c r="AB43" s="105"/>
      <c r="AC43" s="105"/>
      <c r="AD43" s="105"/>
      <c r="AE43" s="105"/>
      <c r="AF43" s="105"/>
      <c r="AG43" s="105"/>
      <c r="AH43" s="105"/>
      <c r="AI43" s="105"/>
      <c r="AJ43" s="105"/>
      <c r="AK43" s="105"/>
      <c r="AL43" s="105"/>
      <c r="AM43" s="105"/>
      <c r="AN43" s="105"/>
      <c r="AO43" s="105"/>
      <c r="AP43" s="105"/>
      <c r="AQ43" s="105"/>
      <c r="AR43" s="105"/>
    </row>
    <row r="44" spans="1:52" ht="50.15" customHeight="1" x14ac:dyDescent="0.35">
      <c r="A44" s="24"/>
      <c r="C44" s="105"/>
      <c r="D44" s="105"/>
      <c r="E44" s="105"/>
      <c r="F44" s="105"/>
      <c r="G44" s="105"/>
      <c r="H44" s="105"/>
      <c r="I44" s="105"/>
      <c r="J44" s="105"/>
      <c r="K44" s="105"/>
      <c r="L44" s="105"/>
      <c r="M44" s="105"/>
      <c r="N44" s="105"/>
      <c r="O44" s="105"/>
      <c r="P44" s="105"/>
      <c r="Q44" s="105"/>
      <c r="R44" s="105"/>
      <c r="S44" s="105"/>
      <c r="T44" s="105"/>
      <c r="U44" s="105"/>
      <c r="V44" s="105"/>
      <c r="W44" s="105"/>
      <c r="X44" s="105"/>
      <c r="Y44" s="105"/>
      <c r="Z44" s="105"/>
      <c r="AA44" s="105"/>
      <c r="AB44" s="105"/>
      <c r="AC44" s="105"/>
      <c r="AD44" s="105"/>
      <c r="AE44" s="105"/>
      <c r="AF44" s="105"/>
      <c r="AG44" s="105"/>
      <c r="AH44" s="105"/>
      <c r="AI44" s="105"/>
      <c r="AJ44" s="105"/>
      <c r="AK44" s="105"/>
      <c r="AL44" s="105"/>
      <c r="AM44" s="105"/>
      <c r="AN44" s="105"/>
      <c r="AO44" s="105"/>
      <c r="AP44" s="105"/>
      <c r="AQ44" s="105"/>
      <c r="AR44" s="105"/>
    </row>
    <row r="45" spans="1:52" ht="49.5" customHeight="1" x14ac:dyDescent="0.35">
      <c r="A45" s="24"/>
      <c r="C45" s="105"/>
      <c r="D45" s="105"/>
      <c r="E45" s="105"/>
      <c r="F45" s="105"/>
      <c r="G45" s="105"/>
      <c r="H45" s="105"/>
      <c r="I45" s="105"/>
      <c r="J45" s="105"/>
      <c r="K45" s="105"/>
      <c r="L45" s="105"/>
      <c r="M45" s="105"/>
      <c r="N45" s="105"/>
      <c r="O45" s="105"/>
      <c r="P45" s="105"/>
      <c r="Q45" s="105"/>
      <c r="R45" s="105"/>
      <c r="S45" s="105"/>
      <c r="T45" s="105"/>
      <c r="U45" s="105"/>
      <c r="V45" s="105"/>
      <c r="W45" s="105"/>
      <c r="X45" s="105"/>
      <c r="Y45" s="105"/>
      <c r="Z45" s="105"/>
      <c r="AA45" s="105"/>
      <c r="AB45" s="105"/>
      <c r="AC45" s="105"/>
      <c r="AD45" s="105"/>
      <c r="AE45" s="105"/>
      <c r="AF45" s="105"/>
      <c r="AG45" s="105"/>
      <c r="AH45" s="105"/>
      <c r="AI45" s="105"/>
      <c r="AJ45" s="105"/>
      <c r="AK45" s="105"/>
      <c r="AL45" s="105"/>
      <c r="AM45" s="105"/>
      <c r="AN45" s="105"/>
      <c r="AO45" s="105"/>
      <c r="AP45" s="105"/>
      <c r="AQ45" s="105"/>
      <c r="AR45" s="105"/>
    </row>
    <row r="46" spans="1:52" ht="50.15" customHeight="1" x14ac:dyDescent="0.35">
      <c r="A46" s="24"/>
      <c r="C46" s="105"/>
      <c r="D46" s="105"/>
      <c r="E46" s="105"/>
      <c r="F46" s="105"/>
      <c r="G46" s="105"/>
      <c r="H46" s="105"/>
      <c r="I46" s="105"/>
      <c r="J46" s="105"/>
      <c r="K46" s="105"/>
      <c r="L46" s="105"/>
      <c r="M46" s="105"/>
      <c r="N46" s="105"/>
      <c r="O46" s="105"/>
      <c r="P46" s="105"/>
      <c r="Q46" s="105"/>
      <c r="R46" s="105"/>
      <c r="S46" s="105"/>
      <c r="T46" s="105"/>
      <c r="U46" s="105"/>
      <c r="V46" s="105"/>
      <c r="W46" s="105"/>
      <c r="X46" s="105"/>
      <c r="Y46" s="105"/>
      <c r="Z46" s="105"/>
      <c r="AA46" s="105"/>
      <c r="AB46" s="105"/>
      <c r="AC46" s="105"/>
      <c r="AD46" s="105"/>
      <c r="AE46" s="105"/>
      <c r="AF46" s="105"/>
      <c r="AG46" s="105"/>
      <c r="AH46" s="105"/>
      <c r="AI46" s="105"/>
      <c r="AJ46" s="105"/>
      <c r="AK46" s="105"/>
      <c r="AL46" s="105"/>
      <c r="AM46" s="105"/>
      <c r="AN46" s="105"/>
      <c r="AO46" s="105"/>
      <c r="AP46" s="105"/>
      <c r="AQ46" s="105"/>
      <c r="AR46" s="105"/>
    </row>
    <row r="47" spans="1:52" ht="50.15" customHeight="1" x14ac:dyDescent="0.35">
      <c r="A47" s="24"/>
      <c r="C47" s="105"/>
      <c r="D47" s="105"/>
      <c r="E47" s="105"/>
      <c r="F47" s="105"/>
      <c r="G47" s="105"/>
      <c r="H47" s="105"/>
      <c r="I47" s="105"/>
      <c r="J47" s="105"/>
      <c r="K47" s="105"/>
      <c r="L47" s="105"/>
      <c r="M47" s="105"/>
      <c r="N47" s="105"/>
      <c r="O47" s="105"/>
      <c r="P47" s="105"/>
      <c r="Q47" s="105"/>
      <c r="R47" s="105"/>
      <c r="S47" s="105"/>
      <c r="T47" s="105"/>
      <c r="U47" s="105"/>
      <c r="V47" s="105"/>
      <c r="W47" s="105"/>
      <c r="X47" s="105"/>
      <c r="Y47" s="105"/>
      <c r="Z47" s="105"/>
      <c r="AA47" s="105"/>
      <c r="AB47" s="105"/>
      <c r="AC47" s="105"/>
      <c r="AD47" s="105"/>
      <c r="AE47" s="105"/>
      <c r="AF47" s="105"/>
      <c r="AG47" s="105"/>
      <c r="AH47" s="105"/>
      <c r="AI47" s="105"/>
      <c r="AJ47" s="105"/>
      <c r="AK47" s="105"/>
      <c r="AL47" s="105"/>
      <c r="AM47" s="105"/>
      <c r="AN47" s="105"/>
      <c r="AO47" s="105"/>
      <c r="AP47" s="105"/>
      <c r="AQ47" s="105"/>
      <c r="AR47" s="105"/>
    </row>
    <row r="48" spans="1:52" ht="50.15" customHeight="1" x14ac:dyDescent="0.35">
      <c r="A48" s="24"/>
      <c r="C48" s="105"/>
      <c r="D48" s="105"/>
      <c r="E48" s="105"/>
      <c r="F48" s="105"/>
      <c r="G48" s="105"/>
      <c r="H48" s="105"/>
      <c r="I48" s="105"/>
      <c r="J48" s="105"/>
      <c r="K48" s="105"/>
      <c r="L48" s="105"/>
      <c r="M48" s="105"/>
      <c r="N48" s="105"/>
      <c r="O48" s="105"/>
      <c r="P48" s="105"/>
      <c r="Q48" s="105"/>
      <c r="R48" s="105"/>
      <c r="S48" s="105"/>
      <c r="T48" s="105"/>
      <c r="U48" s="105"/>
      <c r="V48" s="105"/>
      <c r="W48" s="105"/>
      <c r="X48" s="105"/>
      <c r="Y48" s="105"/>
      <c r="Z48" s="105"/>
      <c r="AA48" s="105"/>
      <c r="AB48" s="105"/>
      <c r="AC48" s="105"/>
      <c r="AD48" s="105"/>
      <c r="AE48" s="105"/>
      <c r="AF48" s="105"/>
      <c r="AG48" s="105"/>
      <c r="AH48" s="105"/>
      <c r="AI48" s="105"/>
      <c r="AJ48" s="105"/>
      <c r="AK48" s="105"/>
      <c r="AL48" s="105"/>
      <c r="AM48" s="105"/>
      <c r="AN48" s="105"/>
      <c r="AO48" s="105"/>
      <c r="AP48" s="105"/>
      <c r="AQ48" s="105"/>
      <c r="AR48" s="105"/>
    </row>
    <row r="49" spans="1:52" x14ac:dyDescent="0.35">
      <c r="A49" s="24"/>
      <c r="C49" s="105"/>
      <c r="D49" s="105"/>
      <c r="E49" s="105"/>
      <c r="F49" s="105"/>
      <c r="G49" s="105"/>
      <c r="H49" s="105"/>
      <c r="I49" s="105"/>
      <c r="J49" s="105"/>
      <c r="K49" s="105"/>
      <c r="L49" s="105"/>
      <c r="M49" s="105"/>
      <c r="N49" s="105"/>
      <c r="O49" s="105"/>
      <c r="P49" s="105"/>
      <c r="Q49" s="105"/>
      <c r="R49" s="105"/>
      <c r="S49" s="105"/>
      <c r="T49" s="105"/>
      <c r="U49" s="105"/>
      <c r="V49" s="105"/>
      <c r="W49" s="105"/>
      <c r="X49" s="105"/>
      <c r="Y49" s="105"/>
      <c r="Z49" s="105"/>
      <c r="AA49" s="105"/>
      <c r="AB49" s="105"/>
      <c r="AC49" s="105"/>
      <c r="AD49" s="105"/>
      <c r="AE49" s="105"/>
      <c r="AF49" s="105"/>
      <c r="AG49" s="105"/>
      <c r="AH49" s="105"/>
      <c r="AI49" s="105"/>
      <c r="AJ49" s="105"/>
      <c r="AK49" s="105"/>
      <c r="AL49" s="105"/>
      <c r="AM49" s="105"/>
      <c r="AN49" s="105"/>
      <c r="AO49" s="105"/>
      <c r="AP49" s="105"/>
      <c r="AQ49" s="105"/>
      <c r="AR49" s="105"/>
    </row>
    <row r="50" spans="1:52" x14ac:dyDescent="0.35">
      <c r="A50" s="24"/>
      <c r="C50" s="105"/>
      <c r="D50" s="105"/>
      <c r="E50" s="105"/>
      <c r="F50" s="105"/>
      <c r="G50" s="105"/>
      <c r="H50" s="105"/>
      <c r="I50" s="105"/>
      <c r="J50" s="105"/>
      <c r="K50" s="105"/>
      <c r="L50" s="105"/>
      <c r="M50" s="105"/>
      <c r="N50" s="105"/>
      <c r="O50" s="105"/>
      <c r="P50" s="105"/>
      <c r="Q50" s="105"/>
      <c r="R50" s="105"/>
      <c r="S50" s="105"/>
      <c r="T50" s="105"/>
      <c r="U50" s="105"/>
      <c r="V50" s="105"/>
      <c r="W50" s="105"/>
      <c r="X50" s="105"/>
      <c r="Y50" s="105"/>
      <c r="Z50" s="105"/>
      <c r="AA50" s="105"/>
      <c r="AB50" s="105"/>
      <c r="AC50" s="105"/>
      <c r="AD50" s="105"/>
      <c r="AE50" s="105"/>
      <c r="AF50" s="105"/>
      <c r="AG50" s="105"/>
      <c r="AH50" s="105"/>
      <c r="AI50" s="105"/>
      <c r="AJ50" s="105"/>
      <c r="AK50" s="105"/>
      <c r="AL50" s="105"/>
      <c r="AM50" s="105"/>
      <c r="AN50" s="105"/>
      <c r="AO50" s="105"/>
      <c r="AP50" s="105"/>
      <c r="AQ50" s="105"/>
      <c r="AR50" s="105"/>
    </row>
    <row r="51" spans="1:52" x14ac:dyDescent="0.35">
      <c r="A51" s="24"/>
      <c r="C51" s="105"/>
      <c r="D51" s="105"/>
      <c r="E51" s="105"/>
      <c r="F51" s="105"/>
      <c r="G51" s="105"/>
      <c r="H51" s="105"/>
      <c r="I51" s="105"/>
      <c r="J51" s="105"/>
      <c r="K51" s="105"/>
      <c r="L51" s="105"/>
      <c r="M51" s="105"/>
      <c r="N51" s="105"/>
      <c r="O51" s="105"/>
      <c r="P51" s="105"/>
      <c r="Q51" s="105"/>
      <c r="R51" s="105"/>
      <c r="S51" s="105"/>
      <c r="T51" s="105"/>
      <c r="U51" s="105"/>
      <c r="V51" s="105"/>
      <c r="W51" s="105"/>
      <c r="X51" s="105"/>
      <c r="Y51" s="105"/>
      <c r="Z51" s="105"/>
      <c r="AA51" s="105"/>
      <c r="AB51" s="105"/>
      <c r="AC51" s="105"/>
      <c r="AD51" s="105"/>
      <c r="AE51" s="105"/>
      <c r="AF51" s="105"/>
      <c r="AG51" s="105"/>
      <c r="AH51" s="105"/>
      <c r="AI51" s="105"/>
      <c r="AJ51" s="105"/>
      <c r="AK51" s="105"/>
      <c r="AL51" s="105"/>
      <c r="AM51" s="105"/>
      <c r="AN51" s="105"/>
      <c r="AO51" s="105"/>
      <c r="AP51" s="105"/>
      <c r="AQ51" s="105"/>
      <c r="AR51" s="105"/>
    </row>
    <row r="52" spans="1:52" x14ac:dyDescent="0.35">
      <c r="A52" s="105"/>
      <c r="C52" s="105"/>
      <c r="D52" s="105"/>
      <c r="E52" s="105"/>
      <c r="F52" s="105"/>
      <c r="G52" s="105"/>
      <c r="H52" s="105"/>
      <c r="I52" s="105"/>
      <c r="J52" s="105"/>
      <c r="K52" s="105"/>
      <c r="L52" s="105"/>
      <c r="M52" s="105"/>
      <c r="N52" s="105"/>
      <c r="O52" s="105"/>
      <c r="P52" s="105"/>
      <c r="Q52" s="105"/>
      <c r="R52" s="105"/>
      <c r="S52" s="105"/>
      <c r="T52" s="105"/>
      <c r="U52" s="105"/>
      <c r="V52" s="105"/>
      <c r="W52" s="105"/>
      <c r="X52" s="105"/>
      <c r="Y52" s="105"/>
      <c r="Z52" s="105"/>
      <c r="AA52" s="105"/>
      <c r="AB52" s="105"/>
      <c r="AC52" s="105"/>
      <c r="AD52" s="105"/>
      <c r="AE52" s="105"/>
      <c r="AF52" s="105"/>
      <c r="AG52" s="105"/>
      <c r="AH52" s="105"/>
      <c r="AI52" s="105"/>
      <c r="AJ52" s="105"/>
      <c r="AK52" s="105"/>
      <c r="AL52" s="105"/>
      <c r="AM52" s="105"/>
      <c r="AN52" s="105"/>
      <c r="AO52" s="105"/>
      <c r="AP52" s="105"/>
      <c r="AQ52" s="105"/>
      <c r="AR52" s="105"/>
      <c r="AS52" s="105"/>
      <c r="AT52" s="105"/>
      <c r="AU52" s="105"/>
      <c r="AV52" s="105"/>
      <c r="AW52" s="105"/>
      <c r="AX52" s="105"/>
      <c r="AY52" s="105"/>
      <c r="AZ52" s="105"/>
    </row>
    <row r="53" spans="1:52" x14ac:dyDescent="0.35">
      <c r="A53" s="105"/>
      <c r="B53" s="105"/>
      <c r="C53" s="105"/>
      <c r="D53" s="105"/>
      <c r="E53" s="105"/>
      <c r="F53" s="105"/>
      <c r="G53" s="105"/>
      <c r="H53" s="105"/>
      <c r="I53" s="105"/>
      <c r="J53" s="105"/>
      <c r="K53" s="105"/>
      <c r="L53" s="105"/>
      <c r="M53" s="105"/>
      <c r="N53" s="105"/>
      <c r="O53" s="105"/>
      <c r="P53" s="105"/>
      <c r="Q53" s="105"/>
      <c r="R53" s="105"/>
      <c r="S53" s="105"/>
      <c r="T53" s="105"/>
      <c r="U53" s="105"/>
      <c r="V53" s="105"/>
      <c r="W53" s="105"/>
      <c r="X53" s="105"/>
      <c r="Y53" s="105"/>
      <c r="Z53" s="105"/>
      <c r="AA53" s="105"/>
      <c r="AB53" s="105"/>
      <c r="AC53" s="105"/>
      <c r="AD53" s="105"/>
      <c r="AE53" s="105"/>
      <c r="AF53" s="105"/>
      <c r="AG53" s="105"/>
      <c r="AH53" s="105"/>
      <c r="AI53" s="105"/>
      <c r="AJ53" s="105"/>
      <c r="AK53" s="105"/>
      <c r="AL53" s="105"/>
      <c r="AM53" s="105"/>
      <c r="AN53" s="105"/>
      <c r="AO53" s="105"/>
      <c r="AP53" s="105"/>
      <c r="AQ53" s="105"/>
      <c r="AR53" s="105"/>
      <c r="AS53" s="105"/>
      <c r="AT53" s="105"/>
      <c r="AU53" s="105"/>
      <c r="AV53" s="105"/>
      <c r="AW53" s="105"/>
      <c r="AX53" s="105"/>
      <c r="AY53" s="105"/>
      <c r="AZ53" s="105"/>
    </row>
    <row r="54" spans="1:52" x14ac:dyDescent="0.35">
      <c r="A54" s="105"/>
      <c r="B54" s="105"/>
      <c r="C54" s="105"/>
      <c r="D54" s="105"/>
      <c r="E54" s="105"/>
      <c r="F54" s="105"/>
      <c r="G54" s="105"/>
      <c r="H54" s="105"/>
      <c r="I54" s="105"/>
      <c r="J54" s="105"/>
      <c r="K54" s="105"/>
      <c r="L54" s="105"/>
      <c r="M54" s="105"/>
      <c r="N54" s="105"/>
      <c r="O54" s="105"/>
      <c r="P54" s="105"/>
      <c r="Q54" s="105"/>
      <c r="R54" s="105"/>
      <c r="S54" s="105"/>
      <c r="T54" s="105"/>
      <c r="U54" s="105"/>
      <c r="V54" s="105"/>
      <c r="W54" s="105"/>
      <c r="X54" s="105"/>
      <c r="Y54" s="105"/>
      <c r="Z54" s="105"/>
      <c r="AA54" s="105"/>
      <c r="AB54" s="105"/>
      <c r="AC54" s="105"/>
      <c r="AD54" s="105"/>
      <c r="AE54" s="105"/>
      <c r="AF54" s="105"/>
      <c r="AG54" s="105"/>
      <c r="AH54" s="105"/>
      <c r="AI54" s="105"/>
      <c r="AJ54" s="105"/>
      <c r="AK54" s="105"/>
      <c r="AL54" s="105"/>
      <c r="AM54" s="105"/>
      <c r="AN54" s="105"/>
      <c r="AO54" s="105"/>
      <c r="AP54" s="105"/>
      <c r="AQ54" s="105"/>
      <c r="AR54" s="105"/>
      <c r="AS54" s="105"/>
      <c r="AT54" s="105"/>
      <c r="AU54" s="105"/>
      <c r="AV54" s="105"/>
      <c r="AW54" s="105"/>
      <c r="AX54" s="105"/>
      <c r="AY54" s="105"/>
      <c r="AZ54" s="105"/>
    </row>
    <row r="55" spans="1:52" x14ac:dyDescent="0.35">
      <c r="A55" s="105"/>
      <c r="B55" s="105"/>
      <c r="C55" s="105"/>
      <c r="D55" s="105"/>
      <c r="E55" s="105"/>
      <c r="F55" s="105"/>
      <c r="G55" s="105"/>
      <c r="H55" s="105"/>
      <c r="I55" s="105"/>
      <c r="J55" s="105"/>
      <c r="K55" s="105"/>
      <c r="L55" s="105"/>
      <c r="M55" s="105"/>
      <c r="N55" s="105"/>
      <c r="O55" s="105"/>
      <c r="P55" s="105"/>
      <c r="Q55" s="105"/>
      <c r="R55" s="105"/>
      <c r="S55" s="105"/>
      <c r="T55" s="105"/>
      <c r="U55" s="105"/>
      <c r="V55" s="105"/>
      <c r="W55" s="105"/>
      <c r="X55" s="105"/>
      <c r="Y55" s="105"/>
      <c r="Z55" s="105"/>
      <c r="AA55" s="105"/>
      <c r="AB55" s="105"/>
      <c r="AC55" s="105"/>
      <c r="AD55" s="105"/>
      <c r="AE55" s="105"/>
      <c r="AF55" s="105"/>
      <c r="AG55" s="105"/>
      <c r="AH55" s="105"/>
      <c r="AI55" s="105"/>
      <c r="AJ55" s="105"/>
      <c r="AK55" s="105"/>
      <c r="AL55" s="105"/>
      <c r="AM55" s="105"/>
      <c r="AN55" s="105"/>
      <c r="AO55" s="105"/>
      <c r="AP55" s="105"/>
      <c r="AQ55" s="105"/>
      <c r="AR55" s="105"/>
      <c r="AS55" s="105"/>
      <c r="AT55" s="105"/>
      <c r="AU55" s="105"/>
      <c r="AV55" s="105"/>
      <c r="AW55" s="105"/>
      <c r="AX55" s="105"/>
      <c r="AY55" s="105"/>
      <c r="AZ55" s="105"/>
    </row>
    <row r="56" spans="1:52" x14ac:dyDescent="0.35">
      <c r="A56" s="105"/>
      <c r="B56" s="105"/>
      <c r="C56" s="105"/>
      <c r="D56" s="105"/>
      <c r="E56" s="105"/>
      <c r="F56" s="105"/>
      <c r="G56" s="105"/>
      <c r="H56" s="105"/>
      <c r="I56" s="105"/>
      <c r="J56" s="105"/>
      <c r="K56" s="105"/>
    </row>
    <row r="57" spans="1:52" x14ac:dyDescent="0.35">
      <c r="A57" s="105"/>
      <c r="B57" s="105"/>
      <c r="C57" s="105"/>
      <c r="D57" s="105"/>
      <c r="E57" s="105"/>
      <c r="F57" s="105"/>
      <c r="G57" s="105"/>
      <c r="H57" s="105"/>
      <c r="I57" s="105"/>
      <c r="J57" s="105"/>
      <c r="K57" s="105"/>
    </row>
    <row r="58" spans="1:52" x14ac:dyDescent="0.35">
      <c r="A58" s="105"/>
      <c r="B58" s="105"/>
      <c r="C58" s="105"/>
      <c r="D58" s="105"/>
      <c r="E58" s="105"/>
      <c r="F58" s="105"/>
      <c r="G58" s="105"/>
      <c r="H58" s="105"/>
      <c r="I58" s="105"/>
      <c r="J58" s="105"/>
      <c r="K58" s="105"/>
    </row>
    <row r="59" spans="1:52" x14ac:dyDescent="0.35">
      <c r="A59" s="105"/>
      <c r="B59" s="105"/>
      <c r="C59" s="105"/>
      <c r="D59" s="105"/>
      <c r="E59" s="105"/>
      <c r="F59" s="105"/>
      <c r="G59" s="105"/>
      <c r="H59" s="105"/>
      <c r="I59" s="105"/>
      <c r="J59" s="105"/>
      <c r="K59" s="105"/>
    </row>
    <row r="60" spans="1:52" x14ac:dyDescent="0.35">
      <c r="A60" s="105"/>
      <c r="B60" s="105"/>
      <c r="C60" s="105"/>
      <c r="D60" s="105"/>
      <c r="E60" s="105"/>
      <c r="F60" s="105"/>
      <c r="G60" s="105"/>
      <c r="H60" s="105"/>
      <c r="I60" s="105"/>
      <c r="J60" s="105"/>
      <c r="K60" s="105"/>
    </row>
    <row r="61" spans="1:52" x14ac:dyDescent="0.35">
      <c r="A61" s="105"/>
      <c r="B61" s="105"/>
      <c r="C61" s="105"/>
      <c r="D61" s="105"/>
      <c r="E61" s="105"/>
      <c r="F61" s="105"/>
      <c r="G61" s="105"/>
      <c r="H61" s="105"/>
      <c r="I61" s="105"/>
      <c r="J61" s="105"/>
      <c r="K61" s="105"/>
    </row>
    <row r="62" spans="1:52" x14ac:dyDescent="0.35">
      <c r="A62" s="105"/>
      <c r="B62" s="105"/>
      <c r="C62" s="105"/>
      <c r="D62" s="105"/>
      <c r="E62" s="105"/>
      <c r="F62" s="105"/>
      <c r="G62" s="105"/>
      <c r="H62" s="105"/>
      <c r="I62" s="105"/>
      <c r="J62" s="105"/>
      <c r="K62" s="105"/>
    </row>
    <row r="63" spans="1:52" x14ac:dyDescent="0.35">
      <c r="A63" s="105"/>
      <c r="B63" s="105"/>
      <c r="C63" s="105"/>
      <c r="D63" s="105"/>
      <c r="E63" s="105"/>
      <c r="F63" s="105"/>
      <c r="G63" s="105"/>
      <c r="H63" s="105"/>
      <c r="I63" s="105"/>
      <c r="J63" s="105"/>
      <c r="K63" s="105"/>
    </row>
    <row r="64" spans="1:52" x14ac:dyDescent="0.35">
      <c r="A64" s="105"/>
      <c r="B64" s="105"/>
      <c r="C64" s="105"/>
      <c r="D64" s="105"/>
      <c r="E64" s="105"/>
      <c r="F64" s="105"/>
      <c r="G64" s="105"/>
      <c r="H64" s="105"/>
      <c r="I64" s="105"/>
      <c r="J64" s="105"/>
      <c r="K64" s="105"/>
    </row>
    <row r="65" spans="1:11" x14ac:dyDescent="0.35">
      <c r="A65" s="105"/>
      <c r="B65" s="105"/>
      <c r="C65" s="105"/>
      <c r="D65" s="105"/>
      <c r="E65" s="105"/>
      <c r="F65" s="105"/>
      <c r="G65" s="105"/>
      <c r="H65" s="105"/>
      <c r="I65" s="105"/>
      <c r="J65" s="105"/>
      <c r="K65" s="105"/>
    </row>
    <row r="66" spans="1:11" x14ac:dyDescent="0.35">
      <c r="A66" s="105"/>
      <c r="B66" s="105"/>
      <c r="C66" s="105"/>
      <c r="D66" s="105"/>
      <c r="E66" s="105"/>
      <c r="F66" s="105"/>
      <c r="G66" s="105"/>
      <c r="H66" s="105"/>
      <c r="I66" s="105"/>
      <c r="J66" s="105"/>
      <c r="K66" s="105"/>
    </row>
    <row r="67" spans="1:11" x14ac:dyDescent="0.35">
      <c r="A67" s="105"/>
      <c r="B67" s="105"/>
      <c r="C67" s="105"/>
      <c r="D67" s="105"/>
      <c r="E67" s="105"/>
      <c r="F67" s="105"/>
      <c r="G67" s="105"/>
      <c r="H67" s="105"/>
      <c r="I67" s="105"/>
      <c r="J67" s="105"/>
      <c r="K67" s="105"/>
    </row>
    <row r="68" spans="1:11" x14ac:dyDescent="0.35">
      <c r="A68" s="105"/>
      <c r="B68" s="105"/>
      <c r="C68" s="105"/>
      <c r="D68" s="105"/>
      <c r="E68" s="105"/>
      <c r="F68" s="105"/>
      <c r="G68" s="105"/>
      <c r="H68" s="105"/>
      <c r="I68" s="105"/>
      <c r="J68" s="105"/>
      <c r="K68" s="105"/>
    </row>
    <row r="69" spans="1:11" x14ac:dyDescent="0.35">
      <c r="A69" s="105"/>
      <c r="B69" s="105"/>
      <c r="C69" s="105"/>
      <c r="D69" s="105"/>
      <c r="E69" s="105"/>
      <c r="F69" s="105"/>
      <c r="G69" s="105"/>
      <c r="H69" s="105"/>
      <c r="I69" s="105"/>
      <c r="J69" s="105"/>
      <c r="K69" s="105"/>
    </row>
    <row r="70" spans="1:11" x14ac:dyDescent="0.35">
      <c r="A70" s="105"/>
      <c r="B70" s="105"/>
      <c r="C70" s="105"/>
      <c r="D70" s="105"/>
      <c r="E70" s="105"/>
      <c r="F70" s="105"/>
      <c r="G70" s="105"/>
      <c r="H70" s="105"/>
      <c r="I70" s="105"/>
      <c r="J70" s="105"/>
      <c r="K70" s="105"/>
    </row>
    <row r="71" spans="1:11" x14ac:dyDescent="0.35">
      <c r="A71" s="105"/>
      <c r="B71" s="105"/>
      <c r="C71" s="105"/>
      <c r="D71" s="105"/>
      <c r="E71" s="105"/>
      <c r="F71" s="105"/>
      <c r="G71" s="105"/>
      <c r="H71" s="105"/>
      <c r="I71" s="105"/>
      <c r="J71" s="105"/>
      <c r="K71" s="105"/>
    </row>
    <row r="72" spans="1:11" x14ac:dyDescent="0.35">
      <c r="A72" s="105"/>
      <c r="B72" s="105"/>
      <c r="C72" s="105"/>
      <c r="D72" s="105"/>
      <c r="E72" s="105"/>
      <c r="F72" s="105"/>
      <c r="G72" s="105"/>
      <c r="H72" s="105"/>
      <c r="I72" s="105"/>
      <c r="J72" s="105"/>
      <c r="K72" s="105"/>
    </row>
    <row r="73" spans="1:11" x14ac:dyDescent="0.35">
      <c r="A73" s="105"/>
      <c r="B73" s="105"/>
      <c r="C73" s="105"/>
      <c r="D73" s="105"/>
      <c r="E73" s="105"/>
      <c r="F73" s="105"/>
      <c r="G73" s="105"/>
      <c r="H73" s="105"/>
      <c r="I73" s="105"/>
      <c r="J73" s="105"/>
      <c r="K73" s="105"/>
    </row>
    <row r="74" spans="1:11" x14ac:dyDescent="0.35">
      <c r="A74" s="105"/>
      <c r="B74" s="105"/>
      <c r="C74" s="105"/>
      <c r="D74" s="105"/>
      <c r="E74" s="105"/>
      <c r="F74" s="105"/>
      <c r="G74" s="105"/>
      <c r="H74" s="105"/>
      <c r="I74" s="105"/>
      <c r="J74" s="105"/>
      <c r="K74" s="105"/>
    </row>
    <row r="75" spans="1:11" x14ac:dyDescent="0.35">
      <c r="A75" s="105"/>
      <c r="B75" s="105"/>
      <c r="C75" s="105"/>
      <c r="D75" s="105"/>
      <c r="E75" s="105"/>
      <c r="F75" s="105"/>
      <c r="G75" s="105"/>
      <c r="H75" s="105"/>
      <c r="I75" s="105"/>
      <c r="J75" s="105"/>
      <c r="K75" s="105"/>
    </row>
    <row r="76" spans="1:11" x14ac:dyDescent="0.35">
      <c r="A76" s="105"/>
      <c r="B76" s="105"/>
      <c r="C76" s="105"/>
      <c r="D76" s="105"/>
      <c r="E76" s="105"/>
      <c r="F76" s="105"/>
      <c r="G76" s="105"/>
      <c r="H76" s="105"/>
      <c r="I76" s="105"/>
      <c r="J76" s="105"/>
      <c r="K76" s="105"/>
    </row>
    <row r="77" spans="1:11" x14ac:dyDescent="0.35">
      <c r="A77" s="105"/>
      <c r="B77" s="105"/>
      <c r="C77" s="105"/>
      <c r="D77" s="105"/>
      <c r="E77" s="105"/>
      <c r="F77" s="105"/>
      <c r="G77" s="105"/>
      <c r="H77" s="105"/>
      <c r="I77" s="105"/>
      <c r="J77" s="105"/>
      <c r="K77" s="105"/>
    </row>
    <row r="78" spans="1:11" x14ac:dyDescent="0.35">
      <c r="A78" s="105"/>
      <c r="B78" s="105"/>
      <c r="C78" s="105"/>
      <c r="D78" s="105"/>
      <c r="E78" s="105"/>
      <c r="F78" s="105"/>
      <c r="G78" s="105"/>
      <c r="H78" s="105"/>
      <c r="I78" s="105"/>
      <c r="J78" s="105"/>
      <c r="K78" s="105"/>
    </row>
    <row r="79" spans="1:11" x14ac:dyDescent="0.35">
      <c r="A79" s="105"/>
      <c r="B79" s="105"/>
      <c r="C79" s="105"/>
      <c r="D79" s="105"/>
      <c r="E79" s="105"/>
      <c r="F79" s="105"/>
      <c r="G79" s="105"/>
      <c r="H79" s="105"/>
      <c r="I79" s="105"/>
      <c r="J79" s="105"/>
      <c r="K79" s="105"/>
    </row>
    <row r="80" spans="1:11" x14ac:dyDescent="0.35">
      <c r="A80" s="105"/>
      <c r="B80" s="105"/>
      <c r="C80" s="105"/>
      <c r="D80" s="105"/>
      <c r="E80" s="105"/>
      <c r="F80" s="105"/>
      <c r="G80" s="105"/>
      <c r="H80" s="105"/>
      <c r="I80" s="105"/>
      <c r="J80" s="105"/>
      <c r="K80" s="105"/>
    </row>
    <row r="81" spans="1:11" x14ac:dyDescent="0.35">
      <c r="A81" s="105"/>
      <c r="B81" s="105"/>
      <c r="C81" s="105"/>
      <c r="D81" s="105"/>
      <c r="E81" s="105"/>
      <c r="F81" s="105"/>
      <c r="G81" s="105"/>
      <c r="H81" s="105"/>
      <c r="I81" s="105"/>
      <c r="J81" s="105"/>
      <c r="K81" s="105"/>
    </row>
    <row r="82" spans="1:11" x14ac:dyDescent="0.35">
      <c r="A82" s="105"/>
      <c r="B82" s="105"/>
      <c r="C82" s="105"/>
      <c r="D82" s="105"/>
      <c r="E82" s="105"/>
      <c r="F82" s="105"/>
      <c r="G82" s="105"/>
      <c r="H82" s="105"/>
      <c r="I82" s="105"/>
      <c r="J82" s="105"/>
      <c r="K82" s="105"/>
    </row>
    <row r="83" spans="1:11" x14ac:dyDescent="0.35">
      <c r="A83" s="105"/>
      <c r="B83" s="105"/>
      <c r="C83" s="105"/>
      <c r="D83" s="105"/>
      <c r="E83" s="105"/>
      <c r="F83" s="105"/>
      <c r="G83" s="105"/>
      <c r="H83" s="105"/>
      <c r="I83" s="105"/>
      <c r="J83" s="105"/>
      <c r="K83" s="105"/>
    </row>
    <row r="84" spans="1:11" x14ac:dyDescent="0.35">
      <c r="A84" s="105"/>
      <c r="B84" s="105"/>
      <c r="C84" s="105"/>
      <c r="D84" s="105"/>
      <c r="E84" s="105"/>
      <c r="F84" s="105"/>
      <c r="G84" s="105"/>
      <c r="H84" s="105"/>
      <c r="I84" s="105"/>
      <c r="J84" s="105"/>
      <c r="K84" s="105"/>
    </row>
    <row r="85" spans="1:11" x14ac:dyDescent="0.35">
      <c r="A85" s="105"/>
      <c r="B85" s="105"/>
      <c r="C85" s="105"/>
      <c r="D85" s="105"/>
      <c r="E85" s="105"/>
      <c r="F85" s="105"/>
      <c r="G85" s="105"/>
      <c r="H85" s="105"/>
      <c r="I85" s="105"/>
      <c r="J85" s="105"/>
      <c r="K85" s="105"/>
    </row>
    <row r="86" spans="1:11" x14ac:dyDescent="0.35">
      <c r="A86" s="105"/>
      <c r="B86" s="105"/>
      <c r="C86" s="105"/>
      <c r="D86" s="105"/>
      <c r="E86" s="105"/>
      <c r="F86" s="105"/>
      <c r="G86" s="105"/>
      <c r="H86" s="105"/>
      <c r="I86" s="105"/>
      <c r="J86" s="105"/>
      <c r="K86" s="105"/>
    </row>
    <row r="87" spans="1:11" x14ac:dyDescent="0.35">
      <c r="A87" s="105"/>
      <c r="B87" s="105"/>
      <c r="C87" s="105"/>
      <c r="D87" s="105"/>
      <c r="E87" s="105"/>
      <c r="F87" s="105"/>
      <c r="G87" s="105"/>
      <c r="H87" s="105"/>
      <c r="I87" s="105"/>
      <c r="J87" s="105"/>
      <c r="K87" s="105"/>
    </row>
    <row r="88" spans="1:11" x14ac:dyDescent="0.35">
      <c r="A88" s="105"/>
      <c r="B88" s="105"/>
      <c r="C88" s="105"/>
      <c r="D88" s="105"/>
      <c r="E88" s="105"/>
      <c r="F88" s="105"/>
      <c r="G88" s="105"/>
      <c r="H88" s="105"/>
      <c r="I88" s="105"/>
      <c r="J88" s="105"/>
      <c r="K88" s="105"/>
    </row>
    <row r="89" spans="1:11" x14ac:dyDescent="0.35">
      <c r="A89" s="105"/>
      <c r="B89" s="105"/>
      <c r="C89" s="105"/>
      <c r="D89" s="105"/>
      <c r="E89" s="105"/>
      <c r="F89" s="105"/>
      <c r="G89" s="105"/>
      <c r="H89" s="105"/>
      <c r="I89" s="105"/>
      <c r="J89" s="105"/>
      <c r="K89" s="105"/>
    </row>
    <row r="90" spans="1:11" x14ac:dyDescent="0.35">
      <c r="A90" s="105"/>
      <c r="B90" s="105"/>
      <c r="C90" s="105"/>
      <c r="D90" s="105"/>
      <c r="E90" s="105"/>
      <c r="F90" s="105"/>
      <c r="G90" s="105"/>
      <c r="H90" s="105"/>
      <c r="I90" s="105"/>
      <c r="J90" s="105"/>
      <c r="K90" s="105"/>
    </row>
    <row r="91" spans="1:11" x14ac:dyDescent="0.35">
      <c r="A91" s="105"/>
      <c r="B91" s="105"/>
      <c r="H91" s="105"/>
      <c r="I91" s="105"/>
      <c r="J91" s="105"/>
      <c r="K91" s="105"/>
    </row>
    <row r="92" spans="1:11" x14ac:dyDescent="0.35">
      <c r="A92" s="105"/>
      <c r="B92" s="105"/>
      <c r="H92" s="105"/>
      <c r="I92" s="105"/>
      <c r="J92" s="105"/>
      <c r="K92" s="105"/>
    </row>
    <row r="93" spans="1:11" x14ac:dyDescent="0.35">
      <c r="A93" s="105"/>
      <c r="B93" s="105"/>
      <c r="H93" s="105"/>
      <c r="I93" s="105"/>
      <c r="J93" s="105"/>
      <c r="K93" s="105"/>
    </row>
    <row r="94" spans="1:11" x14ac:dyDescent="0.35">
      <c r="A94" s="105"/>
      <c r="B94" s="105"/>
      <c r="H94" s="105"/>
      <c r="I94" s="105"/>
      <c r="J94" s="105"/>
      <c r="K94" s="105"/>
    </row>
    <row r="95" spans="1:11" x14ac:dyDescent="0.35">
      <c r="A95" s="105"/>
      <c r="B95" s="105"/>
      <c r="H95" s="105"/>
      <c r="I95" s="105"/>
      <c r="J95" s="105"/>
      <c r="K95" s="105"/>
    </row>
    <row r="96" spans="1:11" x14ac:dyDescent="0.35">
      <c r="A96" s="105"/>
      <c r="B96" s="105"/>
      <c r="H96" s="105"/>
      <c r="I96" s="105"/>
      <c r="J96" s="105"/>
      <c r="K96" s="105"/>
    </row>
    <row r="97" spans="1:11" x14ac:dyDescent="0.35">
      <c r="A97" s="105"/>
      <c r="B97" s="105"/>
      <c r="H97" s="105"/>
      <c r="I97" s="105"/>
      <c r="J97" s="105"/>
      <c r="K97" s="105"/>
    </row>
    <row r="98" spans="1:11" x14ac:dyDescent="0.35">
      <c r="A98" s="105"/>
      <c r="B98" s="105"/>
      <c r="H98" s="105"/>
      <c r="I98" s="105"/>
      <c r="J98" s="105"/>
      <c r="K98" s="105"/>
    </row>
    <row r="99" spans="1:11" x14ac:dyDescent="0.35">
      <c r="A99" s="105"/>
      <c r="B99" s="105"/>
      <c r="H99" s="105"/>
      <c r="I99" s="105"/>
      <c r="J99" s="105"/>
      <c r="K99" s="105"/>
    </row>
    <row r="100" spans="1:11" x14ac:dyDescent="0.35">
      <c r="B100" s="105"/>
      <c r="J100" s="105"/>
    </row>
  </sheetData>
  <mergeCells count="33">
    <mergeCell ref="C3:I3"/>
    <mergeCell ref="C4:I4"/>
    <mergeCell ref="C17:H17"/>
    <mergeCell ref="D8:E8"/>
    <mergeCell ref="D9:E9"/>
    <mergeCell ref="D10:E10"/>
    <mergeCell ref="D7:E7"/>
    <mergeCell ref="F7:G7"/>
    <mergeCell ref="F10:G10"/>
    <mergeCell ref="F9:G9"/>
    <mergeCell ref="F8:G8"/>
    <mergeCell ref="E14:H14"/>
    <mergeCell ref="E15:H15"/>
    <mergeCell ref="G41:I41"/>
    <mergeCell ref="G36:I36"/>
    <mergeCell ref="G37:I37"/>
    <mergeCell ref="G38:I38"/>
    <mergeCell ref="G39:I39"/>
    <mergeCell ref="G40:I40"/>
    <mergeCell ref="D33:E33"/>
    <mergeCell ref="F33:I33"/>
    <mergeCell ref="E29:H29"/>
    <mergeCell ref="E30:H30"/>
    <mergeCell ref="D13:I13"/>
    <mergeCell ref="D18:I21"/>
    <mergeCell ref="D24:E24"/>
    <mergeCell ref="D25:E25"/>
    <mergeCell ref="D26:E26"/>
    <mergeCell ref="F24:G24"/>
    <mergeCell ref="F25:G25"/>
    <mergeCell ref="F26:G26"/>
    <mergeCell ref="D23:E23"/>
    <mergeCell ref="F23:G23"/>
  </mergeCells>
  <hyperlinks>
    <hyperlink ref="E30" r:id="rId1" xr:uid="{00000000-0004-0000-0500-000000000000}"/>
    <hyperlink ref="E15" r:id="rId2" xr:uid="{00000000-0004-0000-0500-000001000000}"/>
  </hyperlinks>
  <pageMargins left="0.2" right="0.21" top="0.17" bottom="0.17" header="0.17" footer="0.17"/>
  <pageSetup scale="67" fitToHeight="0" orientation="portrait"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I32"/>
  <sheetViews>
    <sheetView topLeftCell="A28" zoomScale="78" zoomScaleNormal="78" workbookViewId="0">
      <selection activeCell="H36" sqref="H36"/>
    </sheetView>
  </sheetViews>
  <sheetFormatPr defaultColWidth="9.1796875" defaultRowHeight="14.5" x14ac:dyDescent="0.35"/>
  <cols>
    <col min="1" max="1" width="1.453125" customWidth="1"/>
    <col min="2" max="2" width="1.81640625" customWidth="1"/>
    <col min="3" max="3" width="13.54296875" customWidth="1"/>
    <col min="4" max="4" width="11.54296875" customWidth="1"/>
    <col min="5" max="5" width="18.26953125" customWidth="1"/>
    <col min="6" max="6" width="30.7265625" customWidth="1"/>
    <col min="7" max="7" width="43.1796875" customWidth="1"/>
    <col min="8" max="8" width="29.1796875" customWidth="1"/>
    <col min="9" max="10" width="1.7265625" customWidth="1"/>
  </cols>
  <sheetData>
    <row r="1" spans="2:9" ht="15" thickBot="1" x14ac:dyDescent="0.4"/>
    <row r="2" spans="2:9" ht="15" thickBot="1" x14ac:dyDescent="0.4">
      <c r="B2" s="44"/>
      <c r="C2" s="45"/>
      <c r="D2" s="46"/>
      <c r="E2" s="46"/>
      <c r="F2" s="46"/>
      <c r="G2" s="46"/>
      <c r="H2" s="46"/>
      <c r="I2" s="47"/>
    </row>
    <row r="3" spans="2:9" ht="20.5" thickBot="1" x14ac:dyDescent="0.45">
      <c r="B3" s="98"/>
      <c r="C3" s="405" t="s">
        <v>247</v>
      </c>
      <c r="D3" s="443"/>
      <c r="E3" s="443"/>
      <c r="F3" s="443"/>
      <c r="G3" s="443"/>
      <c r="H3" s="444"/>
      <c r="I3" s="100"/>
    </row>
    <row r="4" spans="2:9" x14ac:dyDescent="0.35">
      <c r="B4" s="48"/>
      <c r="C4" s="445" t="s">
        <v>248</v>
      </c>
      <c r="D4" s="445"/>
      <c r="E4" s="445"/>
      <c r="F4" s="445"/>
      <c r="G4" s="445"/>
      <c r="H4" s="445"/>
      <c r="I4" s="49"/>
    </row>
    <row r="5" spans="2:9" x14ac:dyDescent="0.35">
      <c r="B5" s="48"/>
      <c r="C5" s="446"/>
      <c r="D5" s="446"/>
      <c r="E5" s="446"/>
      <c r="F5" s="446"/>
      <c r="G5" s="446"/>
      <c r="H5" s="446"/>
      <c r="I5" s="49"/>
    </row>
    <row r="6" spans="2:9" ht="30.75" customHeight="1" thickBot="1" x14ac:dyDescent="0.4">
      <c r="B6" s="48"/>
      <c r="C6" s="451" t="s">
        <v>249</v>
      </c>
      <c r="D6" s="451"/>
      <c r="E6" s="51"/>
      <c r="F6" s="51"/>
      <c r="G6" s="51"/>
      <c r="H6" s="51"/>
      <c r="I6" s="49"/>
    </row>
    <row r="7" spans="2:9" ht="30" customHeight="1" thickBot="1" x14ac:dyDescent="0.4">
      <c r="B7" s="48"/>
      <c r="C7" s="166" t="s">
        <v>246</v>
      </c>
      <c r="D7" s="447" t="s">
        <v>245</v>
      </c>
      <c r="E7" s="448"/>
      <c r="F7" s="108" t="s">
        <v>243</v>
      </c>
      <c r="G7" s="109" t="s">
        <v>277</v>
      </c>
      <c r="H7" s="108" t="s">
        <v>286</v>
      </c>
      <c r="I7" s="49"/>
    </row>
    <row r="8" spans="2:9" ht="66.75" customHeight="1" x14ac:dyDescent="0.35">
      <c r="B8" s="53"/>
      <c r="C8" s="113"/>
      <c r="D8" s="449" t="s">
        <v>697</v>
      </c>
      <c r="E8" s="450"/>
      <c r="F8" s="277">
        <v>0</v>
      </c>
      <c r="G8" s="278" t="s">
        <v>797</v>
      </c>
      <c r="H8" s="278" t="s">
        <v>769</v>
      </c>
      <c r="I8" s="54"/>
    </row>
    <row r="9" spans="2:9" ht="64.5" customHeight="1" x14ac:dyDescent="0.35">
      <c r="B9" s="53"/>
      <c r="C9" s="114"/>
      <c r="D9" s="441" t="s">
        <v>698</v>
      </c>
      <c r="E9" s="442"/>
      <c r="F9" s="279">
        <v>0</v>
      </c>
      <c r="G9" s="345" t="s">
        <v>798</v>
      </c>
      <c r="H9" s="278" t="s">
        <v>764</v>
      </c>
      <c r="I9" s="54"/>
    </row>
    <row r="10" spans="2:9" ht="65.25" customHeight="1" x14ac:dyDescent="0.35">
      <c r="B10" s="53"/>
      <c r="C10" s="114"/>
      <c r="D10" s="439" t="s">
        <v>699</v>
      </c>
      <c r="E10" s="440"/>
      <c r="F10" s="279">
        <v>0</v>
      </c>
      <c r="G10" s="346" t="s">
        <v>784</v>
      </c>
      <c r="H10" s="278" t="s">
        <v>700</v>
      </c>
      <c r="I10" s="54"/>
    </row>
    <row r="11" spans="2:9" ht="39" customHeight="1" x14ac:dyDescent="0.35">
      <c r="B11" s="53"/>
      <c r="C11" s="114"/>
      <c r="D11" s="441" t="s">
        <v>701</v>
      </c>
      <c r="E11" s="442"/>
      <c r="F11" s="280" t="s">
        <v>702</v>
      </c>
      <c r="G11" s="347" t="s">
        <v>782</v>
      </c>
      <c r="H11" s="329" t="s">
        <v>703</v>
      </c>
      <c r="I11" s="54"/>
    </row>
    <row r="12" spans="2:9" ht="63.75" customHeight="1" x14ac:dyDescent="0.35">
      <c r="B12" s="53"/>
      <c r="C12" s="114"/>
      <c r="D12" s="441" t="s">
        <v>704</v>
      </c>
      <c r="E12" s="442"/>
      <c r="F12" s="280" t="s">
        <v>705</v>
      </c>
      <c r="G12" s="345" t="s">
        <v>783</v>
      </c>
      <c r="H12" s="329" t="s">
        <v>706</v>
      </c>
      <c r="I12" s="54"/>
    </row>
    <row r="13" spans="2:9" ht="55.5" customHeight="1" x14ac:dyDescent="0.35">
      <c r="B13" s="53"/>
      <c r="C13" s="114"/>
      <c r="D13" s="441" t="s">
        <v>707</v>
      </c>
      <c r="E13" s="442"/>
      <c r="F13" s="280" t="s">
        <v>708</v>
      </c>
      <c r="G13" s="345" t="s">
        <v>765</v>
      </c>
      <c r="H13" s="278" t="s">
        <v>709</v>
      </c>
      <c r="I13" s="54"/>
    </row>
    <row r="14" spans="2:9" ht="54.75" customHeight="1" x14ac:dyDescent="0.35">
      <c r="B14" s="53"/>
      <c r="C14" s="114"/>
      <c r="D14" s="441" t="s">
        <v>710</v>
      </c>
      <c r="E14" s="442"/>
      <c r="F14" s="281" t="s">
        <v>711</v>
      </c>
      <c r="G14" s="348" t="s">
        <v>766</v>
      </c>
      <c r="H14" s="282" t="s">
        <v>767</v>
      </c>
      <c r="I14" s="54"/>
    </row>
    <row r="15" spans="2:9" ht="41.25" customHeight="1" x14ac:dyDescent="0.35">
      <c r="B15" s="53"/>
      <c r="C15" s="114"/>
      <c r="D15" s="441" t="s">
        <v>712</v>
      </c>
      <c r="E15" s="442"/>
      <c r="F15" s="281" t="s">
        <v>713</v>
      </c>
      <c r="G15" s="348" t="s">
        <v>781</v>
      </c>
      <c r="H15" s="282" t="s">
        <v>714</v>
      </c>
      <c r="I15" s="54"/>
    </row>
    <row r="16" spans="2:9" ht="49.5" customHeight="1" x14ac:dyDescent="0.35">
      <c r="B16" s="53"/>
      <c r="C16" s="114"/>
      <c r="D16" s="441" t="s">
        <v>715</v>
      </c>
      <c r="E16" s="442"/>
      <c r="F16" s="281" t="s">
        <v>716</v>
      </c>
      <c r="G16" s="348" t="s">
        <v>768</v>
      </c>
      <c r="H16" s="282" t="s">
        <v>717</v>
      </c>
      <c r="I16" s="54"/>
    </row>
    <row r="17" spans="2:9" ht="72" customHeight="1" x14ac:dyDescent="0.35">
      <c r="B17" s="53"/>
      <c r="C17" s="114"/>
      <c r="D17" s="441" t="s">
        <v>718</v>
      </c>
      <c r="E17" s="442"/>
      <c r="F17" s="280" t="s">
        <v>719</v>
      </c>
      <c r="G17" s="345" t="s">
        <v>775</v>
      </c>
      <c r="H17" s="278" t="s">
        <v>720</v>
      </c>
      <c r="I17" s="54"/>
    </row>
    <row r="18" spans="2:9" ht="46.5" customHeight="1" x14ac:dyDescent="0.35">
      <c r="B18" s="53"/>
      <c r="C18" s="114"/>
      <c r="D18" s="441" t="s">
        <v>721</v>
      </c>
      <c r="E18" s="442"/>
      <c r="F18" s="283">
        <v>0</v>
      </c>
      <c r="G18" s="345" t="s">
        <v>776</v>
      </c>
      <c r="H18" s="284" t="s">
        <v>722</v>
      </c>
      <c r="I18" s="54"/>
    </row>
    <row r="19" spans="2:9" ht="53.25" customHeight="1" x14ac:dyDescent="0.35">
      <c r="B19" s="53"/>
      <c r="C19" s="114"/>
      <c r="D19" s="441" t="s">
        <v>723</v>
      </c>
      <c r="E19" s="442"/>
      <c r="F19" s="283">
        <v>0</v>
      </c>
      <c r="G19" s="345" t="s">
        <v>799</v>
      </c>
      <c r="H19" s="284" t="s">
        <v>724</v>
      </c>
      <c r="I19" s="54"/>
    </row>
    <row r="20" spans="2:9" ht="54" customHeight="1" x14ac:dyDescent="0.35">
      <c r="B20" s="53"/>
      <c r="C20" s="114"/>
      <c r="D20" s="441" t="s">
        <v>725</v>
      </c>
      <c r="E20" s="442"/>
      <c r="F20" s="283">
        <v>0</v>
      </c>
      <c r="G20" s="345" t="s">
        <v>726</v>
      </c>
      <c r="H20" s="284" t="s">
        <v>727</v>
      </c>
      <c r="I20" s="54"/>
    </row>
    <row r="21" spans="2:9" ht="53.25" customHeight="1" x14ac:dyDescent="0.35">
      <c r="B21" s="53"/>
      <c r="C21" s="114"/>
      <c r="D21" s="441" t="s">
        <v>728</v>
      </c>
      <c r="E21" s="442"/>
      <c r="F21" s="283">
        <v>0</v>
      </c>
      <c r="G21" s="345" t="s">
        <v>777</v>
      </c>
      <c r="H21" s="284" t="s">
        <v>729</v>
      </c>
      <c r="I21" s="54"/>
    </row>
    <row r="22" spans="2:9" ht="63.75" customHeight="1" x14ac:dyDescent="0.35">
      <c r="B22" s="53"/>
      <c r="C22" s="114"/>
      <c r="D22" s="441" t="s">
        <v>730</v>
      </c>
      <c r="E22" s="442"/>
      <c r="F22" s="283">
        <v>0</v>
      </c>
      <c r="G22" s="345" t="s">
        <v>800</v>
      </c>
      <c r="H22" s="284" t="s">
        <v>731</v>
      </c>
      <c r="I22" s="54"/>
    </row>
    <row r="23" spans="2:9" ht="177.75" customHeight="1" x14ac:dyDescent="0.35">
      <c r="B23" s="53"/>
      <c r="C23" s="114"/>
      <c r="D23" s="441" t="s">
        <v>732</v>
      </c>
      <c r="E23" s="442"/>
      <c r="F23" s="278" t="s">
        <v>733</v>
      </c>
      <c r="G23" s="345" t="s">
        <v>819</v>
      </c>
      <c r="H23" s="278" t="s">
        <v>734</v>
      </c>
      <c r="I23" s="54"/>
    </row>
    <row r="24" spans="2:9" ht="100.5" customHeight="1" x14ac:dyDescent="0.35">
      <c r="B24" s="53"/>
      <c r="C24" s="114"/>
      <c r="D24" s="441" t="s">
        <v>735</v>
      </c>
      <c r="E24" s="442"/>
      <c r="F24" s="277">
        <v>0</v>
      </c>
      <c r="G24" s="345" t="s">
        <v>820</v>
      </c>
      <c r="H24" s="278" t="s">
        <v>736</v>
      </c>
      <c r="I24" s="54"/>
    </row>
    <row r="25" spans="2:9" ht="144.75" customHeight="1" x14ac:dyDescent="0.35">
      <c r="B25" s="53"/>
      <c r="C25" s="114"/>
      <c r="D25" s="441" t="s">
        <v>737</v>
      </c>
      <c r="E25" s="442"/>
      <c r="F25" s="277">
        <v>0</v>
      </c>
      <c r="G25" s="345" t="s">
        <v>787</v>
      </c>
      <c r="H25" s="278" t="s">
        <v>738</v>
      </c>
      <c r="I25" s="54"/>
    </row>
    <row r="26" spans="2:9" ht="211.5" customHeight="1" x14ac:dyDescent="0.35">
      <c r="B26" s="53"/>
      <c r="C26" s="114"/>
      <c r="D26" s="441" t="s">
        <v>739</v>
      </c>
      <c r="E26" s="442"/>
      <c r="F26" s="277">
        <v>0</v>
      </c>
      <c r="G26" s="345" t="s">
        <v>821</v>
      </c>
      <c r="H26" s="278" t="s">
        <v>740</v>
      </c>
      <c r="I26" s="54"/>
    </row>
    <row r="27" spans="2:9" ht="99" customHeight="1" x14ac:dyDescent="0.35">
      <c r="B27" s="53"/>
      <c r="C27" s="114"/>
      <c r="D27" s="441" t="s">
        <v>741</v>
      </c>
      <c r="E27" s="442"/>
      <c r="F27" s="277">
        <v>0</v>
      </c>
      <c r="G27" s="345" t="s">
        <v>770</v>
      </c>
      <c r="H27" s="278" t="s">
        <v>742</v>
      </c>
      <c r="I27" s="54"/>
    </row>
    <row r="28" spans="2:9" ht="153.75" customHeight="1" x14ac:dyDescent="0.35">
      <c r="B28" s="53"/>
      <c r="C28" s="114"/>
      <c r="D28" s="456" t="s">
        <v>771</v>
      </c>
      <c r="E28" s="457"/>
      <c r="F28" s="320">
        <v>0</v>
      </c>
      <c r="G28" s="349" t="s">
        <v>823</v>
      </c>
      <c r="H28" s="320" t="s">
        <v>840</v>
      </c>
      <c r="I28" s="54"/>
    </row>
    <row r="29" spans="2:9" x14ac:dyDescent="0.35">
      <c r="B29" s="53"/>
      <c r="C29" s="114"/>
      <c r="D29" s="452"/>
      <c r="E29" s="453"/>
      <c r="F29" s="106"/>
      <c r="G29" s="106"/>
      <c r="H29" s="106"/>
      <c r="I29" s="54"/>
    </row>
    <row r="30" spans="2:9" x14ac:dyDescent="0.35">
      <c r="B30" s="53"/>
      <c r="C30" s="114"/>
      <c r="D30" s="452"/>
      <c r="E30" s="453"/>
      <c r="F30" s="106"/>
      <c r="G30" s="106"/>
      <c r="H30" s="106"/>
      <c r="I30" s="54"/>
    </row>
    <row r="31" spans="2:9" ht="15" thickBot="1" x14ac:dyDescent="0.4">
      <c r="B31" s="53"/>
      <c r="C31" s="115"/>
      <c r="D31" s="454"/>
      <c r="E31" s="455"/>
      <c r="F31" s="107"/>
      <c r="G31" s="107"/>
      <c r="H31" s="107"/>
      <c r="I31" s="54"/>
    </row>
    <row r="32" spans="2:9" ht="15" thickBot="1" x14ac:dyDescent="0.4">
      <c r="B32" s="110"/>
      <c r="C32" s="111"/>
      <c r="D32" s="111"/>
      <c r="E32" s="111"/>
      <c r="F32" s="111"/>
      <c r="G32" s="111"/>
      <c r="H32" s="111"/>
      <c r="I32" s="112"/>
    </row>
  </sheetData>
  <mergeCells count="29">
    <mergeCell ref="D31:E31"/>
    <mergeCell ref="D25:E25"/>
    <mergeCell ref="D19:E19"/>
    <mergeCell ref="D16:E16"/>
    <mergeCell ref="D21:E21"/>
    <mergeCell ref="D20:E20"/>
    <mergeCell ref="D27:E27"/>
    <mergeCell ref="D28:E28"/>
    <mergeCell ref="D29:E29"/>
    <mergeCell ref="D15:E15"/>
    <mergeCell ref="D17:E17"/>
    <mergeCell ref="D18:E18"/>
    <mergeCell ref="D30:E30"/>
    <mergeCell ref="D23:E23"/>
    <mergeCell ref="D24:E24"/>
    <mergeCell ref="D26:E26"/>
    <mergeCell ref="D22:E22"/>
    <mergeCell ref="D10:E10"/>
    <mergeCell ref="D11:E11"/>
    <mergeCell ref="D12:E12"/>
    <mergeCell ref="D14:E14"/>
    <mergeCell ref="C3:H3"/>
    <mergeCell ref="C4:H4"/>
    <mergeCell ref="C5:H5"/>
    <mergeCell ref="D7:E7"/>
    <mergeCell ref="D8:E8"/>
    <mergeCell ref="D9:E9"/>
    <mergeCell ref="C6:D6"/>
    <mergeCell ref="D13:E13"/>
  </mergeCells>
  <pageMargins left="0.25" right="0.25" top="0.17" bottom="0.17" header="0.17" footer="0.17"/>
  <pageSetup scale="67" fitToHeight="0" orientation="portrait"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I32"/>
  <sheetViews>
    <sheetView topLeftCell="A19" zoomScale="64" zoomScaleNormal="64" workbookViewId="0">
      <selection activeCell="K22" sqref="K22"/>
    </sheetView>
  </sheetViews>
  <sheetFormatPr defaultColWidth="9.1796875" defaultRowHeight="14.5" x14ac:dyDescent="0.35"/>
  <cols>
    <col min="1" max="1" width="1.26953125" customWidth="1"/>
    <col min="2" max="2" width="2" customWidth="1"/>
    <col min="3" max="3" width="43" customWidth="1"/>
    <col min="4" max="4" width="104.7265625" customWidth="1"/>
    <col min="5" max="5" width="2.453125" customWidth="1"/>
    <col min="6" max="6" width="1.453125" customWidth="1"/>
  </cols>
  <sheetData>
    <row r="1" spans="2:9" ht="15" thickBot="1" x14ac:dyDescent="0.4"/>
    <row r="2" spans="2:9" ht="15" thickBot="1" x14ac:dyDescent="0.4">
      <c r="B2" s="128"/>
      <c r="C2" s="73"/>
      <c r="D2" s="73"/>
      <c r="E2" s="74"/>
    </row>
    <row r="3" spans="2:9" ht="18" thickBot="1" x14ac:dyDescent="0.4">
      <c r="B3" s="129"/>
      <c r="C3" s="460" t="s">
        <v>262</v>
      </c>
      <c r="D3" s="461"/>
      <c r="E3" s="130"/>
    </row>
    <row r="4" spans="2:9" x14ac:dyDescent="0.35">
      <c r="B4" s="129"/>
      <c r="C4" s="131"/>
      <c r="D4" s="131"/>
      <c r="E4" s="130"/>
    </row>
    <row r="5" spans="2:9" ht="15" thickBot="1" x14ac:dyDescent="0.4">
      <c r="B5" s="129"/>
      <c r="C5" s="132" t="s">
        <v>301</v>
      </c>
      <c r="D5" s="131"/>
      <c r="E5" s="130"/>
    </row>
    <row r="6" spans="2:9" ht="15" thickBot="1" x14ac:dyDescent="0.4">
      <c r="B6" s="129"/>
      <c r="C6" s="138" t="s">
        <v>263</v>
      </c>
      <c r="D6" s="139" t="s">
        <v>264</v>
      </c>
      <c r="E6" s="130"/>
    </row>
    <row r="7" spans="2:9" ht="184.5" customHeight="1" thickBot="1" x14ac:dyDescent="0.4">
      <c r="B7" s="129"/>
      <c r="C7" s="321" t="s">
        <v>305</v>
      </c>
      <c r="D7" s="350" t="s">
        <v>773</v>
      </c>
      <c r="E7" s="130"/>
      <c r="I7" s="11"/>
    </row>
    <row r="8" spans="2:9" ht="110.25" customHeight="1" thickBot="1" x14ac:dyDescent="0.4">
      <c r="B8" s="129"/>
      <c r="C8" s="134" t="s">
        <v>306</v>
      </c>
      <c r="D8" s="351" t="s">
        <v>774</v>
      </c>
      <c r="E8" s="130"/>
    </row>
    <row r="9" spans="2:9" ht="117.75" customHeight="1" thickBot="1" x14ac:dyDescent="0.4">
      <c r="B9" s="129"/>
      <c r="C9" s="135" t="s">
        <v>265</v>
      </c>
      <c r="D9" s="352" t="s">
        <v>822</v>
      </c>
      <c r="E9" s="130"/>
    </row>
    <row r="10" spans="2:9" ht="70.5" thickBot="1" x14ac:dyDescent="0.4">
      <c r="B10" s="129"/>
      <c r="C10" s="133" t="s">
        <v>278</v>
      </c>
      <c r="D10" s="353" t="s">
        <v>801</v>
      </c>
      <c r="E10" s="130"/>
    </row>
    <row r="11" spans="2:9" x14ac:dyDescent="0.35">
      <c r="B11" s="129"/>
      <c r="C11" s="131"/>
      <c r="D11" s="131" t="s">
        <v>802</v>
      </c>
      <c r="E11" s="130"/>
    </row>
    <row r="12" spans="2:9" ht="15" thickBot="1" x14ac:dyDescent="0.4">
      <c r="B12" s="129"/>
      <c r="C12" s="462" t="s">
        <v>302</v>
      </c>
      <c r="D12" s="462"/>
      <c r="E12" s="130"/>
    </row>
    <row r="13" spans="2:9" ht="15" thickBot="1" x14ac:dyDescent="0.4">
      <c r="B13" s="129"/>
      <c r="C13" s="140" t="s">
        <v>266</v>
      </c>
      <c r="D13" s="140" t="s">
        <v>264</v>
      </c>
      <c r="E13" s="130"/>
    </row>
    <row r="14" spans="2:9" ht="15" thickBot="1" x14ac:dyDescent="0.4">
      <c r="B14" s="129"/>
      <c r="C14" s="459" t="s">
        <v>303</v>
      </c>
      <c r="D14" s="459"/>
      <c r="E14" s="130"/>
    </row>
    <row r="15" spans="2:9" ht="70.5" thickBot="1" x14ac:dyDescent="0.4">
      <c r="B15" s="129"/>
      <c r="C15" s="135" t="s">
        <v>307</v>
      </c>
      <c r="D15" s="354" t="s">
        <v>803</v>
      </c>
      <c r="E15" s="130"/>
    </row>
    <row r="16" spans="2:9" ht="56.5" thickBot="1" x14ac:dyDescent="0.4">
      <c r="B16" s="129"/>
      <c r="C16" s="135" t="s">
        <v>308</v>
      </c>
      <c r="D16" s="354" t="s">
        <v>758</v>
      </c>
      <c r="E16" s="130"/>
    </row>
    <row r="17" spans="2:5" ht="15" thickBot="1" x14ac:dyDescent="0.4">
      <c r="B17" s="129"/>
      <c r="C17" s="459" t="s">
        <v>304</v>
      </c>
      <c r="D17" s="459"/>
      <c r="E17" s="130"/>
    </row>
    <row r="18" spans="2:5" ht="70.5" thickBot="1" x14ac:dyDescent="0.4">
      <c r="B18" s="129"/>
      <c r="C18" s="135" t="s">
        <v>309</v>
      </c>
      <c r="D18" s="296" t="s">
        <v>804</v>
      </c>
      <c r="E18" s="130"/>
    </row>
    <row r="19" spans="2:5" ht="56.5" thickBot="1" x14ac:dyDescent="0.4">
      <c r="B19" s="129"/>
      <c r="C19" s="135" t="s">
        <v>300</v>
      </c>
      <c r="D19" s="296" t="s">
        <v>762</v>
      </c>
      <c r="E19" s="130"/>
    </row>
    <row r="20" spans="2:5" ht="15" thickBot="1" x14ac:dyDescent="0.4">
      <c r="B20" s="129"/>
      <c r="C20" s="458" t="s">
        <v>834</v>
      </c>
      <c r="D20" s="458"/>
      <c r="E20" s="130"/>
    </row>
    <row r="21" spans="2:5" ht="45.75" customHeight="1" thickBot="1" x14ac:dyDescent="0.4">
      <c r="B21" s="129"/>
      <c r="C21" s="365" t="s">
        <v>835</v>
      </c>
      <c r="D21" s="370" t="s">
        <v>837</v>
      </c>
      <c r="E21" s="130"/>
    </row>
    <row r="22" spans="2:5" ht="409.6" thickBot="1" x14ac:dyDescent="0.4">
      <c r="B22" s="129"/>
      <c r="C22" s="365" t="s">
        <v>836</v>
      </c>
      <c r="D22" s="369" t="s">
        <v>838</v>
      </c>
      <c r="E22" s="130"/>
    </row>
    <row r="23" spans="2:5" ht="15" thickBot="1" x14ac:dyDescent="0.4">
      <c r="B23" s="129"/>
      <c r="C23" s="459" t="s">
        <v>267</v>
      </c>
      <c r="D23" s="459"/>
      <c r="E23" s="130"/>
    </row>
    <row r="24" spans="2:5" ht="28.5" thickBot="1" x14ac:dyDescent="0.4">
      <c r="B24" s="129"/>
      <c r="C24" s="136" t="s">
        <v>268</v>
      </c>
      <c r="D24" s="354" t="s">
        <v>805</v>
      </c>
      <c r="E24" s="130"/>
    </row>
    <row r="25" spans="2:5" ht="28.5" thickBot="1" x14ac:dyDescent="0.4">
      <c r="B25" s="129"/>
      <c r="C25" s="136" t="s">
        <v>269</v>
      </c>
      <c r="D25" s="354" t="s">
        <v>806</v>
      </c>
      <c r="E25" s="130"/>
    </row>
    <row r="26" spans="2:5" ht="28.5" thickBot="1" x14ac:dyDescent="0.4">
      <c r="B26" s="129"/>
      <c r="C26" s="136" t="s">
        <v>270</v>
      </c>
      <c r="D26" s="354" t="s">
        <v>807</v>
      </c>
      <c r="E26" s="130"/>
    </row>
    <row r="27" spans="2:5" ht="15" thickBot="1" x14ac:dyDescent="0.4">
      <c r="B27" s="129"/>
      <c r="C27" s="459" t="s">
        <v>271</v>
      </c>
      <c r="D27" s="459"/>
      <c r="E27" s="130"/>
    </row>
    <row r="28" spans="2:5" ht="56.5" thickBot="1" x14ac:dyDescent="0.4">
      <c r="B28" s="129"/>
      <c r="C28" s="135" t="s">
        <v>310</v>
      </c>
      <c r="D28" s="296" t="s">
        <v>759</v>
      </c>
      <c r="E28" s="130"/>
    </row>
    <row r="29" spans="2:5" ht="56.5" thickBot="1" x14ac:dyDescent="0.4">
      <c r="B29" s="167"/>
      <c r="C29" s="135" t="s">
        <v>311</v>
      </c>
      <c r="D29" s="296" t="s">
        <v>786</v>
      </c>
      <c r="E29" s="366"/>
    </row>
    <row r="30" spans="2:5" ht="70.5" thickBot="1" x14ac:dyDescent="0.4">
      <c r="C30" s="135" t="s">
        <v>272</v>
      </c>
      <c r="D30" s="296" t="s">
        <v>760</v>
      </c>
      <c r="E30" s="367"/>
    </row>
    <row r="31" spans="2:5" ht="84.5" thickBot="1" x14ac:dyDescent="0.4">
      <c r="C31" s="135" t="s">
        <v>312</v>
      </c>
      <c r="D31" s="296" t="s">
        <v>761</v>
      </c>
    </row>
    <row r="32" spans="2:5" ht="15" thickBot="1" x14ac:dyDescent="0.4">
      <c r="C32" s="137"/>
      <c r="D32" s="137"/>
    </row>
  </sheetData>
  <mergeCells count="7">
    <mergeCell ref="C20:D20"/>
    <mergeCell ref="C27:D27"/>
    <mergeCell ref="C3:D3"/>
    <mergeCell ref="C12:D12"/>
    <mergeCell ref="C14:D14"/>
    <mergeCell ref="C17:D17"/>
    <mergeCell ref="C23:D23"/>
  </mergeCells>
  <pageMargins left="0.25" right="0.25" top="0.18" bottom="0.17" header="0.17" footer="0.17"/>
  <pageSetup scale="66" fitToHeight="0" orientation="portrait"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U322"/>
  <sheetViews>
    <sheetView showGridLines="0" topLeftCell="L18" zoomScale="69" zoomScaleNormal="69" workbookViewId="0">
      <pane ySplit="620" topLeftCell="A48" activePane="bottomLeft"/>
      <selection activeCell="C18" sqref="C1:L65536"/>
      <selection pane="bottomLeft" activeCell="T55" sqref="T55"/>
    </sheetView>
  </sheetViews>
  <sheetFormatPr defaultColWidth="9.1796875" defaultRowHeight="14.5" outlineLevelRow="1" x14ac:dyDescent="0.35"/>
  <cols>
    <col min="1" max="1" width="3" style="168" customWidth="1"/>
    <col min="2" max="2" width="28.54296875" style="168" customWidth="1"/>
    <col min="3" max="3" width="50.54296875" style="168" customWidth="1"/>
    <col min="4" max="4" width="34.26953125" style="168" customWidth="1"/>
    <col min="5" max="5" width="32" style="168" customWidth="1"/>
    <col min="6" max="6" width="26.7265625" style="168" customWidth="1"/>
    <col min="7" max="7" width="26.453125" style="168" customWidth="1"/>
    <col min="8" max="8" width="30" style="168" customWidth="1"/>
    <col min="9" max="9" width="26.1796875" style="168" customWidth="1"/>
    <col min="10" max="10" width="25.81640625" style="168" customWidth="1"/>
    <col min="11" max="11" width="31" style="168" customWidth="1"/>
    <col min="12" max="12" width="30.26953125" style="168" customWidth="1"/>
    <col min="13" max="13" width="27.1796875" style="168" customWidth="1"/>
    <col min="14" max="14" width="25" style="168" customWidth="1"/>
    <col min="15" max="15" width="25.81640625" style="168" customWidth="1"/>
    <col min="16" max="16" width="30.26953125" style="168" customWidth="1"/>
    <col min="17" max="17" width="27.1796875" style="168" bestFit="1" customWidth="1"/>
    <col min="18" max="18" width="24.26953125" style="168" customWidth="1"/>
    <col min="19" max="19" width="23.1796875" style="168" bestFit="1" customWidth="1"/>
    <col min="20" max="20" width="27.7265625" style="330" customWidth="1"/>
    <col min="21" max="16384" width="9.1796875" style="168"/>
  </cols>
  <sheetData>
    <row r="1" spans="2:19" ht="15" thickBot="1" x14ac:dyDescent="0.4"/>
    <row r="2" spans="2:19" ht="26" x14ac:dyDescent="0.35">
      <c r="B2" s="102"/>
      <c r="C2" s="490"/>
      <c r="D2" s="490"/>
      <c r="E2" s="490"/>
      <c r="F2" s="490"/>
      <c r="G2" s="490"/>
      <c r="H2" s="96"/>
      <c r="I2" s="96"/>
      <c r="J2" s="96"/>
      <c r="K2" s="96"/>
      <c r="L2" s="96"/>
      <c r="M2" s="96"/>
      <c r="N2" s="96"/>
      <c r="O2" s="96"/>
      <c r="P2" s="96"/>
      <c r="Q2" s="96"/>
      <c r="R2" s="96"/>
      <c r="S2" s="97"/>
    </row>
    <row r="3" spans="2:19" ht="26" x14ac:dyDescent="0.35">
      <c r="B3" s="103"/>
      <c r="C3" s="496" t="s">
        <v>289</v>
      </c>
      <c r="D3" s="497"/>
      <c r="E3" s="497"/>
      <c r="F3" s="497"/>
      <c r="G3" s="498"/>
      <c r="H3" s="99"/>
      <c r="I3" s="99"/>
      <c r="J3" s="99"/>
      <c r="K3" s="99"/>
      <c r="L3" s="99"/>
      <c r="M3" s="99"/>
      <c r="N3" s="99"/>
      <c r="O3" s="99"/>
      <c r="P3" s="99"/>
      <c r="Q3" s="99"/>
      <c r="R3" s="99"/>
      <c r="S3" s="101"/>
    </row>
    <row r="4" spans="2:19" ht="26" x14ac:dyDescent="0.35">
      <c r="B4" s="103"/>
      <c r="C4" s="104"/>
      <c r="D4" s="104"/>
      <c r="E4" s="104"/>
      <c r="F4" s="104"/>
      <c r="G4" s="104"/>
      <c r="H4" s="99"/>
      <c r="I4" s="99"/>
      <c r="J4" s="99"/>
      <c r="K4" s="99"/>
      <c r="L4" s="99"/>
      <c r="M4" s="99"/>
      <c r="N4" s="99"/>
      <c r="O4" s="99"/>
      <c r="P4" s="99"/>
      <c r="Q4" s="99"/>
      <c r="R4" s="99"/>
      <c r="S4" s="101"/>
    </row>
    <row r="5" spans="2:19" ht="15" thickBot="1" x14ac:dyDescent="0.4">
      <c r="B5" s="98"/>
      <c r="C5" s="99"/>
      <c r="D5" s="99"/>
      <c r="E5" s="99"/>
      <c r="F5" s="99"/>
      <c r="G5" s="99"/>
      <c r="H5" s="99"/>
      <c r="I5" s="99"/>
      <c r="J5" s="99"/>
      <c r="K5" s="99"/>
      <c r="L5" s="99"/>
      <c r="M5" s="99"/>
      <c r="N5" s="99"/>
      <c r="O5" s="99"/>
      <c r="P5" s="99"/>
      <c r="Q5" s="99"/>
      <c r="R5" s="99"/>
      <c r="S5" s="101"/>
    </row>
    <row r="6" spans="2:19" ht="34.5" customHeight="1" thickBot="1" x14ac:dyDescent="0.4">
      <c r="B6" s="491" t="s">
        <v>608</v>
      </c>
      <c r="C6" s="492"/>
      <c r="D6" s="492"/>
      <c r="E6" s="492"/>
      <c r="F6" s="492"/>
      <c r="G6" s="492"/>
      <c r="H6" s="261"/>
      <c r="I6" s="261"/>
      <c r="J6" s="261"/>
      <c r="K6" s="261"/>
      <c r="L6" s="261"/>
      <c r="M6" s="261"/>
      <c r="N6" s="261"/>
      <c r="O6" s="261"/>
      <c r="P6" s="261"/>
      <c r="Q6" s="261"/>
      <c r="R6" s="261"/>
      <c r="S6" s="262"/>
    </row>
    <row r="7" spans="2:19" ht="15.75" customHeight="1" x14ac:dyDescent="0.35">
      <c r="B7" s="491" t="s">
        <v>670</v>
      </c>
      <c r="C7" s="493"/>
      <c r="D7" s="493"/>
      <c r="E7" s="493"/>
      <c r="F7" s="493"/>
      <c r="G7" s="493"/>
      <c r="H7" s="261"/>
      <c r="I7" s="261"/>
      <c r="J7" s="261"/>
      <c r="K7" s="261"/>
      <c r="L7" s="261"/>
      <c r="M7" s="261"/>
      <c r="N7" s="261"/>
      <c r="O7" s="261"/>
      <c r="P7" s="261"/>
      <c r="Q7" s="261"/>
      <c r="R7" s="261"/>
      <c r="S7" s="262"/>
    </row>
    <row r="8" spans="2:19" ht="15.75" customHeight="1" thickBot="1" x14ac:dyDescent="0.4">
      <c r="B8" s="494" t="s">
        <v>242</v>
      </c>
      <c r="C8" s="495"/>
      <c r="D8" s="495"/>
      <c r="E8" s="495"/>
      <c r="F8" s="495"/>
      <c r="G8" s="495"/>
      <c r="H8" s="263"/>
      <c r="I8" s="263"/>
      <c r="J8" s="263"/>
      <c r="K8" s="263"/>
      <c r="L8" s="263"/>
      <c r="M8" s="263"/>
      <c r="N8" s="263"/>
      <c r="O8" s="263"/>
      <c r="P8" s="263"/>
      <c r="Q8" s="263"/>
      <c r="R8" s="263"/>
      <c r="S8" s="264"/>
    </row>
    <row r="10" spans="2:19" ht="21" x14ac:dyDescent="0.5">
      <c r="B10" s="575" t="s">
        <v>315</v>
      </c>
      <c r="C10" s="575"/>
    </row>
    <row r="11" spans="2:19" ht="15" thickBot="1" x14ac:dyDescent="0.4"/>
    <row r="12" spans="2:19" ht="15" customHeight="1" thickBot="1" x14ac:dyDescent="0.4">
      <c r="B12" s="267" t="s">
        <v>316</v>
      </c>
      <c r="C12" s="290" t="s">
        <v>753</v>
      </c>
    </row>
    <row r="13" spans="2:19" ht="15.75" customHeight="1" thickBot="1" x14ac:dyDescent="0.4">
      <c r="B13" s="267" t="s">
        <v>281</v>
      </c>
      <c r="C13" s="169" t="s">
        <v>754</v>
      </c>
    </row>
    <row r="14" spans="2:19" ht="15.75" customHeight="1" thickBot="1" x14ac:dyDescent="0.4">
      <c r="B14" s="267" t="s">
        <v>671</v>
      </c>
      <c r="C14" s="169"/>
    </row>
    <row r="15" spans="2:19" ht="15.75" customHeight="1" thickBot="1" x14ac:dyDescent="0.4">
      <c r="B15" s="267" t="s">
        <v>317</v>
      </c>
      <c r="C15" s="169" t="s">
        <v>196</v>
      </c>
    </row>
    <row r="16" spans="2:19" ht="15" thickBot="1" x14ac:dyDescent="0.4">
      <c r="B16" s="267" t="s">
        <v>318</v>
      </c>
      <c r="C16" s="169" t="s">
        <v>613</v>
      </c>
    </row>
    <row r="17" spans="2:21" ht="15" thickBot="1" x14ac:dyDescent="0.4">
      <c r="B17" s="267" t="s">
        <v>319</v>
      </c>
      <c r="C17" s="169" t="s">
        <v>446</v>
      </c>
    </row>
    <row r="18" spans="2:21" ht="15" thickBot="1" x14ac:dyDescent="0.4"/>
    <row r="19" spans="2:21" ht="15" thickBot="1" x14ac:dyDescent="0.4">
      <c r="D19" s="463" t="s">
        <v>320</v>
      </c>
      <c r="E19" s="464"/>
      <c r="F19" s="464"/>
      <c r="G19" s="465"/>
      <c r="H19" s="463" t="s">
        <v>321</v>
      </c>
      <c r="I19" s="464"/>
      <c r="J19" s="464"/>
      <c r="K19" s="465"/>
      <c r="L19" s="463" t="s">
        <v>322</v>
      </c>
      <c r="M19" s="464"/>
      <c r="N19" s="464"/>
      <c r="O19" s="465"/>
      <c r="P19" s="463" t="s">
        <v>323</v>
      </c>
      <c r="Q19" s="464"/>
      <c r="R19" s="464"/>
      <c r="S19" s="465"/>
    </row>
    <row r="20" spans="2:21" ht="45" customHeight="1" thickBot="1" x14ac:dyDescent="0.4">
      <c r="B20" s="509" t="s">
        <v>324</v>
      </c>
      <c r="C20" s="576" t="s">
        <v>325</v>
      </c>
      <c r="D20" s="170"/>
      <c r="E20" s="171" t="s">
        <v>326</v>
      </c>
      <c r="F20" s="172" t="s">
        <v>327</v>
      </c>
      <c r="G20" s="173" t="s">
        <v>328</v>
      </c>
      <c r="H20" s="170"/>
      <c r="I20" s="171" t="s">
        <v>326</v>
      </c>
      <c r="J20" s="172" t="s">
        <v>327</v>
      </c>
      <c r="K20" s="173" t="s">
        <v>328</v>
      </c>
      <c r="L20" s="170"/>
      <c r="M20" s="171" t="s">
        <v>326</v>
      </c>
      <c r="N20" s="172" t="s">
        <v>327</v>
      </c>
      <c r="O20" s="173" t="s">
        <v>328</v>
      </c>
      <c r="P20" s="170"/>
      <c r="Q20" s="171" t="s">
        <v>326</v>
      </c>
      <c r="R20" s="172" t="s">
        <v>327</v>
      </c>
      <c r="S20" s="173" t="s">
        <v>328</v>
      </c>
    </row>
    <row r="21" spans="2:21" ht="40.5" customHeight="1" x14ac:dyDescent="0.35">
      <c r="B21" s="538"/>
      <c r="C21" s="577"/>
      <c r="D21" s="174" t="s">
        <v>329</v>
      </c>
      <c r="E21" s="175">
        <v>0</v>
      </c>
      <c r="F21" s="176">
        <v>0</v>
      </c>
      <c r="G21" s="177">
        <f>+F21*0.5</f>
        <v>0</v>
      </c>
      <c r="H21" s="178" t="s">
        <v>329</v>
      </c>
      <c r="I21" s="179">
        <f>+J21+K21</f>
        <v>2040</v>
      </c>
      <c r="J21" s="180">
        <v>1340</v>
      </c>
      <c r="K21" s="181">
        <v>700</v>
      </c>
      <c r="L21" s="174" t="s">
        <v>329</v>
      </c>
      <c r="M21" s="179">
        <f>+N21+O21</f>
        <v>1284</v>
      </c>
      <c r="N21" s="180">
        <v>856</v>
      </c>
      <c r="O21" s="181">
        <f>+N21*0.5</f>
        <v>428</v>
      </c>
      <c r="P21" s="174" t="s">
        <v>329</v>
      </c>
      <c r="Q21" s="179">
        <v>3450</v>
      </c>
      <c r="R21" s="180">
        <v>330</v>
      </c>
      <c r="S21" s="180">
        <v>2400</v>
      </c>
    </row>
    <row r="22" spans="2:21" ht="39.75" customHeight="1" x14ac:dyDescent="0.35">
      <c r="B22" s="538"/>
      <c r="C22" s="577"/>
      <c r="D22" s="182" t="s">
        <v>330</v>
      </c>
      <c r="E22" s="183">
        <v>0</v>
      </c>
      <c r="F22" s="183">
        <v>0</v>
      </c>
      <c r="G22" s="184">
        <v>0</v>
      </c>
      <c r="H22" s="185" t="s">
        <v>330</v>
      </c>
      <c r="I22" s="186">
        <v>0.21</v>
      </c>
      <c r="J22" s="186">
        <v>0.25</v>
      </c>
      <c r="K22" s="187">
        <v>0.15</v>
      </c>
      <c r="L22" s="182" t="s">
        <v>330</v>
      </c>
      <c r="M22" s="186">
        <v>0.21</v>
      </c>
      <c r="N22" s="186">
        <v>0.17</v>
      </c>
      <c r="O22" s="187">
        <v>0.15</v>
      </c>
      <c r="P22" s="182" t="s">
        <v>330</v>
      </c>
      <c r="Q22" s="186">
        <v>0.45</v>
      </c>
      <c r="R22" s="186">
        <v>0.28999999999999998</v>
      </c>
      <c r="S22" s="186">
        <v>0.52</v>
      </c>
      <c r="U22" s="330"/>
    </row>
    <row r="23" spans="2:21" ht="37.5" customHeight="1" x14ac:dyDescent="0.35">
      <c r="B23" s="510"/>
      <c r="C23" s="578"/>
      <c r="D23" s="182" t="s">
        <v>331</v>
      </c>
      <c r="E23" s="183">
        <v>0</v>
      </c>
      <c r="F23" s="183">
        <v>0</v>
      </c>
      <c r="G23" s="184">
        <v>0</v>
      </c>
      <c r="H23" s="185" t="s">
        <v>331</v>
      </c>
      <c r="I23" s="186">
        <v>0.1</v>
      </c>
      <c r="J23" s="186">
        <v>0.1</v>
      </c>
      <c r="K23" s="187">
        <v>0.1</v>
      </c>
      <c r="L23" s="182" t="s">
        <v>331</v>
      </c>
      <c r="M23" s="186">
        <v>0.1</v>
      </c>
      <c r="N23" s="186">
        <v>0.1</v>
      </c>
      <c r="O23" s="187">
        <v>0.1</v>
      </c>
      <c r="P23" s="182" t="s">
        <v>331</v>
      </c>
      <c r="Q23" s="186">
        <v>0.26</v>
      </c>
      <c r="R23" s="186">
        <v>0.03</v>
      </c>
      <c r="S23" s="186">
        <v>0.36</v>
      </c>
    </row>
    <row r="24" spans="2:21" ht="15" thickBot="1" x14ac:dyDescent="0.4">
      <c r="B24" s="188"/>
      <c r="C24" s="188"/>
      <c r="Q24" s="189"/>
      <c r="R24" s="189"/>
      <c r="S24" s="189"/>
    </row>
    <row r="25" spans="2:21" ht="30" customHeight="1" thickBot="1" x14ac:dyDescent="0.4">
      <c r="B25" s="188"/>
      <c r="C25" s="188"/>
      <c r="D25" s="463" t="s">
        <v>320</v>
      </c>
      <c r="E25" s="464"/>
      <c r="F25" s="464"/>
      <c r="G25" s="465"/>
      <c r="H25" s="463" t="s">
        <v>321</v>
      </c>
      <c r="I25" s="464"/>
      <c r="J25" s="464"/>
      <c r="K25" s="465"/>
      <c r="L25" s="463" t="s">
        <v>322</v>
      </c>
      <c r="M25" s="464"/>
      <c r="N25" s="464"/>
      <c r="O25" s="465"/>
      <c r="P25" s="463" t="s">
        <v>323</v>
      </c>
      <c r="Q25" s="464"/>
      <c r="R25" s="464"/>
      <c r="S25" s="465"/>
    </row>
    <row r="26" spans="2:21" ht="47.25" customHeight="1" x14ac:dyDescent="0.35">
      <c r="B26" s="509" t="s">
        <v>332</v>
      </c>
      <c r="C26" s="509" t="s">
        <v>333</v>
      </c>
      <c r="D26" s="562" t="s">
        <v>334</v>
      </c>
      <c r="E26" s="550"/>
      <c r="F26" s="190" t="s">
        <v>335</v>
      </c>
      <c r="G26" s="191" t="s">
        <v>336</v>
      </c>
      <c r="H26" s="562" t="s">
        <v>334</v>
      </c>
      <c r="I26" s="550"/>
      <c r="J26" s="190" t="s">
        <v>335</v>
      </c>
      <c r="K26" s="191" t="s">
        <v>336</v>
      </c>
      <c r="L26" s="562" t="s">
        <v>334</v>
      </c>
      <c r="M26" s="550"/>
      <c r="N26" s="190" t="s">
        <v>335</v>
      </c>
      <c r="O26" s="191" t="s">
        <v>336</v>
      </c>
      <c r="P26" s="562" t="s">
        <v>334</v>
      </c>
      <c r="Q26" s="550"/>
      <c r="R26" s="190" t="s">
        <v>335</v>
      </c>
      <c r="S26" s="191" t="s">
        <v>336</v>
      </c>
    </row>
    <row r="27" spans="2:21" ht="51" customHeight="1" x14ac:dyDescent="0.35">
      <c r="B27" s="538"/>
      <c r="C27" s="538"/>
      <c r="D27" s="192" t="s">
        <v>329</v>
      </c>
      <c r="E27" s="302">
        <v>0</v>
      </c>
      <c r="F27" s="563" t="s">
        <v>424</v>
      </c>
      <c r="G27" s="565" t="s">
        <v>531</v>
      </c>
      <c r="H27" s="192" t="s">
        <v>329</v>
      </c>
      <c r="I27" s="303">
        <v>1340</v>
      </c>
      <c r="J27" s="567" t="s">
        <v>424</v>
      </c>
      <c r="K27" s="569" t="s">
        <v>517</v>
      </c>
      <c r="L27" s="192" t="s">
        <v>329</v>
      </c>
      <c r="M27" s="303">
        <v>856</v>
      </c>
      <c r="N27" s="567" t="s">
        <v>424</v>
      </c>
      <c r="O27" s="569" t="s">
        <v>525</v>
      </c>
      <c r="P27" s="192" t="s">
        <v>329</v>
      </c>
      <c r="Q27" s="303">
        <v>330</v>
      </c>
      <c r="R27" s="567" t="str">
        <f>+N27</f>
        <v>Drought</v>
      </c>
      <c r="S27" s="569" t="str">
        <f>+O27</f>
        <v>3: Moderately effective</v>
      </c>
    </row>
    <row r="28" spans="2:21" ht="51" customHeight="1" x14ac:dyDescent="0.35">
      <c r="B28" s="510"/>
      <c r="C28" s="510"/>
      <c r="D28" s="193" t="s">
        <v>337</v>
      </c>
      <c r="E28" s="194">
        <v>0</v>
      </c>
      <c r="F28" s="564"/>
      <c r="G28" s="566"/>
      <c r="H28" s="193" t="s">
        <v>337</v>
      </c>
      <c r="I28" s="195">
        <v>0.25</v>
      </c>
      <c r="J28" s="568"/>
      <c r="K28" s="570"/>
      <c r="L28" s="193" t="s">
        <v>337</v>
      </c>
      <c r="M28" s="195">
        <v>0.25</v>
      </c>
      <c r="N28" s="568"/>
      <c r="O28" s="570"/>
      <c r="P28" s="193" t="s">
        <v>337</v>
      </c>
      <c r="Q28" s="195">
        <f>+R22</f>
        <v>0.28999999999999998</v>
      </c>
      <c r="R28" s="568"/>
      <c r="S28" s="570"/>
    </row>
    <row r="29" spans="2:21" ht="33.75" customHeight="1" x14ac:dyDescent="0.35">
      <c r="B29" s="500" t="s">
        <v>338</v>
      </c>
      <c r="C29" s="523" t="s">
        <v>339</v>
      </c>
      <c r="D29" s="196" t="s">
        <v>340</v>
      </c>
      <c r="E29" s="197" t="s">
        <v>319</v>
      </c>
      <c r="F29" s="197" t="s">
        <v>341</v>
      </c>
      <c r="G29" s="198" t="s">
        <v>342</v>
      </c>
      <c r="H29" s="196" t="s">
        <v>340</v>
      </c>
      <c r="I29" s="197" t="s">
        <v>319</v>
      </c>
      <c r="J29" s="197" t="s">
        <v>341</v>
      </c>
      <c r="K29" s="198" t="s">
        <v>342</v>
      </c>
      <c r="L29" s="196" t="s">
        <v>340</v>
      </c>
      <c r="M29" s="197" t="s">
        <v>319</v>
      </c>
      <c r="N29" s="197" t="s">
        <v>341</v>
      </c>
      <c r="O29" s="198" t="s">
        <v>342</v>
      </c>
      <c r="P29" s="196" t="s">
        <v>340</v>
      </c>
      <c r="Q29" s="197" t="str">
        <f>+M29</f>
        <v>Sector</v>
      </c>
      <c r="R29" s="197" t="s">
        <v>341</v>
      </c>
      <c r="S29" s="198" t="s">
        <v>342</v>
      </c>
    </row>
    <row r="30" spans="2:21" ht="30" customHeight="1" x14ac:dyDescent="0.35">
      <c r="B30" s="501"/>
      <c r="C30" s="524"/>
      <c r="D30" s="199">
        <v>1</v>
      </c>
      <c r="E30" s="200" t="s">
        <v>446</v>
      </c>
      <c r="F30" s="200" t="s">
        <v>491</v>
      </c>
      <c r="G30" s="201" t="s">
        <v>547</v>
      </c>
      <c r="H30" s="202">
        <v>2</v>
      </c>
      <c r="I30" s="203" t="s">
        <v>446</v>
      </c>
      <c r="J30" s="202" t="s">
        <v>491</v>
      </c>
      <c r="K30" s="204" t="s">
        <v>553</v>
      </c>
      <c r="L30" s="202">
        <v>2</v>
      </c>
      <c r="M30" s="203" t="s">
        <v>446</v>
      </c>
      <c r="N30" s="202" t="s">
        <v>491</v>
      </c>
      <c r="O30" s="204" t="s">
        <v>550</v>
      </c>
      <c r="P30" s="202">
        <f>+L30</f>
        <v>2</v>
      </c>
      <c r="Q30" s="203" t="str">
        <f>+M30</f>
        <v>Agriculture</v>
      </c>
      <c r="R30" s="202" t="str">
        <f>+N30</f>
        <v>Regional</v>
      </c>
      <c r="S30" s="204" t="s">
        <v>550</v>
      </c>
    </row>
    <row r="31" spans="2:21" ht="36.75" hidden="1" customHeight="1" outlineLevel="1" x14ac:dyDescent="0.35">
      <c r="B31" s="501"/>
      <c r="C31" s="524"/>
      <c r="D31" s="196" t="s">
        <v>340</v>
      </c>
      <c r="E31" s="197" t="s">
        <v>319</v>
      </c>
      <c r="F31" s="197" t="s">
        <v>341</v>
      </c>
      <c r="G31" s="198" t="s">
        <v>342</v>
      </c>
      <c r="H31" s="196" t="s">
        <v>340</v>
      </c>
      <c r="I31" s="197" t="s">
        <v>319</v>
      </c>
      <c r="J31" s="197" t="s">
        <v>341</v>
      </c>
      <c r="K31" s="198" t="s">
        <v>342</v>
      </c>
      <c r="L31" s="196" t="s">
        <v>340</v>
      </c>
      <c r="M31" s="197" t="s">
        <v>319</v>
      </c>
      <c r="N31" s="197" t="s">
        <v>341</v>
      </c>
      <c r="O31" s="198" t="s">
        <v>342</v>
      </c>
      <c r="P31" s="334" t="s">
        <v>340</v>
      </c>
      <c r="Q31" s="197" t="s">
        <v>319</v>
      </c>
      <c r="R31" s="197" t="s">
        <v>341</v>
      </c>
      <c r="S31" s="198" t="s">
        <v>342</v>
      </c>
    </row>
    <row r="32" spans="2:21" ht="30" hidden="1" customHeight="1" outlineLevel="1" x14ac:dyDescent="0.35">
      <c r="B32" s="501"/>
      <c r="C32" s="524"/>
      <c r="D32" s="199"/>
      <c r="E32" s="200"/>
      <c r="F32" s="200"/>
      <c r="G32" s="201"/>
      <c r="H32" s="202"/>
      <c r="I32" s="203"/>
      <c r="J32" s="202"/>
      <c r="K32" s="204"/>
      <c r="L32" s="202"/>
      <c r="M32" s="203"/>
      <c r="N32" s="202"/>
      <c r="O32" s="204"/>
      <c r="P32" s="202"/>
      <c r="Q32" s="203"/>
      <c r="R32" s="202"/>
      <c r="S32" s="204"/>
    </row>
    <row r="33" spans="2:19" ht="36" hidden="1" customHeight="1" outlineLevel="1" x14ac:dyDescent="0.35">
      <c r="B33" s="501"/>
      <c r="C33" s="524"/>
      <c r="D33" s="196" t="s">
        <v>340</v>
      </c>
      <c r="E33" s="197" t="s">
        <v>319</v>
      </c>
      <c r="F33" s="197" t="s">
        <v>341</v>
      </c>
      <c r="G33" s="198" t="s">
        <v>342</v>
      </c>
      <c r="H33" s="196" t="s">
        <v>340</v>
      </c>
      <c r="I33" s="197" t="s">
        <v>319</v>
      </c>
      <c r="J33" s="197" t="s">
        <v>341</v>
      </c>
      <c r="K33" s="198" t="s">
        <v>342</v>
      </c>
      <c r="L33" s="196" t="s">
        <v>340</v>
      </c>
      <c r="M33" s="197" t="s">
        <v>319</v>
      </c>
      <c r="N33" s="197" t="s">
        <v>341</v>
      </c>
      <c r="O33" s="198" t="s">
        <v>342</v>
      </c>
      <c r="P33" s="334" t="s">
        <v>340</v>
      </c>
      <c r="Q33" s="197" t="s">
        <v>319</v>
      </c>
      <c r="R33" s="197" t="s">
        <v>341</v>
      </c>
      <c r="S33" s="198" t="s">
        <v>342</v>
      </c>
    </row>
    <row r="34" spans="2:19" ht="30" hidden="1" customHeight="1" outlineLevel="1" x14ac:dyDescent="0.35">
      <c r="B34" s="501"/>
      <c r="C34" s="524"/>
      <c r="D34" s="199"/>
      <c r="E34" s="200"/>
      <c r="F34" s="200"/>
      <c r="G34" s="201"/>
      <c r="H34" s="202"/>
      <c r="I34" s="203"/>
      <c r="J34" s="202"/>
      <c r="K34" s="204"/>
      <c r="L34" s="202"/>
      <c r="M34" s="203"/>
      <c r="N34" s="202"/>
      <c r="O34" s="204"/>
      <c r="P34" s="202"/>
      <c r="Q34" s="203"/>
      <c r="R34" s="202"/>
      <c r="S34" s="204"/>
    </row>
    <row r="35" spans="2:19" ht="39" hidden="1" customHeight="1" outlineLevel="1" x14ac:dyDescent="0.35">
      <c r="B35" s="501"/>
      <c r="C35" s="524"/>
      <c r="D35" s="196" t="s">
        <v>340</v>
      </c>
      <c r="E35" s="197" t="s">
        <v>319</v>
      </c>
      <c r="F35" s="197" t="s">
        <v>341</v>
      </c>
      <c r="G35" s="198" t="s">
        <v>342</v>
      </c>
      <c r="H35" s="196" t="s">
        <v>340</v>
      </c>
      <c r="I35" s="197" t="s">
        <v>319</v>
      </c>
      <c r="J35" s="197" t="s">
        <v>341</v>
      </c>
      <c r="K35" s="198" t="s">
        <v>342</v>
      </c>
      <c r="L35" s="196" t="s">
        <v>340</v>
      </c>
      <c r="M35" s="197" t="s">
        <v>319</v>
      </c>
      <c r="N35" s="197" t="s">
        <v>341</v>
      </c>
      <c r="O35" s="198" t="s">
        <v>342</v>
      </c>
      <c r="P35" s="334" t="s">
        <v>340</v>
      </c>
      <c r="Q35" s="197" t="s">
        <v>319</v>
      </c>
      <c r="R35" s="197" t="s">
        <v>341</v>
      </c>
      <c r="S35" s="198" t="s">
        <v>342</v>
      </c>
    </row>
    <row r="36" spans="2:19" ht="30" hidden="1" customHeight="1" outlineLevel="1" x14ac:dyDescent="0.35">
      <c r="B36" s="501"/>
      <c r="C36" s="524"/>
      <c r="D36" s="199"/>
      <c r="E36" s="200"/>
      <c r="F36" s="200"/>
      <c r="G36" s="201"/>
      <c r="H36" s="202"/>
      <c r="I36" s="203"/>
      <c r="J36" s="202"/>
      <c r="K36" s="204"/>
      <c r="L36" s="202"/>
      <c r="M36" s="203"/>
      <c r="N36" s="202"/>
      <c r="O36" s="204"/>
      <c r="P36" s="202"/>
      <c r="Q36" s="203"/>
      <c r="R36" s="202"/>
      <c r="S36" s="204"/>
    </row>
    <row r="37" spans="2:19" ht="36.75" hidden="1" customHeight="1" outlineLevel="1" x14ac:dyDescent="0.35">
      <c r="B37" s="501"/>
      <c r="C37" s="524"/>
      <c r="D37" s="196" t="s">
        <v>340</v>
      </c>
      <c r="E37" s="197" t="s">
        <v>319</v>
      </c>
      <c r="F37" s="197" t="s">
        <v>341</v>
      </c>
      <c r="G37" s="198" t="s">
        <v>342</v>
      </c>
      <c r="H37" s="196" t="s">
        <v>340</v>
      </c>
      <c r="I37" s="197" t="s">
        <v>319</v>
      </c>
      <c r="J37" s="197" t="s">
        <v>341</v>
      </c>
      <c r="K37" s="198" t="s">
        <v>342</v>
      </c>
      <c r="L37" s="196" t="s">
        <v>340</v>
      </c>
      <c r="M37" s="197" t="s">
        <v>319</v>
      </c>
      <c r="N37" s="197" t="s">
        <v>341</v>
      </c>
      <c r="O37" s="198" t="s">
        <v>342</v>
      </c>
      <c r="P37" s="334" t="s">
        <v>340</v>
      </c>
      <c r="Q37" s="197" t="s">
        <v>319</v>
      </c>
      <c r="R37" s="197" t="s">
        <v>341</v>
      </c>
      <c r="S37" s="198" t="s">
        <v>342</v>
      </c>
    </row>
    <row r="38" spans="2:19" ht="30" hidden="1" customHeight="1" outlineLevel="1" x14ac:dyDescent="0.35">
      <c r="B38" s="502"/>
      <c r="C38" s="525"/>
      <c r="D38" s="199"/>
      <c r="E38" s="200"/>
      <c r="F38" s="200"/>
      <c r="G38" s="201"/>
      <c r="H38" s="202"/>
      <c r="I38" s="203"/>
      <c r="J38" s="202"/>
      <c r="K38" s="204"/>
      <c r="L38" s="202"/>
      <c r="M38" s="203"/>
      <c r="N38" s="202"/>
      <c r="O38" s="204"/>
      <c r="P38" s="202"/>
      <c r="Q38" s="203"/>
      <c r="R38" s="202"/>
      <c r="S38" s="204"/>
    </row>
    <row r="39" spans="2:19" ht="30" customHeight="1" collapsed="1" x14ac:dyDescent="0.35">
      <c r="B39" s="500" t="s">
        <v>343</v>
      </c>
      <c r="C39" s="500" t="s">
        <v>344</v>
      </c>
      <c r="D39" s="197" t="s">
        <v>345</v>
      </c>
      <c r="E39" s="197" t="s">
        <v>346</v>
      </c>
      <c r="F39" s="172" t="s">
        <v>347</v>
      </c>
      <c r="G39" s="205" t="s">
        <v>429</v>
      </c>
      <c r="H39" s="197" t="s">
        <v>345</v>
      </c>
      <c r="I39" s="197" t="s">
        <v>346</v>
      </c>
      <c r="J39" s="172" t="s">
        <v>347</v>
      </c>
      <c r="K39" s="206" t="s">
        <v>429</v>
      </c>
      <c r="L39" s="197" t="s">
        <v>345</v>
      </c>
      <c r="M39" s="197" t="s">
        <v>346</v>
      </c>
      <c r="N39" s="172" t="s">
        <v>347</v>
      </c>
      <c r="O39" s="206" t="s">
        <v>429</v>
      </c>
      <c r="P39" s="197" t="s">
        <v>345</v>
      </c>
      <c r="Q39" s="197" t="s">
        <v>346</v>
      </c>
      <c r="R39" s="172" t="s">
        <v>347</v>
      </c>
      <c r="S39" s="206" t="s">
        <v>424</v>
      </c>
    </row>
    <row r="40" spans="2:19" ht="30" customHeight="1" x14ac:dyDescent="0.35">
      <c r="B40" s="501"/>
      <c r="C40" s="501"/>
      <c r="D40" s="571">
        <v>0</v>
      </c>
      <c r="E40" s="571" t="s">
        <v>549</v>
      </c>
      <c r="F40" s="172" t="s">
        <v>348</v>
      </c>
      <c r="G40" s="207" t="s">
        <v>480</v>
      </c>
      <c r="H40" s="573">
        <v>1</v>
      </c>
      <c r="I40" s="573" t="s">
        <v>549</v>
      </c>
      <c r="J40" s="172" t="s">
        <v>348</v>
      </c>
      <c r="K40" s="208" t="s">
        <v>491</v>
      </c>
      <c r="L40" s="573">
        <v>1</v>
      </c>
      <c r="M40" s="573" t="s">
        <v>549</v>
      </c>
      <c r="N40" s="172" t="s">
        <v>348</v>
      </c>
      <c r="O40" s="208" t="s">
        <v>491</v>
      </c>
      <c r="P40" s="573">
        <v>1</v>
      </c>
      <c r="Q40" s="573" t="str">
        <f>+M40</f>
        <v>2: Monitoring and warning service</v>
      </c>
      <c r="R40" s="172" t="s">
        <v>348</v>
      </c>
      <c r="S40" s="208" t="str">
        <f t="shared" ref="S40:S45" si="0">+O40</f>
        <v>Regional</v>
      </c>
    </row>
    <row r="41" spans="2:19" ht="30" customHeight="1" x14ac:dyDescent="0.35">
      <c r="B41" s="501"/>
      <c r="C41" s="501"/>
      <c r="D41" s="572"/>
      <c r="E41" s="572"/>
      <c r="F41" s="172" t="s">
        <v>349</v>
      </c>
      <c r="G41" s="201">
        <v>0</v>
      </c>
      <c r="H41" s="574"/>
      <c r="I41" s="574"/>
      <c r="J41" s="172" t="s">
        <v>349</v>
      </c>
      <c r="K41" s="204">
        <v>8</v>
      </c>
      <c r="L41" s="574"/>
      <c r="M41" s="574"/>
      <c r="N41" s="172" t="s">
        <v>349</v>
      </c>
      <c r="O41" s="204">
        <v>8</v>
      </c>
      <c r="P41" s="574"/>
      <c r="Q41" s="574"/>
      <c r="R41" s="172" t="s">
        <v>349</v>
      </c>
      <c r="S41" s="208">
        <f t="shared" si="0"/>
        <v>8</v>
      </c>
    </row>
    <row r="42" spans="2:19" ht="30" customHeight="1" outlineLevel="1" x14ac:dyDescent="0.35">
      <c r="B42" s="501"/>
      <c r="C42" s="501"/>
      <c r="D42" s="197" t="s">
        <v>345</v>
      </c>
      <c r="E42" s="197" t="s">
        <v>346</v>
      </c>
      <c r="F42" s="172" t="s">
        <v>347</v>
      </c>
      <c r="G42" s="205" t="s">
        <v>424</v>
      </c>
      <c r="H42" s="197" t="s">
        <v>345</v>
      </c>
      <c r="I42" s="197" t="s">
        <v>346</v>
      </c>
      <c r="J42" s="172" t="s">
        <v>347</v>
      </c>
      <c r="K42" s="206" t="s">
        <v>424</v>
      </c>
      <c r="L42" s="197" t="s">
        <v>345</v>
      </c>
      <c r="M42" s="197" t="s">
        <v>346</v>
      </c>
      <c r="N42" s="172" t="s">
        <v>347</v>
      </c>
      <c r="O42" s="206" t="s">
        <v>424</v>
      </c>
      <c r="P42" s="197" t="s">
        <v>345</v>
      </c>
      <c r="Q42" s="197" t="s">
        <v>346</v>
      </c>
      <c r="R42" s="172" t="s">
        <v>347</v>
      </c>
      <c r="S42" s="208" t="str">
        <f t="shared" si="0"/>
        <v>Drought</v>
      </c>
    </row>
    <row r="43" spans="2:19" ht="30" customHeight="1" outlineLevel="1" x14ac:dyDescent="0.35">
      <c r="B43" s="501"/>
      <c r="C43" s="501"/>
      <c r="D43" s="571">
        <v>0</v>
      </c>
      <c r="E43" s="571" t="s">
        <v>552</v>
      </c>
      <c r="F43" s="172" t="s">
        <v>348</v>
      </c>
      <c r="G43" s="207" t="s">
        <v>480</v>
      </c>
      <c r="H43" s="573">
        <v>1</v>
      </c>
      <c r="I43" s="573" t="s">
        <v>557</v>
      </c>
      <c r="J43" s="172" t="s">
        <v>348</v>
      </c>
      <c r="K43" s="208" t="s">
        <v>491</v>
      </c>
      <c r="L43" s="573">
        <v>1</v>
      </c>
      <c r="M43" s="573" t="s">
        <v>552</v>
      </c>
      <c r="N43" s="172" t="s">
        <v>348</v>
      </c>
      <c r="O43" s="208" t="s">
        <v>491</v>
      </c>
      <c r="P43" s="573">
        <v>1</v>
      </c>
      <c r="Q43" s="573" t="str">
        <f>+M43</f>
        <v>3: Dissemination and communication</v>
      </c>
      <c r="R43" s="172" t="s">
        <v>348</v>
      </c>
      <c r="S43" s="208" t="str">
        <f t="shared" si="0"/>
        <v>Regional</v>
      </c>
    </row>
    <row r="44" spans="2:19" ht="30" customHeight="1" outlineLevel="1" x14ac:dyDescent="0.35">
      <c r="B44" s="501"/>
      <c r="C44" s="501"/>
      <c r="D44" s="572"/>
      <c r="E44" s="572"/>
      <c r="F44" s="172" t="s">
        <v>349</v>
      </c>
      <c r="G44" s="201">
        <v>0</v>
      </c>
      <c r="H44" s="574"/>
      <c r="I44" s="574"/>
      <c r="J44" s="172" t="s">
        <v>349</v>
      </c>
      <c r="K44" s="204">
        <v>8</v>
      </c>
      <c r="L44" s="574"/>
      <c r="M44" s="574"/>
      <c r="N44" s="172" t="s">
        <v>349</v>
      </c>
      <c r="O44" s="204">
        <v>8</v>
      </c>
      <c r="P44" s="574"/>
      <c r="Q44" s="574"/>
      <c r="R44" s="172" t="s">
        <v>349</v>
      </c>
      <c r="S44" s="208">
        <f t="shared" si="0"/>
        <v>8</v>
      </c>
    </row>
    <row r="45" spans="2:19" ht="30" customHeight="1" outlineLevel="1" x14ac:dyDescent="0.35">
      <c r="B45" s="501"/>
      <c r="C45" s="501"/>
      <c r="D45" s="197" t="s">
        <v>345</v>
      </c>
      <c r="E45" s="197" t="s">
        <v>346</v>
      </c>
      <c r="F45" s="172" t="s">
        <v>347</v>
      </c>
      <c r="G45" s="205" t="s">
        <v>414</v>
      </c>
      <c r="H45" s="197" t="s">
        <v>345</v>
      </c>
      <c r="I45" s="197" t="s">
        <v>346</v>
      </c>
      <c r="J45" s="172" t="s">
        <v>347</v>
      </c>
      <c r="K45" s="206" t="s">
        <v>414</v>
      </c>
      <c r="L45" s="197" t="s">
        <v>345</v>
      </c>
      <c r="M45" s="197" t="s">
        <v>346</v>
      </c>
      <c r="N45" s="172" t="s">
        <v>347</v>
      </c>
      <c r="O45" s="206"/>
      <c r="P45" s="197" t="s">
        <v>345</v>
      </c>
      <c r="Q45" s="197" t="s">
        <v>346</v>
      </c>
      <c r="R45" s="172" t="s">
        <v>347</v>
      </c>
      <c r="S45" s="208">
        <f t="shared" si="0"/>
        <v>0</v>
      </c>
    </row>
    <row r="46" spans="2:19" ht="30" customHeight="1" outlineLevel="1" x14ac:dyDescent="0.35">
      <c r="B46" s="501"/>
      <c r="C46" s="501"/>
      <c r="D46" s="571">
        <v>0</v>
      </c>
      <c r="E46" s="571" t="s">
        <v>552</v>
      </c>
      <c r="F46" s="172" t="s">
        <v>348</v>
      </c>
      <c r="G46" s="207" t="s">
        <v>480</v>
      </c>
      <c r="H46" s="573">
        <v>1</v>
      </c>
      <c r="I46" s="573" t="s">
        <v>552</v>
      </c>
      <c r="J46" s="172" t="s">
        <v>348</v>
      </c>
      <c r="K46" s="208" t="s">
        <v>491</v>
      </c>
      <c r="L46" s="573">
        <v>1</v>
      </c>
      <c r="M46" s="573" t="s">
        <v>552</v>
      </c>
      <c r="N46" s="172" t="s">
        <v>348</v>
      </c>
      <c r="O46" s="208" t="s">
        <v>491</v>
      </c>
      <c r="P46" s="573">
        <v>1</v>
      </c>
      <c r="Q46" s="573" t="s">
        <v>552</v>
      </c>
      <c r="R46" s="172" t="s">
        <v>348</v>
      </c>
      <c r="S46" s="208" t="s">
        <v>491</v>
      </c>
    </row>
    <row r="47" spans="2:19" ht="30" customHeight="1" outlineLevel="1" x14ac:dyDescent="0.35">
      <c r="B47" s="501"/>
      <c r="C47" s="501"/>
      <c r="D47" s="572"/>
      <c r="E47" s="572"/>
      <c r="F47" s="172" t="s">
        <v>349</v>
      </c>
      <c r="G47" s="201">
        <v>0</v>
      </c>
      <c r="H47" s="574"/>
      <c r="I47" s="574"/>
      <c r="J47" s="172" t="s">
        <v>349</v>
      </c>
      <c r="K47" s="204">
        <v>8</v>
      </c>
      <c r="L47" s="574"/>
      <c r="M47" s="574"/>
      <c r="N47" s="172" t="s">
        <v>349</v>
      </c>
      <c r="O47" s="204">
        <v>8</v>
      </c>
      <c r="P47" s="574"/>
      <c r="Q47" s="574"/>
      <c r="R47" s="172" t="s">
        <v>349</v>
      </c>
      <c r="S47" s="204">
        <v>8</v>
      </c>
    </row>
    <row r="48" spans="2:19" ht="30" customHeight="1" outlineLevel="1" x14ac:dyDescent="0.35">
      <c r="B48" s="501"/>
      <c r="C48" s="501"/>
      <c r="D48" s="197" t="s">
        <v>345</v>
      </c>
      <c r="E48" s="197" t="s">
        <v>346</v>
      </c>
      <c r="F48" s="172" t="s">
        <v>347</v>
      </c>
      <c r="G48" s="205"/>
      <c r="H48" s="197" t="s">
        <v>345</v>
      </c>
      <c r="I48" s="197" t="s">
        <v>346</v>
      </c>
      <c r="J48" s="172" t="s">
        <v>347</v>
      </c>
      <c r="K48" s="206"/>
      <c r="L48" s="197" t="s">
        <v>345</v>
      </c>
      <c r="M48" s="197" t="s">
        <v>346</v>
      </c>
      <c r="N48" s="172" t="s">
        <v>347</v>
      </c>
      <c r="O48" s="206"/>
      <c r="P48" s="197" t="s">
        <v>345</v>
      </c>
      <c r="Q48" s="197" t="s">
        <v>346</v>
      </c>
      <c r="R48" s="172" t="s">
        <v>347</v>
      </c>
      <c r="S48" s="206"/>
    </row>
    <row r="49" spans="2:20" ht="30" customHeight="1" outlineLevel="1" x14ac:dyDescent="0.35">
      <c r="B49" s="501"/>
      <c r="C49" s="501"/>
      <c r="D49" s="571"/>
      <c r="E49" s="571"/>
      <c r="F49" s="172" t="s">
        <v>348</v>
      </c>
      <c r="G49" s="207"/>
      <c r="H49" s="573"/>
      <c r="I49" s="573"/>
      <c r="J49" s="172" t="s">
        <v>348</v>
      </c>
      <c r="K49" s="208"/>
      <c r="L49" s="573"/>
      <c r="M49" s="573"/>
      <c r="N49" s="172" t="s">
        <v>348</v>
      </c>
      <c r="O49" s="208"/>
      <c r="P49" s="573"/>
      <c r="Q49" s="573"/>
      <c r="R49" s="172" t="s">
        <v>348</v>
      </c>
      <c r="S49" s="208"/>
    </row>
    <row r="50" spans="2:20" ht="30" customHeight="1" outlineLevel="1" x14ac:dyDescent="0.35">
      <c r="B50" s="502"/>
      <c r="C50" s="502"/>
      <c r="D50" s="572"/>
      <c r="E50" s="572"/>
      <c r="F50" s="172" t="s">
        <v>349</v>
      </c>
      <c r="G50" s="201"/>
      <c r="H50" s="574"/>
      <c r="I50" s="574"/>
      <c r="J50" s="172" t="s">
        <v>349</v>
      </c>
      <c r="K50" s="204"/>
      <c r="L50" s="574"/>
      <c r="M50" s="574"/>
      <c r="N50" s="172" t="s">
        <v>349</v>
      </c>
      <c r="O50" s="204"/>
      <c r="P50" s="574"/>
      <c r="Q50" s="574"/>
      <c r="R50" s="172" t="s">
        <v>349</v>
      </c>
      <c r="S50" s="204"/>
    </row>
    <row r="51" spans="2:20" ht="30" customHeight="1" thickBot="1" x14ac:dyDescent="0.4">
      <c r="C51" s="209"/>
      <c r="D51" s="210"/>
    </row>
    <row r="52" spans="2:20" ht="30" customHeight="1" thickBot="1" x14ac:dyDescent="0.4">
      <c r="D52" s="463" t="s">
        <v>320</v>
      </c>
      <c r="E52" s="464"/>
      <c r="F52" s="464"/>
      <c r="G52" s="465"/>
      <c r="H52" s="463" t="s">
        <v>321</v>
      </c>
      <c r="I52" s="464"/>
      <c r="J52" s="464"/>
      <c r="K52" s="465"/>
      <c r="L52" s="463" t="s">
        <v>322</v>
      </c>
      <c r="M52" s="464"/>
      <c r="N52" s="464"/>
      <c r="O52" s="465"/>
      <c r="P52" s="463" t="s">
        <v>323</v>
      </c>
      <c r="Q52" s="464"/>
      <c r="R52" s="464"/>
      <c r="S52" s="465"/>
    </row>
    <row r="53" spans="2:20" ht="30" customHeight="1" x14ac:dyDescent="0.35">
      <c r="B53" s="509" t="s">
        <v>350</v>
      </c>
      <c r="C53" s="509" t="s">
        <v>351</v>
      </c>
      <c r="D53" s="479" t="s">
        <v>352</v>
      </c>
      <c r="E53" s="487"/>
      <c r="F53" s="211" t="s">
        <v>319</v>
      </c>
      <c r="G53" s="212" t="s">
        <v>353</v>
      </c>
      <c r="H53" s="479" t="s">
        <v>352</v>
      </c>
      <c r="I53" s="487"/>
      <c r="J53" s="211" t="s">
        <v>319</v>
      </c>
      <c r="K53" s="212" t="s">
        <v>353</v>
      </c>
      <c r="L53" s="479" t="s">
        <v>352</v>
      </c>
      <c r="M53" s="487"/>
      <c r="N53" s="211" t="s">
        <v>319</v>
      </c>
      <c r="O53" s="212" t="s">
        <v>353</v>
      </c>
      <c r="P53" s="479" t="s">
        <v>352</v>
      </c>
      <c r="Q53" s="487"/>
      <c r="R53" s="211" t="s">
        <v>319</v>
      </c>
      <c r="S53" s="212" t="s">
        <v>353</v>
      </c>
    </row>
    <row r="54" spans="2:20" ht="45" customHeight="1" x14ac:dyDescent="0.35">
      <c r="B54" s="538"/>
      <c r="C54" s="538"/>
      <c r="D54" s="192" t="s">
        <v>329</v>
      </c>
      <c r="E54" s="302">
        <v>0</v>
      </c>
      <c r="F54" s="563" t="s">
        <v>446</v>
      </c>
      <c r="G54" s="565" t="s">
        <v>526</v>
      </c>
      <c r="H54" s="192" t="s">
        <v>329</v>
      </c>
      <c r="I54" s="303">
        <v>150</v>
      </c>
      <c r="J54" s="567" t="s">
        <v>446</v>
      </c>
      <c r="K54" s="569" t="s">
        <v>504</v>
      </c>
      <c r="L54" s="192" t="s">
        <v>329</v>
      </c>
      <c r="M54" s="303">
        <v>150</v>
      </c>
      <c r="N54" s="567" t="s">
        <v>446</v>
      </c>
      <c r="O54" s="569" t="s">
        <v>512</v>
      </c>
      <c r="P54" s="192" t="s">
        <v>329</v>
      </c>
      <c r="Q54" s="368">
        <v>330</v>
      </c>
      <c r="R54" s="567" t="str">
        <f>+N54</f>
        <v>Agriculture</v>
      </c>
      <c r="S54" s="569" t="str">
        <f>+O54</f>
        <v>3: Medium capacity</v>
      </c>
    </row>
    <row r="55" spans="2:20" ht="45" customHeight="1" x14ac:dyDescent="0.35">
      <c r="B55" s="510"/>
      <c r="C55" s="510"/>
      <c r="D55" s="193" t="s">
        <v>337</v>
      </c>
      <c r="E55" s="194">
        <v>0</v>
      </c>
      <c r="F55" s="564"/>
      <c r="G55" s="566"/>
      <c r="H55" s="193" t="s">
        <v>337</v>
      </c>
      <c r="I55" s="195">
        <v>0.25</v>
      </c>
      <c r="J55" s="568"/>
      <c r="K55" s="570"/>
      <c r="L55" s="193" t="s">
        <v>337</v>
      </c>
      <c r="M55" s="195">
        <v>0.2</v>
      </c>
      <c r="N55" s="568"/>
      <c r="O55" s="570"/>
      <c r="P55" s="193" t="s">
        <v>337</v>
      </c>
      <c r="Q55" s="195">
        <v>0.28999999999999998</v>
      </c>
      <c r="R55" s="568"/>
      <c r="S55" s="570"/>
    </row>
    <row r="56" spans="2:20" ht="30" customHeight="1" x14ac:dyDescent="0.35">
      <c r="B56" s="500" t="s">
        <v>354</v>
      </c>
      <c r="C56" s="500" t="s">
        <v>355</v>
      </c>
      <c r="D56" s="197" t="s">
        <v>356</v>
      </c>
      <c r="E56" s="213" t="s">
        <v>357</v>
      </c>
      <c r="F56" s="503" t="s">
        <v>358</v>
      </c>
      <c r="G56" s="541"/>
      <c r="H56" s="197" t="s">
        <v>356</v>
      </c>
      <c r="I56" s="213" t="s">
        <v>357</v>
      </c>
      <c r="J56" s="503" t="s">
        <v>358</v>
      </c>
      <c r="K56" s="541"/>
      <c r="L56" s="197" t="s">
        <v>356</v>
      </c>
      <c r="M56" s="213" t="s">
        <v>357</v>
      </c>
      <c r="N56" s="503" t="s">
        <v>358</v>
      </c>
      <c r="O56" s="541"/>
      <c r="P56" s="197" t="s">
        <v>356</v>
      </c>
      <c r="Q56" s="213" t="s">
        <v>357</v>
      </c>
      <c r="R56" s="503" t="s">
        <v>358</v>
      </c>
      <c r="S56" s="541"/>
      <c r="T56" s="331"/>
    </row>
    <row r="57" spans="2:20" ht="30" customHeight="1" x14ac:dyDescent="0.35">
      <c r="B57" s="501"/>
      <c r="C57" s="502"/>
      <c r="D57" s="214">
        <v>0</v>
      </c>
      <c r="E57" s="215">
        <v>0</v>
      </c>
      <c r="F57" s="558" t="s">
        <v>474</v>
      </c>
      <c r="G57" s="559"/>
      <c r="H57" s="216">
        <v>100</v>
      </c>
      <c r="I57" s="217">
        <v>0.25</v>
      </c>
      <c r="J57" s="560" t="s">
        <v>474</v>
      </c>
      <c r="K57" s="561"/>
      <c r="L57" s="216">
        <v>75</v>
      </c>
      <c r="M57" s="217">
        <v>0.2</v>
      </c>
      <c r="N57" s="560" t="s">
        <v>474</v>
      </c>
      <c r="O57" s="561"/>
      <c r="P57" s="216">
        <v>207</v>
      </c>
      <c r="Q57" s="217">
        <v>0.36</v>
      </c>
      <c r="R57" s="560" t="s">
        <v>474</v>
      </c>
      <c r="S57" s="561"/>
    </row>
    <row r="58" spans="2:20" ht="30" customHeight="1" x14ac:dyDescent="0.35">
      <c r="B58" s="501"/>
      <c r="C58" s="500" t="s">
        <v>359</v>
      </c>
      <c r="D58" s="218" t="s">
        <v>358</v>
      </c>
      <c r="E58" s="219" t="s">
        <v>341</v>
      </c>
      <c r="F58" s="197" t="s">
        <v>319</v>
      </c>
      <c r="G58" s="220" t="s">
        <v>353</v>
      </c>
      <c r="H58" s="218" t="s">
        <v>358</v>
      </c>
      <c r="I58" s="219" t="s">
        <v>341</v>
      </c>
      <c r="J58" s="197" t="s">
        <v>319</v>
      </c>
      <c r="K58" s="220" t="s">
        <v>353</v>
      </c>
      <c r="L58" s="218" t="s">
        <v>358</v>
      </c>
      <c r="M58" s="219" t="s">
        <v>341</v>
      </c>
      <c r="N58" s="197" t="s">
        <v>319</v>
      </c>
      <c r="O58" s="220" t="s">
        <v>353</v>
      </c>
      <c r="P58" s="218" t="s">
        <v>358</v>
      </c>
      <c r="Q58" s="219" t="s">
        <v>341</v>
      </c>
      <c r="R58" s="197" t="s">
        <v>319</v>
      </c>
      <c r="S58" s="220" t="s">
        <v>353</v>
      </c>
    </row>
    <row r="59" spans="2:20" ht="30" customHeight="1" x14ac:dyDescent="0.35">
      <c r="B59" s="502"/>
      <c r="C59" s="557"/>
      <c r="D59" s="221" t="s">
        <v>469</v>
      </c>
      <c r="E59" s="222" t="s">
        <v>491</v>
      </c>
      <c r="F59" s="200" t="s">
        <v>446</v>
      </c>
      <c r="G59" s="223" t="s">
        <v>526</v>
      </c>
      <c r="H59" s="224" t="s">
        <v>469</v>
      </c>
      <c r="I59" s="225" t="s">
        <v>491</v>
      </c>
      <c r="J59" s="202" t="s">
        <v>446</v>
      </c>
      <c r="K59" s="226" t="s">
        <v>504</v>
      </c>
      <c r="L59" s="224" t="s">
        <v>469</v>
      </c>
      <c r="M59" s="225" t="s">
        <v>491</v>
      </c>
      <c r="N59" s="202" t="s">
        <v>446</v>
      </c>
      <c r="O59" s="226" t="s">
        <v>512</v>
      </c>
      <c r="P59" s="224" t="s">
        <v>469</v>
      </c>
      <c r="Q59" s="225" t="str">
        <f>+M59</f>
        <v>Regional</v>
      </c>
      <c r="R59" s="202" t="str">
        <f>+N59</f>
        <v>Agriculture</v>
      </c>
      <c r="S59" s="226" t="str">
        <f>+O59</f>
        <v>3: Medium capacity</v>
      </c>
    </row>
    <row r="60" spans="2:20" ht="30" customHeight="1" thickBot="1" x14ac:dyDescent="0.4">
      <c r="B60" s="188"/>
      <c r="C60" s="227"/>
      <c r="D60" s="210"/>
    </row>
    <row r="61" spans="2:20" ht="30" customHeight="1" thickBot="1" x14ac:dyDescent="0.4">
      <c r="B61" s="188"/>
      <c r="C61" s="188"/>
      <c r="D61" s="463" t="s">
        <v>320</v>
      </c>
      <c r="E61" s="464"/>
      <c r="F61" s="464"/>
      <c r="G61" s="464"/>
      <c r="H61" s="463" t="s">
        <v>321</v>
      </c>
      <c r="I61" s="464"/>
      <c r="J61" s="464"/>
      <c r="K61" s="465"/>
      <c r="L61" s="464" t="s">
        <v>322</v>
      </c>
      <c r="M61" s="464"/>
      <c r="N61" s="464"/>
      <c r="O61" s="464"/>
      <c r="P61" s="463" t="s">
        <v>323</v>
      </c>
      <c r="Q61" s="464"/>
      <c r="R61" s="464"/>
      <c r="S61" s="465"/>
    </row>
    <row r="62" spans="2:20" ht="30" customHeight="1" x14ac:dyDescent="0.35">
      <c r="B62" s="509" t="s">
        <v>360</v>
      </c>
      <c r="C62" s="509" t="s">
        <v>361</v>
      </c>
      <c r="D62" s="562" t="s">
        <v>362</v>
      </c>
      <c r="E62" s="550"/>
      <c r="F62" s="479" t="s">
        <v>319</v>
      </c>
      <c r="G62" s="511"/>
      <c r="H62" s="549" t="s">
        <v>362</v>
      </c>
      <c r="I62" s="550"/>
      <c r="J62" s="479" t="s">
        <v>319</v>
      </c>
      <c r="K62" s="480"/>
      <c r="L62" s="549" t="s">
        <v>362</v>
      </c>
      <c r="M62" s="550"/>
      <c r="N62" s="479" t="s">
        <v>319</v>
      </c>
      <c r="O62" s="480"/>
      <c r="P62" s="549" t="s">
        <v>362</v>
      </c>
      <c r="Q62" s="550"/>
      <c r="R62" s="479" t="s">
        <v>319</v>
      </c>
      <c r="S62" s="480"/>
    </row>
    <row r="63" spans="2:20" ht="36.75" customHeight="1" x14ac:dyDescent="0.35">
      <c r="B63" s="510"/>
      <c r="C63" s="510"/>
      <c r="D63" s="542">
        <v>0</v>
      </c>
      <c r="E63" s="543"/>
      <c r="F63" s="528" t="s">
        <v>446</v>
      </c>
      <c r="G63" s="544"/>
      <c r="H63" s="545">
        <v>0.7</v>
      </c>
      <c r="I63" s="546"/>
      <c r="J63" s="536" t="s">
        <v>446</v>
      </c>
      <c r="K63" s="537"/>
      <c r="L63" s="551">
        <v>0.24</v>
      </c>
      <c r="M63" s="552"/>
      <c r="N63" s="536" t="s">
        <v>446</v>
      </c>
      <c r="O63" s="537"/>
      <c r="P63" s="547">
        <v>0.43</v>
      </c>
      <c r="Q63" s="548"/>
      <c r="R63" s="536" t="str">
        <f>+N63</f>
        <v>Agriculture</v>
      </c>
      <c r="S63" s="537"/>
    </row>
    <row r="64" spans="2:20" ht="45" customHeight="1" x14ac:dyDescent="0.35">
      <c r="B64" s="500" t="s">
        <v>363</v>
      </c>
      <c r="C64" s="500" t="s">
        <v>674</v>
      </c>
      <c r="D64" s="197" t="s">
        <v>364</v>
      </c>
      <c r="E64" s="197" t="s">
        <v>365</v>
      </c>
      <c r="F64" s="503" t="s">
        <v>366</v>
      </c>
      <c r="G64" s="541"/>
      <c r="H64" s="228" t="s">
        <v>364</v>
      </c>
      <c r="I64" s="197" t="s">
        <v>365</v>
      </c>
      <c r="J64" s="553" t="s">
        <v>366</v>
      </c>
      <c r="K64" s="541"/>
      <c r="L64" s="228" t="s">
        <v>364</v>
      </c>
      <c r="M64" s="197" t="s">
        <v>365</v>
      </c>
      <c r="N64" s="553" t="s">
        <v>366</v>
      </c>
      <c r="O64" s="541"/>
      <c r="P64" s="228" t="s">
        <v>364</v>
      </c>
      <c r="Q64" s="197" t="s">
        <v>365</v>
      </c>
      <c r="R64" s="553" t="s">
        <v>366</v>
      </c>
      <c r="S64" s="541"/>
    </row>
    <row r="65" spans="2:19" ht="27" customHeight="1" x14ac:dyDescent="0.35">
      <c r="B65" s="502"/>
      <c r="C65" s="502"/>
      <c r="D65" s="297">
        <v>0</v>
      </c>
      <c r="E65" s="215">
        <v>0</v>
      </c>
      <c r="F65" s="554" t="s">
        <v>532</v>
      </c>
      <c r="G65" s="554"/>
      <c r="H65" s="216">
        <v>938</v>
      </c>
      <c r="I65" s="217">
        <v>0.25</v>
      </c>
      <c r="J65" s="555" t="s">
        <v>513</v>
      </c>
      <c r="K65" s="556"/>
      <c r="L65" s="216">
        <v>205</v>
      </c>
      <c r="M65" s="217">
        <v>0.17</v>
      </c>
      <c r="N65" s="555" t="s">
        <v>521</v>
      </c>
      <c r="O65" s="556"/>
      <c r="P65" s="216">
        <v>1050</v>
      </c>
      <c r="Q65" s="217">
        <v>0.28999999999999998</v>
      </c>
      <c r="R65" s="555" t="s">
        <v>521</v>
      </c>
      <c r="S65" s="556"/>
    </row>
    <row r="66" spans="2:19" ht="33.75" customHeight="1" thickBot="1" x14ac:dyDescent="0.4">
      <c r="B66" s="188"/>
      <c r="C66" s="188"/>
    </row>
    <row r="67" spans="2:19" ht="37.5" customHeight="1" thickBot="1" x14ac:dyDescent="0.4">
      <c r="B67" s="188"/>
      <c r="C67" s="188"/>
      <c r="D67" s="463" t="s">
        <v>320</v>
      </c>
      <c r="E67" s="464"/>
      <c r="F67" s="464"/>
      <c r="G67" s="465"/>
      <c r="H67" s="464" t="s">
        <v>321</v>
      </c>
      <c r="I67" s="464"/>
      <c r="J67" s="464"/>
      <c r="K67" s="465"/>
      <c r="L67" s="464" t="s">
        <v>322</v>
      </c>
      <c r="M67" s="464"/>
      <c r="N67" s="464"/>
      <c r="O67" s="464"/>
      <c r="P67" s="464" t="s">
        <v>321</v>
      </c>
      <c r="Q67" s="464"/>
      <c r="R67" s="464"/>
      <c r="S67" s="465"/>
    </row>
    <row r="68" spans="2:19" ht="37.5" customHeight="1" x14ac:dyDescent="0.35">
      <c r="B68" s="509" t="s">
        <v>367</v>
      </c>
      <c r="C68" s="509" t="s">
        <v>368</v>
      </c>
      <c r="D68" s="229" t="s">
        <v>369</v>
      </c>
      <c r="E68" s="211" t="s">
        <v>370</v>
      </c>
      <c r="F68" s="479" t="s">
        <v>371</v>
      </c>
      <c r="G68" s="480"/>
      <c r="H68" s="229" t="s">
        <v>369</v>
      </c>
      <c r="I68" s="211" t="s">
        <v>370</v>
      </c>
      <c r="J68" s="479" t="s">
        <v>371</v>
      </c>
      <c r="K68" s="480"/>
      <c r="L68" s="229" t="s">
        <v>369</v>
      </c>
      <c r="M68" s="211" t="s">
        <v>370</v>
      </c>
      <c r="N68" s="479" t="s">
        <v>371</v>
      </c>
      <c r="O68" s="480"/>
      <c r="P68" s="229" t="s">
        <v>369</v>
      </c>
      <c r="Q68" s="211" t="s">
        <v>370</v>
      </c>
      <c r="R68" s="479" t="s">
        <v>371</v>
      </c>
      <c r="S68" s="480"/>
    </row>
    <row r="69" spans="2:19" ht="44.25" customHeight="1" x14ac:dyDescent="0.35">
      <c r="B69" s="538"/>
      <c r="C69" s="510"/>
      <c r="D69" s="302" t="s">
        <v>446</v>
      </c>
      <c r="E69" s="301" t="s">
        <v>491</v>
      </c>
      <c r="F69" s="539" t="s">
        <v>528</v>
      </c>
      <c r="G69" s="540"/>
      <c r="H69" s="232" t="s">
        <v>446</v>
      </c>
      <c r="I69" s="233" t="s">
        <v>491</v>
      </c>
      <c r="J69" s="481" t="s">
        <v>514</v>
      </c>
      <c r="K69" s="482"/>
      <c r="L69" s="232" t="s">
        <v>446</v>
      </c>
      <c r="M69" s="233" t="s">
        <v>491</v>
      </c>
      <c r="N69" s="481" t="s">
        <v>522</v>
      </c>
      <c r="O69" s="482"/>
      <c r="P69" s="232" t="str">
        <f>+L69</f>
        <v>Agriculture</v>
      </c>
      <c r="Q69" s="233" t="str">
        <f>+M69</f>
        <v>Regional</v>
      </c>
      <c r="R69" s="481" t="str">
        <f>+N69</f>
        <v>3: Moderately responsive (Some defined elements)</v>
      </c>
      <c r="S69" s="482"/>
    </row>
    <row r="70" spans="2:19" ht="36.75" customHeight="1" x14ac:dyDescent="0.35">
      <c r="B70" s="538"/>
      <c r="C70" s="509" t="s">
        <v>672</v>
      </c>
      <c r="D70" s="197" t="s">
        <v>319</v>
      </c>
      <c r="E70" s="196" t="s">
        <v>372</v>
      </c>
      <c r="F70" s="503" t="s">
        <v>373</v>
      </c>
      <c r="G70" s="541"/>
      <c r="H70" s="197" t="s">
        <v>319</v>
      </c>
      <c r="I70" s="196" t="s">
        <v>372</v>
      </c>
      <c r="J70" s="503" t="s">
        <v>373</v>
      </c>
      <c r="K70" s="541"/>
      <c r="L70" s="197" t="s">
        <v>319</v>
      </c>
      <c r="M70" s="196" t="s">
        <v>372</v>
      </c>
      <c r="N70" s="503" t="s">
        <v>373</v>
      </c>
      <c r="O70" s="541"/>
      <c r="P70" s="197" t="s">
        <v>319</v>
      </c>
      <c r="Q70" s="196" t="s">
        <v>372</v>
      </c>
      <c r="R70" s="503" t="s">
        <v>373</v>
      </c>
      <c r="S70" s="541"/>
    </row>
    <row r="71" spans="2:19" ht="30" customHeight="1" x14ac:dyDescent="0.35">
      <c r="B71" s="538"/>
      <c r="C71" s="538"/>
      <c r="D71" s="200" t="s">
        <v>446</v>
      </c>
      <c r="E71" s="231" t="s">
        <v>755</v>
      </c>
      <c r="F71" s="528" t="s">
        <v>529</v>
      </c>
      <c r="G71" s="529"/>
      <c r="H71" s="202" t="s">
        <v>446</v>
      </c>
      <c r="I71" s="233" t="s">
        <v>755</v>
      </c>
      <c r="J71" s="536" t="s">
        <v>515</v>
      </c>
      <c r="K71" s="537"/>
      <c r="L71" s="202" t="s">
        <v>446</v>
      </c>
      <c r="M71" s="233" t="s">
        <v>755</v>
      </c>
      <c r="N71" s="536" t="s">
        <v>523</v>
      </c>
      <c r="O71" s="537"/>
      <c r="P71" s="202" t="str">
        <f>+L71</f>
        <v>Agriculture</v>
      </c>
      <c r="Q71" s="233" t="str">
        <f>+M71</f>
        <v>2: Physical asset (produced/improved/strenghtened)</v>
      </c>
      <c r="R71" s="536" t="str">
        <f>+N71</f>
        <v>3: Moderately improved</v>
      </c>
      <c r="S71" s="537"/>
    </row>
    <row r="72" spans="2:19" ht="30" customHeight="1" outlineLevel="1" x14ac:dyDescent="0.35">
      <c r="B72" s="538"/>
      <c r="C72" s="538"/>
      <c r="D72" s="200"/>
      <c r="E72" s="231"/>
      <c r="F72" s="528"/>
      <c r="G72" s="529"/>
      <c r="H72" s="202"/>
      <c r="I72" s="233"/>
      <c r="J72" s="536"/>
      <c r="K72" s="537"/>
      <c r="L72" s="202"/>
      <c r="M72" s="233"/>
      <c r="N72" s="536"/>
      <c r="O72" s="537"/>
      <c r="P72" s="202"/>
      <c r="Q72" s="233"/>
      <c r="R72" s="536"/>
      <c r="S72" s="537"/>
    </row>
    <row r="73" spans="2:19" ht="30" customHeight="1" outlineLevel="1" x14ac:dyDescent="0.35">
      <c r="B73" s="538"/>
      <c r="C73" s="538"/>
      <c r="D73" s="200"/>
      <c r="E73" s="231"/>
      <c r="F73" s="528"/>
      <c r="G73" s="529"/>
      <c r="H73" s="202"/>
      <c r="I73" s="233"/>
      <c r="J73" s="536"/>
      <c r="K73" s="537"/>
      <c r="L73" s="202"/>
      <c r="M73" s="233"/>
      <c r="N73" s="536"/>
      <c r="O73" s="537"/>
      <c r="P73" s="202"/>
      <c r="Q73" s="233"/>
      <c r="R73" s="536"/>
      <c r="S73" s="537"/>
    </row>
    <row r="74" spans="2:19" ht="30" customHeight="1" outlineLevel="1" x14ac:dyDescent="0.35">
      <c r="B74" s="538"/>
      <c r="C74" s="538"/>
      <c r="D74" s="200"/>
      <c r="E74" s="231"/>
      <c r="F74" s="528"/>
      <c r="G74" s="529"/>
      <c r="H74" s="202"/>
      <c r="I74" s="233"/>
      <c r="J74" s="536"/>
      <c r="K74" s="537"/>
      <c r="L74" s="202"/>
      <c r="M74" s="233"/>
      <c r="N74" s="536"/>
      <c r="O74" s="537"/>
      <c r="P74" s="202"/>
      <c r="Q74" s="233"/>
      <c r="R74" s="536"/>
      <c r="S74" s="537"/>
    </row>
    <row r="75" spans="2:19" ht="30" customHeight="1" outlineLevel="1" x14ac:dyDescent="0.35">
      <c r="B75" s="538"/>
      <c r="C75" s="538"/>
      <c r="D75" s="200"/>
      <c r="E75" s="231"/>
      <c r="F75" s="528"/>
      <c r="G75" s="529"/>
      <c r="H75" s="202"/>
      <c r="I75" s="233"/>
      <c r="J75" s="536"/>
      <c r="K75" s="537"/>
      <c r="L75" s="202"/>
      <c r="M75" s="233"/>
      <c r="N75" s="536"/>
      <c r="O75" s="537"/>
      <c r="P75" s="202"/>
      <c r="Q75" s="233"/>
      <c r="R75" s="536"/>
      <c r="S75" s="537"/>
    </row>
    <row r="76" spans="2:19" ht="30" customHeight="1" outlineLevel="1" x14ac:dyDescent="0.35">
      <c r="B76" s="510"/>
      <c r="C76" s="510"/>
      <c r="D76" s="200"/>
      <c r="E76" s="231"/>
      <c r="F76" s="528"/>
      <c r="G76" s="529"/>
      <c r="H76" s="202"/>
      <c r="I76" s="233"/>
      <c r="J76" s="536"/>
      <c r="K76" s="537"/>
      <c r="L76" s="202"/>
      <c r="M76" s="233"/>
      <c r="N76" s="536"/>
      <c r="O76" s="537"/>
      <c r="P76" s="202"/>
      <c r="Q76" s="233"/>
      <c r="R76" s="536"/>
      <c r="S76" s="537"/>
    </row>
    <row r="77" spans="2:19" ht="35.25" customHeight="1" x14ac:dyDescent="0.35">
      <c r="B77" s="500" t="s">
        <v>374</v>
      </c>
      <c r="C77" s="532" t="s">
        <v>673</v>
      </c>
      <c r="D77" s="213" t="s">
        <v>375</v>
      </c>
      <c r="E77" s="503" t="s">
        <v>358</v>
      </c>
      <c r="F77" s="504"/>
      <c r="G77" s="198" t="s">
        <v>319</v>
      </c>
      <c r="H77" s="213" t="s">
        <v>375</v>
      </c>
      <c r="I77" s="503" t="s">
        <v>358</v>
      </c>
      <c r="J77" s="504"/>
      <c r="K77" s="198" t="s">
        <v>319</v>
      </c>
      <c r="L77" s="213" t="s">
        <v>375</v>
      </c>
      <c r="M77" s="503" t="s">
        <v>358</v>
      </c>
      <c r="N77" s="504"/>
      <c r="O77" s="198" t="s">
        <v>319</v>
      </c>
      <c r="P77" s="213" t="s">
        <v>375</v>
      </c>
      <c r="Q77" s="503" t="s">
        <v>358</v>
      </c>
      <c r="R77" s="504"/>
      <c r="S77" s="198" t="s">
        <v>319</v>
      </c>
    </row>
    <row r="78" spans="2:19" ht="35.25" customHeight="1" x14ac:dyDescent="0.35">
      <c r="B78" s="501"/>
      <c r="C78" s="532"/>
      <c r="D78" s="234">
        <v>0</v>
      </c>
      <c r="E78" s="533" t="s">
        <v>475</v>
      </c>
      <c r="F78" s="534"/>
      <c r="G78" s="235" t="s">
        <v>446</v>
      </c>
      <c r="H78" s="236">
        <v>1</v>
      </c>
      <c r="I78" s="488" t="s">
        <v>475</v>
      </c>
      <c r="J78" s="489"/>
      <c r="K78" s="237" t="s">
        <v>446</v>
      </c>
      <c r="L78" s="236">
        <v>1</v>
      </c>
      <c r="M78" s="488" t="s">
        <v>475</v>
      </c>
      <c r="N78" s="489"/>
      <c r="O78" s="237" t="s">
        <v>446</v>
      </c>
      <c r="P78" s="236">
        <v>1</v>
      </c>
      <c r="Q78" s="488" t="str">
        <f>+M78</f>
        <v>Departmental</v>
      </c>
      <c r="R78" s="489"/>
      <c r="S78" s="237" t="str">
        <f>+O78</f>
        <v>Agriculture</v>
      </c>
    </row>
    <row r="79" spans="2:19" ht="35.25" customHeight="1" outlineLevel="1" x14ac:dyDescent="0.35">
      <c r="B79" s="501"/>
      <c r="C79" s="532"/>
      <c r="D79" s="234"/>
      <c r="E79" s="533"/>
      <c r="F79" s="534"/>
      <c r="G79" s="235"/>
      <c r="H79" s="236"/>
      <c r="I79" s="488"/>
      <c r="J79" s="489"/>
      <c r="K79" s="237"/>
      <c r="L79" s="236"/>
      <c r="M79" s="488"/>
      <c r="N79" s="489"/>
      <c r="O79" s="237"/>
      <c r="P79" s="236"/>
      <c r="Q79" s="488"/>
      <c r="R79" s="489"/>
      <c r="S79" s="237"/>
    </row>
    <row r="80" spans="2:19" ht="35.25" customHeight="1" outlineLevel="1" x14ac:dyDescent="0.35">
      <c r="B80" s="501"/>
      <c r="C80" s="532"/>
      <c r="D80" s="234"/>
      <c r="E80" s="533"/>
      <c r="F80" s="534"/>
      <c r="G80" s="235"/>
      <c r="H80" s="236"/>
      <c r="I80" s="488"/>
      <c r="J80" s="489"/>
      <c r="K80" s="237"/>
      <c r="L80" s="236"/>
      <c r="M80" s="488"/>
      <c r="N80" s="489"/>
      <c r="O80" s="237"/>
      <c r="P80" s="236"/>
      <c r="Q80" s="488"/>
      <c r="R80" s="489"/>
      <c r="S80" s="237"/>
    </row>
    <row r="81" spans="2:19" ht="35.25" customHeight="1" outlineLevel="1" x14ac:dyDescent="0.35">
      <c r="B81" s="501"/>
      <c r="C81" s="532"/>
      <c r="D81" s="234"/>
      <c r="E81" s="533"/>
      <c r="F81" s="534"/>
      <c r="G81" s="235"/>
      <c r="H81" s="236"/>
      <c r="I81" s="488"/>
      <c r="J81" s="489"/>
      <c r="K81" s="237"/>
      <c r="L81" s="236"/>
      <c r="M81" s="488"/>
      <c r="N81" s="489"/>
      <c r="O81" s="237"/>
      <c r="P81" s="236"/>
      <c r="Q81" s="488"/>
      <c r="R81" s="489"/>
      <c r="S81" s="237"/>
    </row>
    <row r="82" spans="2:19" ht="35.25" customHeight="1" outlineLevel="1" x14ac:dyDescent="0.35">
      <c r="B82" s="501"/>
      <c r="C82" s="532"/>
      <c r="D82" s="234"/>
      <c r="E82" s="533"/>
      <c r="F82" s="534"/>
      <c r="G82" s="235"/>
      <c r="H82" s="236"/>
      <c r="I82" s="488"/>
      <c r="J82" s="489"/>
      <c r="K82" s="237"/>
      <c r="L82" s="236"/>
      <c r="M82" s="488"/>
      <c r="N82" s="489"/>
      <c r="O82" s="237"/>
      <c r="P82" s="236"/>
      <c r="Q82" s="488"/>
      <c r="R82" s="489"/>
      <c r="S82" s="237"/>
    </row>
    <row r="83" spans="2:19" ht="33" customHeight="1" outlineLevel="1" x14ac:dyDescent="0.35">
      <c r="B83" s="502"/>
      <c r="C83" s="532"/>
      <c r="D83" s="234"/>
      <c r="E83" s="533"/>
      <c r="F83" s="534"/>
      <c r="G83" s="235"/>
      <c r="H83" s="236"/>
      <c r="I83" s="488"/>
      <c r="J83" s="489"/>
      <c r="K83" s="237"/>
      <c r="L83" s="236"/>
      <c r="M83" s="488"/>
      <c r="N83" s="489"/>
      <c r="O83" s="237"/>
      <c r="P83" s="236"/>
      <c r="Q83" s="488"/>
      <c r="R83" s="489"/>
      <c r="S83" s="237"/>
    </row>
    <row r="84" spans="2:19" ht="31.5" customHeight="1" thickBot="1" x14ac:dyDescent="0.4">
      <c r="B84" s="188"/>
      <c r="C84" s="238"/>
      <c r="D84" s="210"/>
    </row>
    <row r="85" spans="2:19" ht="30.75" customHeight="1" thickBot="1" x14ac:dyDescent="0.4">
      <c r="B85" s="188"/>
      <c r="C85" s="188"/>
      <c r="D85" s="463" t="s">
        <v>320</v>
      </c>
      <c r="E85" s="464"/>
      <c r="F85" s="464"/>
      <c r="G85" s="465"/>
      <c r="H85" s="466" t="s">
        <v>321</v>
      </c>
      <c r="I85" s="467"/>
      <c r="J85" s="467"/>
      <c r="K85" s="468"/>
      <c r="L85" s="464" t="s">
        <v>322</v>
      </c>
      <c r="M85" s="464"/>
      <c r="N85" s="464"/>
      <c r="O85" s="464"/>
      <c r="P85" s="464" t="s">
        <v>321</v>
      </c>
      <c r="Q85" s="464"/>
      <c r="R85" s="464"/>
      <c r="S85" s="465"/>
    </row>
    <row r="86" spans="2:19" ht="30.75" customHeight="1" x14ac:dyDescent="0.35">
      <c r="B86" s="509" t="s">
        <v>376</v>
      </c>
      <c r="C86" s="509" t="s">
        <v>377</v>
      </c>
      <c r="D86" s="479" t="s">
        <v>378</v>
      </c>
      <c r="E86" s="487"/>
      <c r="F86" s="211" t="s">
        <v>319</v>
      </c>
      <c r="G86" s="239" t="s">
        <v>358</v>
      </c>
      <c r="H86" s="486" t="s">
        <v>378</v>
      </c>
      <c r="I86" s="487"/>
      <c r="J86" s="211" t="s">
        <v>319</v>
      </c>
      <c r="K86" s="239" t="s">
        <v>358</v>
      </c>
      <c r="L86" s="486" t="s">
        <v>378</v>
      </c>
      <c r="M86" s="487"/>
      <c r="N86" s="211" t="s">
        <v>319</v>
      </c>
      <c r="O86" s="239" t="s">
        <v>358</v>
      </c>
      <c r="P86" s="486" t="s">
        <v>378</v>
      </c>
      <c r="Q86" s="487"/>
      <c r="R86" s="211" t="s">
        <v>319</v>
      </c>
      <c r="S86" s="239" t="s">
        <v>358</v>
      </c>
    </row>
    <row r="87" spans="2:19" ht="29.25" customHeight="1" x14ac:dyDescent="0.35">
      <c r="B87" s="510"/>
      <c r="C87" s="510"/>
      <c r="D87" s="528" t="s">
        <v>536</v>
      </c>
      <c r="E87" s="535"/>
      <c r="F87" s="230" t="s">
        <v>446</v>
      </c>
      <c r="G87" s="240" t="s">
        <v>416</v>
      </c>
      <c r="H87" s="241" t="s">
        <v>525</v>
      </c>
      <c r="I87" s="242">
        <v>3</v>
      </c>
      <c r="J87" s="232" t="s">
        <v>446</v>
      </c>
      <c r="K87" s="243" t="s">
        <v>416</v>
      </c>
      <c r="L87" s="241" t="s">
        <v>531</v>
      </c>
      <c r="M87" s="242">
        <v>2</v>
      </c>
      <c r="N87" s="232" t="s">
        <v>446</v>
      </c>
      <c r="O87" s="243" t="s">
        <v>416</v>
      </c>
      <c r="P87" s="332" t="str">
        <f>+L87</f>
        <v>2: Partially effective</v>
      </c>
      <c r="Q87" s="333">
        <f>+M87</f>
        <v>2</v>
      </c>
      <c r="R87" s="232" t="str">
        <f>+N87</f>
        <v>Agriculture</v>
      </c>
      <c r="S87" s="243" t="str">
        <f>+O87</f>
        <v>biological assets</v>
      </c>
    </row>
    <row r="88" spans="2:19" ht="45" customHeight="1" x14ac:dyDescent="0.35">
      <c r="B88" s="499" t="s">
        <v>379</v>
      </c>
      <c r="C88" s="500" t="s">
        <v>380</v>
      </c>
      <c r="D88" s="197" t="s">
        <v>381</v>
      </c>
      <c r="E88" s="197" t="s">
        <v>382</v>
      </c>
      <c r="F88" s="213" t="s">
        <v>383</v>
      </c>
      <c r="G88" s="198" t="s">
        <v>384</v>
      </c>
      <c r="H88" s="197" t="s">
        <v>381</v>
      </c>
      <c r="I88" s="197" t="s">
        <v>382</v>
      </c>
      <c r="J88" s="213" t="s">
        <v>383</v>
      </c>
      <c r="K88" s="198" t="s">
        <v>384</v>
      </c>
      <c r="L88" s="197" t="s">
        <v>381</v>
      </c>
      <c r="M88" s="197" t="s">
        <v>382</v>
      </c>
      <c r="N88" s="213" t="s">
        <v>383</v>
      </c>
      <c r="O88" s="198" t="s">
        <v>384</v>
      </c>
      <c r="P88" s="197" t="s">
        <v>381</v>
      </c>
      <c r="Q88" s="197" t="s">
        <v>382</v>
      </c>
      <c r="R88" s="213" t="s">
        <v>383</v>
      </c>
      <c r="S88" s="198" t="s">
        <v>384</v>
      </c>
    </row>
    <row r="89" spans="2:19" ht="29.25" customHeight="1" x14ac:dyDescent="0.35">
      <c r="B89" s="499"/>
      <c r="C89" s="501"/>
      <c r="D89" s="475" t="s">
        <v>566</v>
      </c>
      <c r="E89" s="473">
        <v>1</v>
      </c>
      <c r="F89" s="475" t="s">
        <v>539</v>
      </c>
      <c r="G89" s="477" t="s">
        <v>536</v>
      </c>
      <c r="H89" s="471" t="s">
        <v>566</v>
      </c>
      <c r="I89" s="530">
        <v>340000</v>
      </c>
      <c r="J89" s="471" t="s">
        <v>539</v>
      </c>
      <c r="K89" s="469" t="s">
        <v>525</v>
      </c>
      <c r="L89" s="471" t="s">
        <v>566</v>
      </c>
      <c r="M89" s="484">
        <v>220319</v>
      </c>
      <c r="N89" s="471" t="s">
        <v>539</v>
      </c>
      <c r="O89" s="469" t="s">
        <v>531</v>
      </c>
      <c r="P89" s="471" t="str">
        <f>+L89</f>
        <v>Rangelands</v>
      </c>
      <c r="Q89" s="483">
        <v>220319</v>
      </c>
      <c r="R89" s="471" t="s">
        <v>539</v>
      </c>
      <c r="S89" s="469" t="s">
        <v>517</v>
      </c>
    </row>
    <row r="90" spans="2:19" ht="29.25" customHeight="1" x14ac:dyDescent="0.35">
      <c r="B90" s="499"/>
      <c r="C90" s="501"/>
      <c r="D90" s="476"/>
      <c r="E90" s="474"/>
      <c r="F90" s="476"/>
      <c r="G90" s="478"/>
      <c r="H90" s="472"/>
      <c r="I90" s="531"/>
      <c r="J90" s="472"/>
      <c r="K90" s="470"/>
      <c r="L90" s="472"/>
      <c r="M90" s="485"/>
      <c r="N90" s="472"/>
      <c r="O90" s="470"/>
      <c r="P90" s="472"/>
      <c r="Q90" s="472"/>
      <c r="R90" s="472"/>
      <c r="S90" s="470"/>
    </row>
    <row r="91" spans="2:19" ht="24" outlineLevel="1" x14ac:dyDescent="0.35">
      <c r="B91" s="499"/>
      <c r="C91" s="501"/>
      <c r="D91" s="197" t="s">
        <v>381</v>
      </c>
      <c r="E91" s="197" t="s">
        <v>382</v>
      </c>
      <c r="F91" s="213" t="s">
        <v>383</v>
      </c>
      <c r="G91" s="198" t="s">
        <v>384</v>
      </c>
      <c r="H91" s="197" t="s">
        <v>381</v>
      </c>
      <c r="I91" s="197" t="s">
        <v>382</v>
      </c>
      <c r="J91" s="213" t="s">
        <v>383</v>
      </c>
      <c r="K91" s="198" t="s">
        <v>384</v>
      </c>
      <c r="L91" s="197" t="s">
        <v>381</v>
      </c>
      <c r="M91" s="197" t="s">
        <v>382</v>
      </c>
      <c r="N91" s="213" t="s">
        <v>383</v>
      </c>
      <c r="O91" s="198" t="s">
        <v>384</v>
      </c>
      <c r="P91" s="197" t="s">
        <v>381</v>
      </c>
      <c r="Q91" s="197" t="s">
        <v>382</v>
      </c>
      <c r="R91" s="213" t="s">
        <v>383</v>
      </c>
      <c r="S91" s="198" t="s">
        <v>384</v>
      </c>
    </row>
    <row r="92" spans="2:19" ht="29.25" customHeight="1" outlineLevel="1" x14ac:dyDescent="0.35">
      <c r="B92" s="499"/>
      <c r="C92" s="501"/>
      <c r="D92" s="475"/>
      <c r="E92" s="473"/>
      <c r="F92" s="475"/>
      <c r="G92" s="477"/>
      <c r="H92" s="471"/>
      <c r="I92" s="471"/>
      <c r="J92" s="471"/>
      <c r="K92" s="469"/>
      <c r="L92" s="471"/>
      <c r="M92" s="471"/>
      <c r="N92" s="471"/>
      <c r="O92" s="469"/>
      <c r="P92" s="471"/>
      <c r="Q92" s="471"/>
      <c r="R92" s="471"/>
      <c r="S92" s="469"/>
    </row>
    <row r="93" spans="2:19" ht="29.25" customHeight="1" outlineLevel="1" x14ac:dyDescent="0.35">
      <c r="B93" s="499"/>
      <c r="C93" s="501"/>
      <c r="D93" s="476"/>
      <c r="E93" s="474"/>
      <c r="F93" s="476"/>
      <c r="G93" s="478"/>
      <c r="H93" s="472"/>
      <c r="I93" s="472"/>
      <c r="J93" s="472"/>
      <c r="K93" s="470"/>
      <c r="L93" s="472"/>
      <c r="M93" s="472"/>
      <c r="N93" s="472"/>
      <c r="O93" s="470"/>
      <c r="P93" s="472"/>
      <c r="Q93" s="472"/>
      <c r="R93" s="472"/>
      <c r="S93" s="470"/>
    </row>
    <row r="94" spans="2:19" ht="24" outlineLevel="1" x14ac:dyDescent="0.35">
      <c r="B94" s="499"/>
      <c r="C94" s="501"/>
      <c r="D94" s="197" t="s">
        <v>381</v>
      </c>
      <c r="E94" s="197" t="s">
        <v>382</v>
      </c>
      <c r="F94" s="213" t="s">
        <v>383</v>
      </c>
      <c r="G94" s="198" t="s">
        <v>384</v>
      </c>
      <c r="H94" s="197" t="s">
        <v>381</v>
      </c>
      <c r="I94" s="197" t="s">
        <v>382</v>
      </c>
      <c r="J94" s="213" t="s">
        <v>383</v>
      </c>
      <c r="K94" s="198" t="s">
        <v>384</v>
      </c>
      <c r="L94" s="197" t="s">
        <v>381</v>
      </c>
      <c r="M94" s="197" t="s">
        <v>382</v>
      </c>
      <c r="N94" s="213" t="s">
        <v>383</v>
      </c>
      <c r="O94" s="198" t="s">
        <v>384</v>
      </c>
      <c r="P94" s="197" t="s">
        <v>381</v>
      </c>
      <c r="Q94" s="197" t="s">
        <v>382</v>
      </c>
      <c r="R94" s="213" t="s">
        <v>383</v>
      </c>
      <c r="S94" s="198" t="s">
        <v>384</v>
      </c>
    </row>
    <row r="95" spans="2:19" ht="29.25" customHeight="1" outlineLevel="1" x14ac:dyDescent="0.35">
      <c r="B95" s="499"/>
      <c r="C95" s="501"/>
      <c r="D95" s="475"/>
      <c r="E95" s="473"/>
      <c r="F95" s="475"/>
      <c r="G95" s="477"/>
      <c r="H95" s="471"/>
      <c r="I95" s="471"/>
      <c r="J95" s="471"/>
      <c r="K95" s="469"/>
      <c r="L95" s="471"/>
      <c r="M95" s="471"/>
      <c r="N95" s="471"/>
      <c r="O95" s="469"/>
      <c r="P95" s="471"/>
      <c r="Q95" s="471"/>
      <c r="R95" s="471"/>
      <c r="S95" s="469"/>
    </row>
    <row r="96" spans="2:19" ht="29.25" customHeight="1" outlineLevel="1" x14ac:dyDescent="0.35">
      <c r="B96" s="499"/>
      <c r="C96" s="501"/>
      <c r="D96" s="476"/>
      <c r="E96" s="474"/>
      <c r="F96" s="476"/>
      <c r="G96" s="478"/>
      <c r="H96" s="472"/>
      <c r="I96" s="472"/>
      <c r="J96" s="472"/>
      <c r="K96" s="470"/>
      <c r="L96" s="472"/>
      <c r="M96" s="472"/>
      <c r="N96" s="472"/>
      <c r="O96" s="470"/>
      <c r="P96" s="472"/>
      <c r="Q96" s="472"/>
      <c r="R96" s="472"/>
      <c r="S96" s="470"/>
    </row>
    <row r="97" spans="2:19" ht="24" outlineLevel="1" x14ac:dyDescent="0.35">
      <c r="B97" s="499"/>
      <c r="C97" s="501"/>
      <c r="D97" s="197" t="s">
        <v>381</v>
      </c>
      <c r="E97" s="197" t="s">
        <v>382</v>
      </c>
      <c r="F97" s="213" t="s">
        <v>383</v>
      </c>
      <c r="G97" s="198" t="s">
        <v>384</v>
      </c>
      <c r="H97" s="197" t="s">
        <v>381</v>
      </c>
      <c r="I97" s="197" t="s">
        <v>382</v>
      </c>
      <c r="J97" s="213" t="s">
        <v>383</v>
      </c>
      <c r="K97" s="198" t="s">
        <v>384</v>
      </c>
      <c r="L97" s="197" t="s">
        <v>381</v>
      </c>
      <c r="M97" s="197" t="s">
        <v>382</v>
      </c>
      <c r="N97" s="213" t="s">
        <v>383</v>
      </c>
      <c r="O97" s="198" t="s">
        <v>384</v>
      </c>
      <c r="P97" s="197" t="s">
        <v>381</v>
      </c>
      <c r="Q97" s="197" t="s">
        <v>382</v>
      </c>
      <c r="R97" s="213" t="s">
        <v>383</v>
      </c>
      <c r="S97" s="198" t="s">
        <v>384</v>
      </c>
    </row>
    <row r="98" spans="2:19" ht="29.25" customHeight="1" outlineLevel="1" x14ac:dyDescent="0.35">
      <c r="B98" s="499"/>
      <c r="C98" s="501"/>
      <c r="D98" s="475"/>
      <c r="E98" s="473"/>
      <c r="F98" s="475"/>
      <c r="G98" s="477"/>
      <c r="H98" s="471"/>
      <c r="I98" s="471"/>
      <c r="J98" s="471"/>
      <c r="K98" s="469"/>
      <c r="L98" s="471"/>
      <c r="M98" s="471"/>
      <c r="N98" s="471"/>
      <c r="O98" s="469"/>
      <c r="P98" s="471"/>
      <c r="Q98" s="471"/>
      <c r="R98" s="471"/>
      <c r="S98" s="469"/>
    </row>
    <row r="99" spans="2:19" ht="29.25" customHeight="1" outlineLevel="1" x14ac:dyDescent="0.35">
      <c r="B99" s="499"/>
      <c r="C99" s="502"/>
      <c r="D99" s="476"/>
      <c r="E99" s="474"/>
      <c r="F99" s="476"/>
      <c r="G99" s="478"/>
      <c r="H99" s="472"/>
      <c r="I99" s="472"/>
      <c r="J99" s="472"/>
      <c r="K99" s="470"/>
      <c r="L99" s="472"/>
      <c r="M99" s="472"/>
      <c r="N99" s="472"/>
      <c r="O99" s="470"/>
      <c r="P99" s="472"/>
      <c r="Q99" s="472"/>
      <c r="R99" s="472"/>
      <c r="S99" s="470"/>
    </row>
    <row r="100" spans="2:19" ht="15" thickBot="1" x14ac:dyDescent="0.4">
      <c r="B100" s="188"/>
      <c r="C100" s="188"/>
    </row>
    <row r="101" spans="2:19" ht="15" thickBot="1" x14ac:dyDescent="0.4">
      <c r="B101" s="188"/>
      <c r="C101" s="188"/>
      <c r="D101" s="463" t="s">
        <v>320</v>
      </c>
      <c r="E101" s="464"/>
      <c r="F101" s="464"/>
      <c r="G101" s="465"/>
      <c r="H101" s="466" t="s">
        <v>385</v>
      </c>
      <c r="I101" s="467"/>
      <c r="J101" s="467"/>
      <c r="K101" s="468"/>
      <c r="L101" s="466" t="s">
        <v>322</v>
      </c>
      <c r="M101" s="467"/>
      <c r="N101" s="467"/>
      <c r="O101" s="468"/>
      <c r="P101" s="466" t="s">
        <v>323</v>
      </c>
      <c r="Q101" s="467"/>
      <c r="R101" s="467"/>
      <c r="S101" s="468"/>
    </row>
    <row r="102" spans="2:19" ht="33.75" customHeight="1" x14ac:dyDescent="0.35">
      <c r="B102" s="520" t="s">
        <v>386</v>
      </c>
      <c r="C102" s="509" t="s">
        <v>387</v>
      </c>
      <c r="D102" s="244" t="s">
        <v>388</v>
      </c>
      <c r="E102" s="245" t="s">
        <v>389</v>
      </c>
      <c r="F102" s="479" t="s">
        <v>390</v>
      </c>
      <c r="G102" s="480"/>
      <c r="H102" s="244" t="s">
        <v>388</v>
      </c>
      <c r="I102" s="245" t="s">
        <v>389</v>
      </c>
      <c r="J102" s="479" t="s">
        <v>390</v>
      </c>
      <c r="K102" s="480"/>
      <c r="L102" s="244" t="s">
        <v>388</v>
      </c>
      <c r="M102" s="245" t="s">
        <v>389</v>
      </c>
      <c r="N102" s="479" t="s">
        <v>390</v>
      </c>
      <c r="O102" s="480"/>
      <c r="P102" s="244" t="s">
        <v>388</v>
      </c>
      <c r="Q102" s="245" t="s">
        <v>389</v>
      </c>
      <c r="R102" s="479" t="s">
        <v>390</v>
      </c>
      <c r="S102" s="480"/>
    </row>
    <row r="103" spans="2:19" ht="30" customHeight="1" x14ac:dyDescent="0.35">
      <c r="B103" s="521"/>
      <c r="C103" s="510"/>
      <c r="D103" s="304">
        <v>0</v>
      </c>
      <c r="E103" s="247">
        <v>0</v>
      </c>
      <c r="F103" s="528" t="s">
        <v>497</v>
      </c>
      <c r="G103" s="529"/>
      <c r="H103" s="305">
        <v>1340</v>
      </c>
      <c r="I103" s="249">
        <v>0.25</v>
      </c>
      <c r="J103" s="507" t="s">
        <v>487</v>
      </c>
      <c r="K103" s="508"/>
      <c r="L103" s="305">
        <v>856</v>
      </c>
      <c r="M103" s="249">
        <v>0.17</v>
      </c>
      <c r="N103" s="507" t="s">
        <v>492</v>
      </c>
      <c r="O103" s="508"/>
      <c r="P103" s="248">
        <v>1050</v>
      </c>
      <c r="Q103" s="249">
        <v>0.17</v>
      </c>
      <c r="R103" s="507" t="s">
        <v>487</v>
      </c>
      <c r="S103" s="508"/>
    </row>
    <row r="104" spans="2:19" ht="32.25" customHeight="1" x14ac:dyDescent="0.35">
      <c r="B104" s="521"/>
      <c r="C104" s="520" t="s">
        <v>391</v>
      </c>
      <c r="D104" s="250" t="s">
        <v>388</v>
      </c>
      <c r="E104" s="197" t="s">
        <v>389</v>
      </c>
      <c r="F104" s="197" t="s">
        <v>392</v>
      </c>
      <c r="G104" s="220" t="s">
        <v>393</v>
      </c>
      <c r="H104" s="250" t="s">
        <v>388</v>
      </c>
      <c r="I104" s="197" t="s">
        <v>389</v>
      </c>
      <c r="J104" s="197" t="s">
        <v>392</v>
      </c>
      <c r="K104" s="220" t="s">
        <v>393</v>
      </c>
      <c r="L104" s="250" t="s">
        <v>388</v>
      </c>
      <c r="M104" s="197" t="s">
        <v>389</v>
      </c>
      <c r="N104" s="197" t="s">
        <v>392</v>
      </c>
      <c r="O104" s="220" t="s">
        <v>393</v>
      </c>
      <c r="P104" s="250" t="s">
        <v>388</v>
      </c>
      <c r="Q104" s="197" t="s">
        <v>389</v>
      </c>
      <c r="R104" s="197" t="s">
        <v>392</v>
      </c>
      <c r="S104" s="220" t="s">
        <v>393</v>
      </c>
    </row>
    <row r="105" spans="2:19" ht="27.75" customHeight="1" x14ac:dyDescent="0.35">
      <c r="B105" s="521"/>
      <c r="C105" s="521"/>
      <c r="D105" s="246"/>
      <c r="E105" s="215"/>
      <c r="F105" s="231"/>
      <c r="G105" s="240"/>
      <c r="H105" s="248"/>
      <c r="I105" s="217"/>
      <c r="J105" s="233"/>
      <c r="K105" s="243"/>
      <c r="L105" s="248"/>
      <c r="M105" s="217"/>
      <c r="N105" s="233"/>
      <c r="O105" s="243"/>
      <c r="P105" s="248"/>
      <c r="Q105" s="217"/>
      <c r="R105" s="233"/>
      <c r="S105" s="243"/>
    </row>
    <row r="106" spans="2:19" ht="27.75" customHeight="1" outlineLevel="1" x14ac:dyDescent="0.35">
      <c r="B106" s="521"/>
      <c r="C106" s="521"/>
      <c r="D106" s="250" t="s">
        <v>388</v>
      </c>
      <c r="E106" s="197" t="s">
        <v>389</v>
      </c>
      <c r="F106" s="197" t="s">
        <v>392</v>
      </c>
      <c r="G106" s="220" t="s">
        <v>393</v>
      </c>
      <c r="H106" s="250" t="s">
        <v>388</v>
      </c>
      <c r="I106" s="197" t="s">
        <v>389</v>
      </c>
      <c r="J106" s="197" t="s">
        <v>392</v>
      </c>
      <c r="K106" s="220" t="s">
        <v>393</v>
      </c>
      <c r="L106" s="250" t="s">
        <v>388</v>
      </c>
      <c r="M106" s="197" t="s">
        <v>389</v>
      </c>
      <c r="N106" s="197" t="s">
        <v>392</v>
      </c>
      <c r="O106" s="220" t="s">
        <v>393</v>
      </c>
      <c r="P106" s="250" t="s">
        <v>388</v>
      </c>
      <c r="Q106" s="197" t="s">
        <v>389</v>
      </c>
      <c r="R106" s="197" t="s">
        <v>392</v>
      </c>
      <c r="S106" s="220" t="s">
        <v>393</v>
      </c>
    </row>
    <row r="107" spans="2:19" ht="27.75" customHeight="1" outlineLevel="1" x14ac:dyDescent="0.35">
      <c r="B107" s="521"/>
      <c r="C107" s="521"/>
      <c r="D107" s="246"/>
      <c r="E107" s="215"/>
      <c r="F107" s="231"/>
      <c r="G107" s="240"/>
      <c r="H107" s="248"/>
      <c r="I107" s="217"/>
      <c r="J107" s="233"/>
      <c r="K107" s="243"/>
      <c r="L107" s="248"/>
      <c r="M107" s="217"/>
      <c r="N107" s="233"/>
      <c r="O107" s="243"/>
      <c r="P107" s="248"/>
      <c r="Q107" s="217"/>
      <c r="R107" s="233"/>
      <c r="S107" s="243"/>
    </row>
    <row r="108" spans="2:19" ht="27.75" customHeight="1" outlineLevel="1" x14ac:dyDescent="0.35">
      <c r="B108" s="521"/>
      <c r="C108" s="521"/>
      <c r="D108" s="250" t="s">
        <v>388</v>
      </c>
      <c r="E108" s="197" t="s">
        <v>389</v>
      </c>
      <c r="F108" s="197" t="s">
        <v>392</v>
      </c>
      <c r="G108" s="220" t="s">
        <v>393</v>
      </c>
      <c r="H108" s="250" t="s">
        <v>388</v>
      </c>
      <c r="I108" s="197" t="s">
        <v>389</v>
      </c>
      <c r="J108" s="197" t="s">
        <v>392</v>
      </c>
      <c r="K108" s="220" t="s">
        <v>393</v>
      </c>
      <c r="L108" s="250" t="s">
        <v>388</v>
      </c>
      <c r="M108" s="197" t="s">
        <v>389</v>
      </c>
      <c r="N108" s="197" t="s">
        <v>392</v>
      </c>
      <c r="O108" s="220" t="s">
        <v>393</v>
      </c>
      <c r="P108" s="250" t="s">
        <v>388</v>
      </c>
      <c r="Q108" s="197" t="s">
        <v>389</v>
      </c>
      <c r="R108" s="197" t="s">
        <v>392</v>
      </c>
      <c r="S108" s="220" t="s">
        <v>393</v>
      </c>
    </row>
    <row r="109" spans="2:19" ht="27.75" customHeight="1" outlineLevel="1" x14ac:dyDescent="0.35">
      <c r="B109" s="521"/>
      <c r="C109" s="521"/>
      <c r="D109" s="246"/>
      <c r="E109" s="215"/>
      <c r="F109" s="231"/>
      <c r="G109" s="240"/>
      <c r="H109" s="248"/>
      <c r="I109" s="217"/>
      <c r="J109" s="233"/>
      <c r="K109" s="243"/>
      <c r="L109" s="248"/>
      <c r="M109" s="217"/>
      <c r="N109" s="233"/>
      <c r="O109" s="243"/>
      <c r="P109" s="248"/>
      <c r="Q109" s="217"/>
      <c r="R109" s="233"/>
      <c r="S109" s="243"/>
    </row>
    <row r="110" spans="2:19" ht="27.75" customHeight="1" outlineLevel="1" x14ac:dyDescent="0.35">
      <c r="B110" s="521"/>
      <c r="C110" s="521"/>
      <c r="D110" s="250" t="s">
        <v>388</v>
      </c>
      <c r="E110" s="197" t="s">
        <v>389</v>
      </c>
      <c r="F110" s="197" t="s">
        <v>392</v>
      </c>
      <c r="G110" s="220" t="s">
        <v>393</v>
      </c>
      <c r="H110" s="250" t="s">
        <v>388</v>
      </c>
      <c r="I110" s="197" t="s">
        <v>389</v>
      </c>
      <c r="J110" s="197" t="s">
        <v>392</v>
      </c>
      <c r="K110" s="220" t="s">
        <v>393</v>
      </c>
      <c r="L110" s="250" t="s">
        <v>388</v>
      </c>
      <c r="M110" s="197" t="s">
        <v>389</v>
      </c>
      <c r="N110" s="197" t="s">
        <v>392</v>
      </c>
      <c r="O110" s="220" t="s">
        <v>393</v>
      </c>
      <c r="P110" s="250" t="s">
        <v>388</v>
      </c>
      <c r="Q110" s="197" t="s">
        <v>389</v>
      </c>
      <c r="R110" s="197" t="s">
        <v>392</v>
      </c>
      <c r="S110" s="220" t="s">
        <v>393</v>
      </c>
    </row>
    <row r="111" spans="2:19" ht="27.75" customHeight="1" outlineLevel="1" x14ac:dyDescent="0.35">
      <c r="B111" s="522"/>
      <c r="C111" s="522"/>
      <c r="D111" s="246"/>
      <c r="E111" s="215"/>
      <c r="F111" s="231"/>
      <c r="G111" s="240"/>
      <c r="H111" s="248"/>
      <c r="I111" s="217"/>
      <c r="J111" s="233"/>
      <c r="K111" s="243"/>
      <c r="L111" s="248"/>
      <c r="M111" s="217"/>
      <c r="N111" s="233"/>
      <c r="O111" s="243"/>
      <c r="P111" s="248"/>
      <c r="Q111" s="217"/>
      <c r="R111" s="233"/>
      <c r="S111" s="243"/>
    </row>
    <row r="112" spans="2:19" ht="26.25" customHeight="1" x14ac:dyDescent="0.35">
      <c r="B112" s="523" t="s">
        <v>394</v>
      </c>
      <c r="C112" s="526" t="s">
        <v>395</v>
      </c>
      <c r="D112" s="251" t="s">
        <v>396</v>
      </c>
      <c r="E112" s="251" t="s">
        <v>397</v>
      </c>
      <c r="F112" s="251" t="s">
        <v>319</v>
      </c>
      <c r="G112" s="252" t="s">
        <v>398</v>
      </c>
      <c r="H112" s="253" t="s">
        <v>396</v>
      </c>
      <c r="I112" s="251" t="s">
        <v>397</v>
      </c>
      <c r="J112" s="251" t="s">
        <v>319</v>
      </c>
      <c r="K112" s="252" t="s">
        <v>398</v>
      </c>
      <c r="L112" s="251" t="s">
        <v>396</v>
      </c>
      <c r="M112" s="251" t="s">
        <v>397</v>
      </c>
      <c r="N112" s="251" t="s">
        <v>319</v>
      </c>
      <c r="O112" s="252" t="s">
        <v>398</v>
      </c>
      <c r="P112" s="251" t="s">
        <v>396</v>
      </c>
      <c r="Q112" s="251" t="s">
        <v>397</v>
      </c>
      <c r="R112" s="251" t="s">
        <v>319</v>
      </c>
      <c r="S112" s="252" t="s">
        <v>398</v>
      </c>
    </row>
    <row r="113" spans="2:19" ht="32.25" customHeight="1" x14ac:dyDescent="0.35">
      <c r="B113" s="524"/>
      <c r="C113" s="527"/>
      <c r="D113" s="214">
        <v>0</v>
      </c>
      <c r="E113" s="214" t="s">
        <v>467</v>
      </c>
      <c r="F113" s="214" t="s">
        <v>446</v>
      </c>
      <c r="G113" s="214" t="s">
        <v>593</v>
      </c>
      <c r="H113" s="236">
        <v>1050</v>
      </c>
      <c r="I113" s="216" t="s">
        <v>467</v>
      </c>
      <c r="J113" s="216" t="s">
        <v>446</v>
      </c>
      <c r="K113" s="237" t="s">
        <v>593</v>
      </c>
      <c r="L113" s="216">
        <v>603</v>
      </c>
      <c r="M113" s="216" t="s">
        <v>467</v>
      </c>
      <c r="N113" s="216" t="s">
        <v>446</v>
      </c>
      <c r="O113" s="237" t="s">
        <v>593</v>
      </c>
      <c r="P113" s="216">
        <v>861</v>
      </c>
      <c r="Q113" s="216" t="str">
        <f>+M113</f>
        <v>Adaptation strategies</v>
      </c>
      <c r="R113" s="216" t="str">
        <f>+N113</f>
        <v>Agriculture</v>
      </c>
      <c r="S113" s="237" t="str">
        <f>+O113</f>
        <v>Water storage</v>
      </c>
    </row>
    <row r="114" spans="2:19" ht="32.25" customHeight="1" x14ac:dyDescent="0.35">
      <c r="B114" s="524"/>
      <c r="C114" s="523" t="s">
        <v>399</v>
      </c>
      <c r="D114" s="197" t="s">
        <v>400</v>
      </c>
      <c r="E114" s="503" t="s">
        <v>401</v>
      </c>
      <c r="F114" s="504"/>
      <c r="G114" s="198" t="s">
        <v>402</v>
      </c>
      <c r="H114" s="197" t="s">
        <v>400</v>
      </c>
      <c r="I114" s="503" t="s">
        <v>401</v>
      </c>
      <c r="J114" s="504"/>
      <c r="K114" s="198" t="s">
        <v>402</v>
      </c>
      <c r="L114" s="197" t="s">
        <v>400</v>
      </c>
      <c r="M114" s="503" t="s">
        <v>401</v>
      </c>
      <c r="N114" s="504"/>
      <c r="O114" s="198" t="s">
        <v>402</v>
      </c>
      <c r="P114" s="197" t="s">
        <v>400</v>
      </c>
      <c r="Q114" s="503" t="s">
        <v>401</v>
      </c>
      <c r="R114" s="504"/>
      <c r="S114" s="198" t="s">
        <v>402</v>
      </c>
    </row>
    <row r="115" spans="2:19" ht="23.25" customHeight="1" x14ac:dyDescent="0.35">
      <c r="B115" s="524"/>
      <c r="C115" s="524"/>
      <c r="D115" s="254">
        <f>+D103</f>
        <v>0</v>
      </c>
      <c r="E115" s="518" t="s">
        <v>446</v>
      </c>
      <c r="F115" s="519"/>
      <c r="G115" s="201">
        <v>0</v>
      </c>
      <c r="H115" s="255">
        <v>0</v>
      </c>
      <c r="I115" s="505" t="s">
        <v>446</v>
      </c>
      <c r="J115" s="506"/>
      <c r="K115" s="226">
        <v>0</v>
      </c>
      <c r="L115" s="255"/>
      <c r="M115" s="505"/>
      <c r="N115" s="506"/>
      <c r="O115" s="204"/>
      <c r="P115" s="255"/>
      <c r="Q115" s="505"/>
      <c r="R115" s="506"/>
      <c r="S115" s="204"/>
    </row>
    <row r="116" spans="2:19" ht="23.25" customHeight="1" outlineLevel="1" x14ac:dyDescent="0.35">
      <c r="B116" s="524"/>
      <c r="C116" s="524"/>
      <c r="D116" s="197" t="s">
        <v>400</v>
      </c>
      <c r="E116" s="503" t="s">
        <v>401</v>
      </c>
      <c r="F116" s="504"/>
      <c r="G116" s="198" t="s">
        <v>402</v>
      </c>
      <c r="H116" s="197" t="s">
        <v>400</v>
      </c>
      <c r="I116" s="503" t="s">
        <v>401</v>
      </c>
      <c r="J116" s="504"/>
      <c r="K116" s="198" t="s">
        <v>402</v>
      </c>
      <c r="L116" s="197" t="s">
        <v>400</v>
      </c>
      <c r="M116" s="503" t="s">
        <v>401</v>
      </c>
      <c r="N116" s="504"/>
      <c r="O116" s="198" t="s">
        <v>402</v>
      </c>
      <c r="P116" s="197" t="s">
        <v>400</v>
      </c>
      <c r="Q116" s="503" t="s">
        <v>401</v>
      </c>
      <c r="R116" s="504"/>
      <c r="S116" s="198" t="s">
        <v>402</v>
      </c>
    </row>
    <row r="117" spans="2:19" ht="23.25" customHeight="1" outlineLevel="1" x14ac:dyDescent="0.35">
      <c r="B117" s="524"/>
      <c r="C117" s="524"/>
      <c r="D117" s="254"/>
      <c r="E117" s="518"/>
      <c r="F117" s="519"/>
      <c r="G117" s="201"/>
      <c r="H117" s="255"/>
      <c r="I117" s="505"/>
      <c r="J117" s="506"/>
      <c r="K117" s="204"/>
      <c r="L117" s="255"/>
      <c r="M117" s="505"/>
      <c r="N117" s="506"/>
      <c r="O117" s="204"/>
      <c r="P117" s="255"/>
      <c r="Q117" s="505"/>
      <c r="R117" s="506"/>
      <c r="S117" s="204"/>
    </row>
    <row r="118" spans="2:19" ht="23.25" customHeight="1" outlineLevel="1" x14ac:dyDescent="0.35">
      <c r="B118" s="524"/>
      <c r="C118" s="524"/>
      <c r="D118" s="197" t="s">
        <v>400</v>
      </c>
      <c r="E118" s="503" t="s">
        <v>401</v>
      </c>
      <c r="F118" s="504"/>
      <c r="G118" s="198" t="s">
        <v>402</v>
      </c>
      <c r="H118" s="197" t="s">
        <v>400</v>
      </c>
      <c r="I118" s="503" t="s">
        <v>401</v>
      </c>
      <c r="J118" s="504"/>
      <c r="K118" s="198" t="s">
        <v>402</v>
      </c>
      <c r="L118" s="197" t="s">
        <v>400</v>
      </c>
      <c r="M118" s="503" t="s">
        <v>401</v>
      </c>
      <c r="N118" s="504"/>
      <c r="O118" s="198" t="s">
        <v>402</v>
      </c>
      <c r="P118" s="197" t="s">
        <v>400</v>
      </c>
      <c r="Q118" s="503" t="s">
        <v>401</v>
      </c>
      <c r="R118" s="504"/>
      <c r="S118" s="198" t="s">
        <v>402</v>
      </c>
    </row>
    <row r="119" spans="2:19" ht="23.25" customHeight="1" outlineLevel="1" x14ac:dyDescent="0.35">
      <c r="B119" s="524"/>
      <c r="C119" s="524"/>
      <c r="D119" s="254"/>
      <c r="E119" s="518"/>
      <c r="F119" s="519"/>
      <c r="G119" s="201"/>
      <c r="H119" s="255"/>
      <c r="I119" s="505"/>
      <c r="J119" s="506"/>
      <c r="K119" s="204"/>
      <c r="L119" s="255"/>
      <c r="M119" s="505"/>
      <c r="N119" s="506"/>
      <c r="O119" s="204"/>
      <c r="P119" s="255"/>
      <c r="Q119" s="505"/>
      <c r="R119" s="506"/>
      <c r="S119" s="204"/>
    </row>
    <row r="120" spans="2:19" ht="23.25" customHeight="1" outlineLevel="1" x14ac:dyDescent="0.35">
      <c r="B120" s="524"/>
      <c r="C120" s="524"/>
      <c r="D120" s="197" t="s">
        <v>400</v>
      </c>
      <c r="E120" s="503" t="s">
        <v>401</v>
      </c>
      <c r="F120" s="504"/>
      <c r="G120" s="198" t="s">
        <v>402</v>
      </c>
      <c r="H120" s="197" t="s">
        <v>400</v>
      </c>
      <c r="I120" s="503" t="s">
        <v>401</v>
      </c>
      <c r="J120" s="504"/>
      <c r="K120" s="198" t="s">
        <v>402</v>
      </c>
      <c r="L120" s="197" t="s">
        <v>400</v>
      </c>
      <c r="M120" s="503" t="s">
        <v>401</v>
      </c>
      <c r="N120" s="504"/>
      <c r="O120" s="198" t="s">
        <v>402</v>
      </c>
      <c r="P120" s="197" t="s">
        <v>400</v>
      </c>
      <c r="Q120" s="503" t="s">
        <v>401</v>
      </c>
      <c r="R120" s="504"/>
      <c r="S120" s="198" t="s">
        <v>402</v>
      </c>
    </row>
    <row r="121" spans="2:19" ht="23.25" customHeight="1" outlineLevel="1" x14ac:dyDescent="0.35">
      <c r="B121" s="525"/>
      <c r="C121" s="525"/>
      <c r="D121" s="254"/>
      <c r="E121" s="518"/>
      <c r="F121" s="519"/>
      <c r="G121" s="201"/>
      <c r="H121" s="255"/>
      <c r="I121" s="505"/>
      <c r="J121" s="506"/>
      <c r="K121" s="204"/>
      <c r="L121" s="255"/>
      <c r="M121" s="505"/>
      <c r="N121" s="506"/>
      <c r="O121" s="204"/>
      <c r="P121" s="255"/>
      <c r="Q121" s="505"/>
      <c r="R121" s="506"/>
      <c r="S121" s="204"/>
    </row>
    <row r="122" spans="2:19" ht="15" thickBot="1" x14ac:dyDescent="0.4">
      <c r="B122" s="188"/>
      <c r="C122" s="188"/>
    </row>
    <row r="123" spans="2:19" ht="15" thickBot="1" x14ac:dyDescent="0.4">
      <c r="B123" s="188"/>
      <c r="C123" s="188"/>
      <c r="D123" s="463" t="s">
        <v>320</v>
      </c>
      <c r="E123" s="464"/>
      <c r="F123" s="464"/>
      <c r="G123" s="465"/>
      <c r="H123" s="463" t="s">
        <v>321</v>
      </c>
      <c r="I123" s="464"/>
      <c r="J123" s="464"/>
      <c r="K123" s="465"/>
      <c r="L123" s="464" t="s">
        <v>322</v>
      </c>
      <c r="M123" s="464"/>
      <c r="N123" s="464"/>
      <c r="O123" s="464"/>
      <c r="P123" s="463" t="s">
        <v>323</v>
      </c>
      <c r="Q123" s="464"/>
      <c r="R123" s="464"/>
      <c r="S123" s="465"/>
    </row>
    <row r="124" spans="2:19" x14ac:dyDescent="0.35">
      <c r="B124" s="509" t="s">
        <v>403</v>
      </c>
      <c r="C124" s="509" t="s">
        <v>404</v>
      </c>
      <c r="D124" s="479" t="s">
        <v>405</v>
      </c>
      <c r="E124" s="511"/>
      <c r="F124" s="511"/>
      <c r="G124" s="480"/>
      <c r="H124" s="479" t="s">
        <v>405</v>
      </c>
      <c r="I124" s="511"/>
      <c r="J124" s="511"/>
      <c r="K124" s="480"/>
      <c r="L124" s="479" t="s">
        <v>405</v>
      </c>
      <c r="M124" s="511"/>
      <c r="N124" s="511"/>
      <c r="O124" s="480"/>
      <c r="P124" s="479" t="s">
        <v>405</v>
      </c>
      <c r="Q124" s="511"/>
      <c r="R124" s="511"/>
      <c r="S124" s="480"/>
    </row>
    <row r="125" spans="2:19" ht="45" customHeight="1" x14ac:dyDescent="0.35">
      <c r="B125" s="510"/>
      <c r="C125" s="510"/>
      <c r="D125" s="512" t="s">
        <v>465</v>
      </c>
      <c r="E125" s="513"/>
      <c r="F125" s="513"/>
      <c r="G125" s="514"/>
      <c r="H125" s="515" t="s">
        <v>456</v>
      </c>
      <c r="I125" s="516"/>
      <c r="J125" s="516"/>
      <c r="K125" s="517"/>
      <c r="L125" s="515" t="s">
        <v>459</v>
      </c>
      <c r="M125" s="516"/>
      <c r="N125" s="516"/>
      <c r="O125" s="517"/>
      <c r="P125" s="515" t="s">
        <v>459</v>
      </c>
      <c r="Q125" s="516"/>
      <c r="R125" s="516"/>
      <c r="S125" s="517"/>
    </row>
    <row r="126" spans="2:19" ht="32.25" customHeight="1" x14ac:dyDescent="0.35">
      <c r="B126" s="500" t="s">
        <v>406</v>
      </c>
      <c r="C126" s="500" t="s">
        <v>407</v>
      </c>
      <c r="D126" s="251" t="s">
        <v>408</v>
      </c>
      <c r="E126" s="219" t="s">
        <v>319</v>
      </c>
      <c r="F126" s="197" t="s">
        <v>341</v>
      </c>
      <c r="G126" s="198" t="s">
        <v>358</v>
      </c>
      <c r="H126" s="251" t="s">
        <v>408</v>
      </c>
      <c r="I126" s="265" t="s">
        <v>319</v>
      </c>
      <c r="J126" s="197" t="s">
        <v>341</v>
      </c>
      <c r="K126" s="198" t="s">
        <v>358</v>
      </c>
      <c r="L126" s="251" t="s">
        <v>408</v>
      </c>
      <c r="M126" s="265" t="s">
        <v>319</v>
      </c>
      <c r="N126" s="197" t="s">
        <v>341</v>
      </c>
      <c r="O126" s="198" t="s">
        <v>358</v>
      </c>
      <c r="P126" s="251" t="s">
        <v>408</v>
      </c>
      <c r="Q126" s="265" t="s">
        <v>319</v>
      </c>
      <c r="R126" s="197" t="s">
        <v>341</v>
      </c>
      <c r="S126" s="198" t="s">
        <v>358</v>
      </c>
    </row>
    <row r="127" spans="2:19" ht="23.25" customHeight="1" x14ac:dyDescent="0.35">
      <c r="B127" s="501"/>
      <c r="C127" s="502"/>
      <c r="D127" s="214">
        <v>0</v>
      </c>
      <c r="E127" s="256" t="s">
        <v>446</v>
      </c>
      <c r="F127" s="200" t="s">
        <v>480</v>
      </c>
      <c r="G127" s="235" t="s">
        <v>597</v>
      </c>
      <c r="H127" s="216">
        <v>1</v>
      </c>
      <c r="I127" s="268" t="s">
        <v>446</v>
      </c>
      <c r="J127" s="216" t="s">
        <v>480</v>
      </c>
      <c r="K127" s="266" t="s">
        <v>756</v>
      </c>
      <c r="L127" s="216">
        <v>1</v>
      </c>
      <c r="M127" s="268" t="s">
        <v>446</v>
      </c>
      <c r="N127" s="216" t="s">
        <v>480</v>
      </c>
      <c r="O127" s="266" t="s">
        <v>756</v>
      </c>
      <c r="P127" s="216">
        <v>1</v>
      </c>
      <c r="Q127" s="268" t="str">
        <f t="shared" ref="Q127:S128" si="1">+M127</f>
        <v>Agriculture</v>
      </c>
      <c r="R127" s="268" t="str">
        <f t="shared" si="1"/>
        <v>National</v>
      </c>
      <c r="S127" s="268" t="str">
        <f t="shared" si="1"/>
        <v>public</v>
      </c>
    </row>
    <row r="128" spans="2:19" ht="23.25" customHeight="1" x14ac:dyDescent="0.35">
      <c r="B128" s="501"/>
      <c r="C128" s="291"/>
      <c r="D128" s="214">
        <v>0</v>
      </c>
      <c r="E128" s="256" t="s">
        <v>446</v>
      </c>
      <c r="F128" s="294" t="s">
        <v>480</v>
      </c>
      <c r="G128" s="235" t="s">
        <v>605</v>
      </c>
      <c r="H128" s="216">
        <v>1</v>
      </c>
      <c r="I128" s="295" t="s">
        <v>446</v>
      </c>
      <c r="J128" s="293" t="s">
        <v>480</v>
      </c>
      <c r="K128" s="292" t="s">
        <v>757</v>
      </c>
      <c r="L128" s="216">
        <v>1</v>
      </c>
      <c r="M128" s="295" t="s">
        <v>446</v>
      </c>
      <c r="N128" s="293" t="s">
        <v>480</v>
      </c>
      <c r="O128" s="292" t="s">
        <v>757</v>
      </c>
      <c r="P128" s="216">
        <v>1</v>
      </c>
      <c r="Q128" s="268" t="str">
        <f t="shared" si="1"/>
        <v>Agriculture</v>
      </c>
      <c r="R128" s="268" t="str">
        <f t="shared" si="1"/>
        <v>National</v>
      </c>
      <c r="S128" s="268" t="str">
        <f t="shared" si="1"/>
        <v>water</v>
      </c>
    </row>
    <row r="129" spans="2:20" ht="29.25" customHeight="1" x14ac:dyDescent="0.35">
      <c r="B129" s="501"/>
      <c r="C129" s="500" t="s">
        <v>409</v>
      </c>
      <c r="D129" s="197" t="s">
        <v>410</v>
      </c>
      <c r="E129" s="503" t="s">
        <v>411</v>
      </c>
      <c r="F129" s="504"/>
      <c r="G129" s="198" t="s">
        <v>412</v>
      </c>
      <c r="H129" s="197" t="s">
        <v>410</v>
      </c>
      <c r="I129" s="503" t="s">
        <v>411</v>
      </c>
      <c r="J129" s="504"/>
      <c r="K129" s="198" t="s">
        <v>412</v>
      </c>
      <c r="L129" s="197" t="s">
        <v>410</v>
      </c>
      <c r="M129" s="503" t="s">
        <v>411</v>
      </c>
      <c r="N129" s="504"/>
      <c r="O129" s="198" t="s">
        <v>412</v>
      </c>
      <c r="P129" s="197" t="s">
        <v>410</v>
      </c>
      <c r="Q129" s="503" t="s">
        <v>411</v>
      </c>
      <c r="R129" s="504"/>
      <c r="S129" s="198" t="s">
        <v>412</v>
      </c>
    </row>
    <row r="130" spans="2:20" ht="39" customHeight="1" x14ac:dyDescent="0.35">
      <c r="B130" s="502"/>
      <c r="C130" s="502"/>
      <c r="D130" s="254">
        <v>0</v>
      </c>
      <c r="E130" s="518" t="s">
        <v>439</v>
      </c>
      <c r="F130" s="519"/>
      <c r="G130" s="201" t="s">
        <v>536</v>
      </c>
      <c r="H130" s="255">
        <v>1</v>
      </c>
      <c r="I130" s="505" t="s">
        <v>423</v>
      </c>
      <c r="J130" s="506"/>
      <c r="K130" s="204" t="s">
        <v>517</v>
      </c>
      <c r="L130" s="255">
        <v>1</v>
      </c>
      <c r="M130" s="505" t="s">
        <v>428</v>
      </c>
      <c r="N130" s="506"/>
      <c r="O130" s="204" t="s">
        <v>525</v>
      </c>
      <c r="P130" s="255">
        <v>1</v>
      </c>
      <c r="Q130" s="505" t="s">
        <v>428</v>
      </c>
      <c r="R130" s="506"/>
      <c r="S130" s="204" t="str">
        <f>+O130</f>
        <v>3: Moderately effective</v>
      </c>
      <c r="T130" s="330" t="s">
        <v>785</v>
      </c>
    </row>
    <row r="134" spans="2:20" hidden="1" x14ac:dyDescent="0.35"/>
    <row r="135" spans="2:20" hidden="1" x14ac:dyDescent="0.35"/>
    <row r="136" spans="2:20" hidden="1" x14ac:dyDescent="0.35">
      <c r="D136" s="168" t="s">
        <v>413</v>
      </c>
    </row>
    <row r="137" spans="2:20" hidden="1" x14ac:dyDescent="0.35">
      <c r="D137" s="168" t="s">
        <v>414</v>
      </c>
      <c r="E137" s="168" t="s">
        <v>415</v>
      </c>
      <c r="F137" s="168" t="s">
        <v>416</v>
      </c>
      <c r="H137" s="168" t="s">
        <v>417</v>
      </c>
      <c r="I137" s="168" t="s">
        <v>418</v>
      </c>
    </row>
    <row r="138" spans="2:20" hidden="1" x14ac:dyDescent="0.35">
      <c r="D138" s="168" t="s">
        <v>419</v>
      </c>
      <c r="E138" s="168" t="s">
        <v>420</v>
      </c>
      <c r="F138" s="168" t="s">
        <v>421</v>
      </c>
      <c r="H138" s="168" t="s">
        <v>422</v>
      </c>
      <c r="I138" s="168" t="s">
        <v>423</v>
      </c>
    </row>
    <row r="139" spans="2:20" hidden="1" x14ac:dyDescent="0.35">
      <c r="D139" s="168" t="s">
        <v>424</v>
      </c>
      <c r="E139" s="168" t="s">
        <v>425</v>
      </c>
      <c r="F139" s="168" t="s">
        <v>426</v>
      </c>
      <c r="H139" s="168" t="s">
        <v>427</v>
      </c>
      <c r="I139" s="168" t="s">
        <v>428</v>
      </c>
    </row>
    <row r="140" spans="2:20" hidden="1" x14ac:dyDescent="0.35">
      <c r="D140" s="168" t="s">
        <v>429</v>
      </c>
      <c r="F140" s="168" t="s">
        <v>430</v>
      </c>
      <c r="G140" s="168" t="s">
        <v>431</v>
      </c>
      <c r="H140" s="168" t="s">
        <v>432</v>
      </c>
      <c r="I140" s="168" t="s">
        <v>433</v>
      </c>
      <c r="K140" s="168" t="s">
        <v>434</v>
      </c>
    </row>
    <row r="141" spans="2:20" hidden="1" x14ac:dyDescent="0.35">
      <c r="D141" s="168" t="s">
        <v>435</v>
      </c>
      <c r="F141" s="168" t="s">
        <v>436</v>
      </c>
      <c r="G141" s="168" t="s">
        <v>437</v>
      </c>
      <c r="H141" s="168" t="s">
        <v>438</v>
      </c>
      <c r="I141" s="168" t="s">
        <v>439</v>
      </c>
      <c r="K141" s="168" t="s">
        <v>440</v>
      </c>
      <c r="L141" s="168" t="s">
        <v>441</v>
      </c>
    </row>
    <row r="142" spans="2:20" hidden="1" x14ac:dyDescent="0.35">
      <c r="D142" s="168" t="s">
        <v>442</v>
      </c>
      <c r="E142" s="257" t="s">
        <v>443</v>
      </c>
      <c r="G142" s="168" t="s">
        <v>444</v>
      </c>
      <c r="H142" s="168" t="s">
        <v>445</v>
      </c>
      <c r="K142" s="168" t="s">
        <v>446</v>
      </c>
      <c r="L142" s="168" t="s">
        <v>447</v>
      </c>
    </row>
    <row r="143" spans="2:20" hidden="1" x14ac:dyDescent="0.35">
      <c r="D143" s="168" t="s">
        <v>448</v>
      </c>
      <c r="E143" s="258" t="s">
        <v>449</v>
      </c>
      <c r="K143" s="168" t="s">
        <v>450</v>
      </c>
      <c r="L143" s="168" t="s">
        <v>451</v>
      </c>
    </row>
    <row r="144" spans="2:20" hidden="1" x14ac:dyDescent="0.35">
      <c r="E144" s="259" t="s">
        <v>452</v>
      </c>
      <c r="H144" s="168" t="s">
        <v>453</v>
      </c>
      <c r="K144" s="168" t="s">
        <v>454</v>
      </c>
      <c r="L144" s="168" t="s">
        <v>455</v>
      </c>
    </row>
    <row r="145" spans="2:12" hidden="1" x14ac:dyDescent="0.35">
      <c r="H145" s="168" t="s">
        <v>456</v>
      </c>
      <c r="K145" s="168" t="s">
        <v>457</v>
      </c>
      <c r="L145" s="168" t="s">
        <v>458</v>
      </c>
    </row>
    <row r="146" spans="2:12" hidden="1" x14ac:dyDescent="0.35">
      <c r="H146" s="168" t="s">
        <v>459</v>
      </c>
      <c r="K146" s="168" t="s">
        <v>460</v>
      </c>
      <c r="L146" s="168" t="s">
        <v>461</v>
      </c>
    </row>
    <row r="147" spans="2:12" hidden="1" x14ac:dyDescent="0.35">
      <c r="B147" s="168" t="s">
        <v>462</v>
      </c>
      <c r="C147" s="168" t="s">
        <v>463</v>
      </c>
      <c r="D147" s="168" t="s">
        <v>462</v>
      </c>
      <c r="G147" s="168" t="s">
        <v>464</v>
      </c>
      <c r="H147" s="168" t="s">
        <v>465</v>
      </c>
      <c r="J147" s="168" t="s">
        <v>285</v>
      </c>
      <c r="K147" s="168" t="s">
        <v>466</v>
      </c>
      <c r="L147" s="168" t="s">
        <v>467</v>
      </c>
    </row>
    <row r="148" spans="2:12" hidden="1" x14ac:dyDescent="0.35">
      <c r="B148" s="168">
        <v>1</v>
      </c>
      <c r="C148" s="168" t="s">
        <v>468</v>
      </c>
      <c r="D148" s="168" t="s">
        <v>469</v>
      </c>
      <c r="E148" s="168" t="s">
        <v>358</v>
      </c>
      <c r="F148" s="168" t="s">
        <v>11</v>
      </c>
      <c r="G148" s="168" t="s">
        <v>470</v>
      </c>
      <c r="H148" s="168" t="s">
        <v>471</v>
      </c>
      <c r="J148" s="168" t="s">
        <v>446</v>
      </c>
      <c r="K148" s="168" t="s">
        <v>472</v>
      </c>
    </row>
    <row r="149" spans="2:12" hidden="1" x14ac:dyDescent="0.35">
      <c r="B149" s="168">
        <v>2</v>
      </c>
      <c r="C149" s="168" t="s">
        <v>473</v>
      </c>
      <c r="D149" s="168" t="s">
        <v>474</v>
      </c>
      <c r="E149" s="168" t="s">
        <v>341</v>
      </c>
      <c r="F149" s="168" t="s">
        <v>18</v>
      </c>
      <c r="G149" s="168" t="s">
        <v>475</v>
      </c>
      <c r="J149" s="168" t="s">
        <v>476</v>
      </c>
      <c r="K149" s="168" t="s">
        <v>477</v>
      </c>
    </row>
    <row r="150" spans="2:12" hidden="1" x14ac:dyDescent="0.35">
      <c r="B150" s="168">
        <v>3</v>
      </c>
      <c r="C150" s="168" t="s">
        <v>478</v>
      </c>
      <c r="D150" s="168" t="s">
        <v>479</v>
      </c>
      <c r="E150" s="168" t="s">
        <v>319</v>
      </c>
      <c r="G150" s="168" t="s">
        <v>480</v>
      </c>
      <c r="J150" s="168" t="s">
        <v>481</v>
      </c>
      <c r="K150" s="168" t="s">
        <v>482</v>
      </c>
    </row>
    <row r="151" spans="2:12" hidden="1" x14ac:dyDescent="0.35">
      <c r="B151" s="168">
        <v>4</v>
      </c>
      <c r="C151" s="168" t="s">
        <v>471</v>
      </c>
      <c r="H151" s="168" t="s">
        <v>483</v>
      </c>
      <c r="I151" s="168" t="s">
        <v>484</v>
      </c>
      <c r="J151" s="168" t="s">
        <v>485</v>
      </c>
      <c r="K151" s="168" t="s">
        <v>486</v>
      </c>
    </row>
    <row r="152" spans="2:12" hidden="1" x14ac:dyDescent="0.35">
      <c r="D152" s="168" t="s">
        <v>480</v>
      </c>
      <c r="H152" s="168" t="s">
        <v>487</v>
      </c>
      <c r="I152" s="168" t="s">
        <v>488</v>
      </c>
      <c r="J152" s="168" t="s">
        <v>489</v>
      </c>
      <c r="K152" s="168" t="s">
        <v>490</v>
      </c>
    </row>
    <row r="153" spans="2:12" hidden="1" x14ac:dyDescent="0.35">
      <c r="D153" s="168" t="s">
        <v>491</v>
      </c>
      <c r="H153" s="168" t="s">
        <v>492</v>
      </c>
      <c r="I153" s="168" t="s">
        <v>493</v>
      </c>
      <c r="J153" s="168" t="s">
        <v>494</v>
      </c>
      <c r="K153" s="168" t="s">
        <v>495</v>
      </c>
    </row>
    <row r="154" spans="2:12" hidden="1" x14ac:dyDescent="0.35">
      <c r="D154" s="168" t="s">
        <v>496</v>
      </c>
      <c r="H154" s="168" t="s">
        <v>497</v>
      </c>
      <c r="J154" s="168" t="s">
        <v>498</v>
      </c>
      <c r="K154" s="168" t="s">
        <v>499</v>
      </c>
    </row>
    <row r="155" spans="2:12" hidden="1" x14ac:dyDescent="0.35">
      <c r="H155" s="168" t="s">
        <v>500</v>
      </c>
      <c r="J155" s="168" t="s">
        <v>501</v>
      </c>
    </row>
    <row r="156" spans="2:12" ht="58" hidden="1" x14ac:dyDescent="0.35">
      <c r="D156" s="260" t="s">
        <v>502</v>
      </c>
      <c r="E156" s="168" t="s">
        <v>503</v>
      </c>
      <c r="F156" s="168" t="s">
        <v>504</v>
      </c>
      <c r="G156" s="168" t="s">
        <v>505</v>
      </c>
      <c r="H156" s="168" t="s">
        <v>506</v>
      </c>
      <c r="I156" s="168" t="s">
        <v>507</v>
      </c>
      <c r="J156" s="168" t="s">
        <v>508</v>
      </c>
      <c r="K156" s="168" t="s">
        <v>509</v>
      </c>
    </row>
    <row r="157" spans="2:12" ht="72.5" hidden="1" x14ac:dyDescent="0.35">
      <c r="B157" s="168" t="s">
        <v>612</v>
      </c>
      <c r="C157" s="168" t="s">
        <v>611</v>
      </c>
      <c r="D157" s="260" t="s">
        <v>510</v>
      </c>
      <c r="E157" s="168" t="s">
        <v>511</v>
      </c>
      <c r="F157" s="168" t="s">
        <v>512</v>
      </c>
      <c r="G157" s="168" t="s">
        <v>513</v>
      </c>
      <c r="H157" s="168" t="s">
        <v>514</v>
      </c>
      <c r="I157" s="168" t="s">
        <v>515</v>
      </c>
      <c r="J157" s="168" t="s">
        <v>516</v>
      </c>
      <c r="K157" s="168" t="s">
        <v>517</v>
      </c>
    </row>
    <row r="158" spans="2:12" ht="43.5" hidden="1" x14ac:dyDescent="0.35">
      <c r="B158" s="168" t="s">
        <v>613</v>
      </c>
      <c r="C158" s="168" t="s">
        <v>610</v>
      </c>
      <c r="D158" s="260" t="s">
        <v>518</v>
      </c>
      <c r="E158" s="168" t="s">
        <v>519</v>
      </c>
      <c r="F158" s="168" t="s">
        <v>520</v>
      </c>
      <c r="G158" s="168" t="s">
        <v>521</v>
      </c>
      <c r="H158" s="168" t="s">
        <v>522</v>
      </c>
      <c r="I158" s="168" t="s">
        <v>523</v>
      </c>
      <c r="J158" s="168" t="s">
        <v>524</v>
      </c>
      <c r="K158" s="168" t="s">
        <v>525</v>
      </c>
    </row>
    <row r="159" spans="2:12" hidden="1" x14ac:dyDescent="0.35">
      <c r="B159" s="168" t="s">
        <v>614</v>
      </c>
      <c r="C159" s="168" t="s">
        <v>609</v>
      </c>
      <c r="F159" s="168" t="s">
        <v>526</v>
      </c>
      <c r="G159" s="168" t="s">
        <v>527</v>
      </c>
      <c r="H159" s="168" t="s">
        <v>528</v>
      </c>
      <c r="I159" s="168" t="s">
        <v>529</v>
      </c>
      <c r="J159" s="168" t="s">
        <v>530</v>
      </c>
      <c r="K159" s="168" t="s">
        <v>531</v>
      </c>
    </row>
    <row r="160" spans="2:12" hidden="1" x14ac:dyDescent="0.35">
      <c r="B160" s="168" t="s">
        <v>615</v>
      </c>
      <c r="G160" s="168" t="s">
        <v>532</v>
      </c>
      <c r="H160" s="168" t="s">
        <v>533</v>
      </c>
      <c r="I160" s="168" t="s">
        <v>534</v>
      </c>
      <c r="J160" s="168" t="s">
        <v>535</v>
      </c>
      <c r="K160" s="168" t="s">
        <v>536</v>
      </c>
    </row>
    <row r="161" spans="2:10" hidden="1" x14ac:dyDescent="0.35">
      <c r="C161" s="168" t="s">
        <v>537</v>
      </c>
      <c r="J161" s="168" t="s">
        <v>538</v>
      </c>
    </row>
    <row r="162" spans="2:10" hidden="1" x14ac:dyDescent="0.35">
      <c r="C162" s="168" t="s">
        <v>539</v>
      </c>
      <c r="I162" s="168" t="s">
        <v>540</v>
      </c>
      <c r="J162" s="168" t="s">
        <v>541</v>
      </c>
    </row>
    <row r="163" spans="2:10" hidden="1" x14ac:dyDescent="0.35">
      <c r="B163" s="269" t="s">
        <v>616</v>
      </c>
      <c r="C163" s="168" t="s">
        <v>542</v>
      </c>
      <c r="I163" s="168" t="s">
        <v>543</v>
      </c>
      <c r="J163" s="168" t="s">
        <v>544</v>
      </c>
    </row>
    <row r="164" spans="2:10" hidden="1" x14ac:dyDescent="0.35">
      <c r="B164" s="269" t="s">
        <v>29</v>
      </c>
      <c r="C164" s="168" t="s">
        <v>545</v>
      </c>
      <c r="D164" s="168" t="s">
        <v>546</v>
      </c>
      <c r="E164" s="168" t="s">
        <v>547</v>
      </c>
      <c r="I164" s="168" t="s">
        <v>548</v>
      </c>
      <c r="J164" s="168" t="s">
        <v>285</v>
      </c>
    </row>
    <row r="165" spans="2:10" hidden="1" x14ac:dyDescent="0.35">
      <c r="B165" s="269" t="s">
        <v>16</v>
      </c>
      <c r="D165" s="168" t="s">
        <v>549</v>
      </c>
      <c r="E165" s="168" t="s">
        <v>550</v>
      </c>
      <c r="H165" s="168" t="s">
        <v>422</v>
      </c>
      <c r="I165" s="168" t="s">
        <v>551</v>
      </c>
    </row>
    <row r="166" spans="2:10" hidden="1" x14ac:dyDescent="0.35">
      <c r="B166" s="269" t="s">
        <v>34</v>
      </c>
      <c r="D166" s="168" t="s">
        <v>552</v>
      </c>
      <c r="E166" s="168" t="s">
        <v>553</v>
      </c>
      <c r="H166" s="168" t="s">
        <v>432</v>
      </c>
      <c r="I166" s="168" t="s">
        <v>554</v>
      </c>
      <c r="J166" s="168" t="s">
        <v>555</v>
      </c>
    </row>
    <row r="167" spans="2:10" hidden="1" x14ac:dyDescent="0.35">
      <c r="B167" s="269" t="s">
        <v>617</v>
      </c>
      <c r="C167" s="168" t="s">
        <v>556</v>
      </c>
      <c r="D167" s="168" t="s">
        <v>557</v>
      </c>
      <c r="H167" s="168" t="s">
        <v>438</v>
      </c>
      <c r="I167" s="168" t="s">
        <v>558</v>
      </c>
      <c r="J167" s="168" t="s">
        <v>559</v>
      </c>
    </row>
    <row r="168" spans="2:10" hidden="1" x14ac:dyDescent="0.35">
      <c r="B168" s="269" t="s">
        <v>618</v>
      </c>
      <c r="C168" s="168" t="s">
        <v>560</v>
      </c>
      <c r="H168" s="168" t="s">
        <v>445</v>
      </c>
      <c r="I168" s="168" t="s">
        <v>561</v>
      </c>
    </row>
    <row r="169" spans="2:10" hidden="1" x14ac:dyDescent="0.35">
      <c r="B169" s="269" t="s">
        <v>619</v>
      </c>
      <c r="C169" s="168" t="s">
        <v>562</v>
      </c>
      <c r="E169" s="168" t="s">
        <v>563</v>
      </c>
      <c r="H169" s="168" t="s">
        <v>564</v>
      </c>
      <c r="I169" s="168" t="s">
        <v>565</v>
      </c>
    </row>
    <row r="170" spans="2:10" hidden="1" x14ac:dyDescent="0.35">
      <c r="B170" s="269" t="s">
        <v>620</v>
      </c>
      <c r="C170" s="168" t="s">
        <v>566</v>
      </c>
      <c r="E170" s="168" t="s">
        <v>567</v>
      </c>
      <c r="H170" s="168" t="s">
        <v>568</v>
      </c>
      <c r="I170" s="168" t="s">
        <v>569</v>
      </c>
    </row>
    <row r="171" spans="2:10" hidden="1" x14ac:dyDescent="0.35">
      <c r="B171" s="269" t="s">
        <v>621</v>
      </c>
      <c r="C171" s="168" t="s">
        <v>570</v>
      </c>
      <c r="E171" s="168" t="s">
        <v>571</v>
      </c>
      <c r="H171" s="168" t="s">
        <v>572</v>
      </c>
      <c r="I171" s="168" t="s">
        <v>573</v>
      </c>
    </row>
    <row r="172" spans="2:10" hidden="1" x14ac:dyDescent="0.35">
      <c r="B172" s="269" t="s">
        <v>622</v>
      </c>
      <c r="C172" s="168" t="s">
        <v>574</v>
      </c>
      <c r="E172" s="168" t="s">
        <v>575</v>
      </c>
      <c r="H172" s="168" t="s">
        <v>576</v>
      </c>
      <c r="I172" s="168" t="s">
        <v>577</v>
      </c>
    </row>
    <row r="173" spans="2:10" hidden="1" x14ac:dyDescent="0.35">
      <c r="B173" s="269" t="s">
        <v>623</v>
      </c>
      <c r="C173" s="168" t="s">
        <v>578</v>
      </c>
      <c r="E173" s="168" t="s">
        <v>579</v>
      </c>
      <c r="H173" s="168" t="s">
        <v>580</v>
      </c>
      <c r="I173" s="168" t="s">
        <v>581</v>
      </c>
    </row>
    <row r="174" spans="2:10" hidden="1" x14ac:dyDescent="0.35">
      <c r="B174" s="269" t="s">
        <v>624</v>
      </c>
      <c r="C174" s="168" t="s">
        <v>285</v>
      </c>
      <c r="E174" s="168" t="s">
        <v>582</v>
      </c>
      <c r="H174" s="168" t="s">
        <v>583</v>
      </c>
      <c r="I174" s="168" t="s">
        <v>584</v>
      </c>
    </row>
    <row r="175" spans="2:10" hidden="1" x14ac:dyDescent="0.35">
      <c r="B175" s="269" t="s">
        <v>625</v>
      </c>
      <c r="E175" s="168" t="s">
        <v>585</v>
      </c>
      <c r="H175" s="168" t="s">
        <v>586</v>
      </c>
      <c r="I175" s="168" t="s">
        <v>587</v>
      </c>
    </row>
    <row r="176" spans="2:10" hidden="1" x14ac:dyDescent="0.35">
      <c r="B176" s="269" t="s">
        <v>626</v>
      </c>
      <c r="E176" s="168" t="s">
        <v>588</v>
      </c>
      <c r="H176" s="168" t="s">
        <v>589</v>
      </c>
      <c r="I176" s="168" t="s">
        <v>590</v>
      </c>
    </row>
    <row r="177" spans="2:9" hidden="1" x14ac:dyDescent="0.35">
      <c r="B177" s="269" t="s">
        <v>627</v>
      </c>
      <c r="E177" s="168" t="s">
        <v>591</v>
      </c>
      <c r="H177" s="168" t="s">
        <v>592</v>
      </c>
      <c r="I177" s="168" t="s">
        <v>593</v>
      </c>
    </row>
    <row r="178" spans="2:9" hidden="1" x14ac:dyDescent="0.35">
      <c r="B178" s="269" t="s">
        <v>628</v>
      </c>
      <c r="H178" s="168" t="s">
        <v>594</v>
      </c>
      <c r="I178" s="168" t="s">
        <v>595</v>
      </c>
    </row>
    <row r="179" spans="2:9" hidden="1" x14ac:dyDescent="0.35">
      <c r="B179" s="269" t="s">
        <v>629</v>
      </c>
      <c r="H179" s="168" t="s">
        <v>596</v>
      </c>
    </row>
    <row r="180" spans="2:9" hidden="1" x14ac:dyDescent="0.35">
      <c r="B180" s="269" t="s">
        <v>630</v>
      </c>
      <c r="H180" s="168" t="s">
        <v>597</v>
      </c>
    </row>
    <row r="181" spans="2:9" hidden="1" x14ac:dyDescent="0.35">
      <c r="B181" s="269" t="s">
        <v>631</v>
      </c>
      <c r="H181" s="168" t="s">
        <v>598</v>
      </c>
    </row>
    <row r="182" spans="2:9" hidden="1" x14ac:dyDescent="0.35">
      <c r="B182" s="269" t="s">
        <v>632</v>
      </c>
      <c r="H182" s="168" t="s">
        <v>599</v>
      </c>
    </row>
    <row r="183" spans="2:9" hidden="1" x14ac:dyDescent="0.35">
      <c r="B183" s="269" t="s">
        <v>633</v>
      </c>
      <c r="D183" t="s">
        <v>600</v>
      </c>
      <c r="H183" s="168" t="s">
        <v>601</v>
      </c>
    </row>
    <row r="184" spans="2:9" hidden="1" x14ac:dyDescent="0.35">
      <c r="B184" s="269" t="s">
        <v>634</v>
      </c>
      <c r="D184" t="s">
        <v>602</v>
      </c>
      <c r="H184" s="168" t="s">
        <v>603</v>
      </c>
    </row>
    <row r="185" spans="2:9" hidden="1" x14ac:dyDescent="0.35">
      <c r="B185" s="269" t="s">
        <v>635</v>
      </c>
      <c r="D185" t="s">
        <v>604</v>
      </c>
      <c r="H185" s="168" t="s">
        <v>605</v>
      </c>
    </row>
    <row r="186" spans="2:9" hidden="1" x14ac:dyDescent="0.35">
      <c r="B186" s="269" t="s">
        <v>636</v>
      </c>
      <c r="D186" t="s">
        <v>602</v>
      </c>
      <c r="H186" s="168" t="s">
        <v>606</v>
      </c>
    </row>
    <row r="187" spans="2:9" hidden="1" x14ac:dyDescent="0.35">
      <c r="B187" s="269" t="s">
        <v>637</v>
      </c>
      <c r="D187" t="s">
        <v>607</v>
      </c>
    </row>
    <row r="188" spans="2:9" hidden="1" x14ac:dyDescent="0.35">
      <c r="B188" s="269" t="s">
        <v>638</v>
      </c>
      <c r="D188" t="s">
        <v>602</v>
      </c>
    </row>
    <row r="189" spans="2:9" hidden="1" x14ac:dyDescent="0.35">
      <c r="B189" s="269" t="s">
        <v>639</v>
      </c>
    </row>
    <row r="190" spans="2:9" hidden="1" x14ac:dyDescent="0.35">
      <c r="B190" s="269" t="s">
        <v>640</v>
      </c>
    </row>
    <row r="191" spans="2:9" hidden="1" x14ac:dyDescent="0.35">
      <c r="B191" s="269" t="s">
        <v>641</v>
      </c>
    </row>
    <row r="192" spans="2:9" hidden="1" x14ac:dyDescent="0.35">
      <c r="B192" s="269" t="s">
        <v>642</v>
      </c>
    </row>
    <row r="193" spans="2:2" hidden="1" x14ac:dyDescent="0.35">
      <c r="B193" s="269" t="s">
        <v>643</v>
      </c>
    </row>
    <row r="194" spans="2:2" hidden="1" x14ac:dyDescent="0.35">
      <c r="B194" s="269" t="s">
        <v>644</v>
      </c>
    </row>
    <row r="195" spans="2:2" hidden="1" x14ac:dyDescent="0.35">
      <c r="B195" s="269" t="s">
        <v>645</v>
      </c>
    </row>
    <row r="196" spans="2:2" hidden="1" x14ac:dyDescent="0.35">
      <c r="B196" s="269" t="s">
        <v>646</v>
      </c>
    </row>
    <row r="197" spans="2:2" hidden="1" x14ac:dyDescent="0.35">
      <c r="B197" s="269" t="s">
        <v>647</v>
      </c>
    </row>
    <row r="198" spans="2:2" hidden="1" x14ac:dyDescent="0.35">
      <c r="B198" s="269" t="s">
        <v>51</v>
      </c>
    </row>
    <row r="199" spans="2:2" hidden="1" x14ac:dyDescent="0.35">
      <c r="B199" s="269" t="s">
        <v>57</v>
      </c>
    </row>
    <row r="200" spans="2:2" hidden="1" x14ac:dyDescent="0.35">
      <c r="B200" s="269" t="s">
        <v>59</v>
      </c>
    </row>
    <row r="201" spans="2:2" hidden="1" x14ac:dyDescent="0.35">
      <c r="B201" s="269" t="s">
        <v>61</v>
      </c>
    </row>
    <row r="202" spans="2:2" hidden="1" x14ac:dyDescent="0.35">
      <c r="B202" s="269" t="s">
        <v>23</v>
      </c>
    </row>
    <row r="203" spans="2:2" hidden="1" x14ac:dyDescent="0.35">
      <c r="B203" s="269" t="s">
        <v>63</v>
      </c>
    </row>
    <row r="204" spans="2:2" hidden="1" x14ac:dyDescent="0.35">
      <c r="B204" s="269" t="s">
        <v>65</v>
      </c>
    </row>
    <row r="205" spans="2:2" hidden="1" x14ac:dyDescent="0.35">
      <c r="B205" s="269" t="s">
        <v>68</v>
      </c>
    </row>
    <row r="206" spans="2:2" hidden="1" x14ac:dyDescent="0.35">
      <c r="B206" s="269" t="s">
        <v>69</v>
      </c>
    </row>
    <row r="207" spans="2:2" hidden="1" x14ac:dyDescent="0.35">
      <c r="B207" s="269" t="s">
        <v>70</v>
      </c>
    </row>
    <row r="208" spans="2:2" hidden="1" x14ac:dyDescent="0.35">
      <c r="B208" s="269" t="s">
        <v>71</v>
      </c>
    </row>
    <row r="209" spans="2:2" hidden="1" x14ac:dyDescent="0.35">
      <c r="B209" s="269" t="s">
        <v>648</v>
      </c>
    </row>
    <row r="210" spans="2:2" hidden="1" x14ac:dyDescent="0.35">
      <c r="B210" s="269" t="s">
        <v>649</v>
      </c>
    </row>
    <row r="211" spans="2:2" hidden="1" x14ac:dyDescent="0.35">
      <c r="B211" s="269" t="s">
        <v>75</v>
      </c>
    </row>
    <row r="212" spans="2:2" hidden="1" x14ac:dyDescent="0.35">
      <c r="B212" s="269" t="s">
        <v>77</v>
      </c>
    </row>
    <row r="213" spans="2:2" hidden="1" x14ac:dyDescent="0.35">
      <c r="B213" s="269" t="s">
        <v>81</v>
      </c>
    </row>
    <row r="214" spans="2:2" hidden="1" x14ac:dyDescent="0.35">
      <c r="B214" s="269" t="s">
        <v>650</v>
      </c>
    </row>
    <row r="215" spans="2:2" hidden="1" x14ac:dyDescent="0.35">
      <c r="B215" s="269" t="s">
        <v>651</v>
      </c>
    </row>
    <row r="216" spans="2:2" hidden="1" x14ac:dyDescent="0.35">
      <c r="B216" s="269" t="s">
        <v>652</v>
      </c>
    </row>
    <row r="217" spans="2:2" hidden="1" x14ac:dyDescent="0.35">
      <c r="B217" s="269" t="s">
        <v>79</v>
      </c>
    </row>
    <row r="218" spans="2:2" hidden="1" x14ac:dyDescent="0.35">
      <c r="B218" s="269" t="s">
        <v>80</v>
      </c>
    </row>
    <row r="219" spans="2:2" hidden="1" x14ac:dyDescent="0.35">
      <c r="B219" s="269" t="s">
        <v>83</v>
      </c>
    </row>
    <row r="220" spans="2:2" hidden="1" x14ac:dyDescent="0.35">
      <c r="B220" s="269" t="s">
        <v>85</v>
      </c>
    </row>
    <row r="221" spans="2:2" hidden="1" x14ac:dyDescent="0.35">
      <c r="B221" s="269" t="s">
        <v>653</v>
      </c>
    </row>
    <row r="222" spans="2:2" hidden="1" x14ac:dyDescent="0.35">
      <c r="B222" s="269" t="s">
        <v>84</v>
      </c>
    </row>
    <row r="223" spans="2:2" hidden="1" x14ac:dyDescent="0.35">
      <c r="B223" s="269" t="s">
        <v>86</v>
      </c>
    </row>
    <row r="224" spans="2:2" hidden="1" x14ac:dyDescent="0.35">
      <c r="B224" s="269" t="s">
        <v>89</v>
      </c>
    </row>
    <row r="225" spans="2:2" hidden="1" x14ac:dyDescent="0.35">
      <c r="B225" s="269" t="s">
        <v>88</v>
      </c>
    </row>
    <row r="226" spans="2:2" hidden="1" x14ac:dyDescent="0.35">
      <c r="B226" s="269" t="s">
        <v>654</v>
      </c>
    </row>
    <row r="227" spans="2:2" hidden="1" x14ac:dyDescent="0.35">
      <c r="B227" s="269" t="s">
        <v>95</v>
      </c>
    </row>
    <row r="228" spans="2:2" hidden="1" x14ac:dyDescent="0.35">
      <c r="B228" s="269" t="s">
        <v>97</v>
      </c>
    </row>
    <row r="229" spans="2:2" hidden="1" x14ac:dyDescent="0.35">
      <c r="B229" s="269" t="s">
        <v>98</v>
      </c>
    </row>
    <row r="230" spans="2:2" hidden="1" x14ac:dyDescent="0.35">
      <c r="B230" s="269" t="s">
        <v>99</v>
      </c>
    </row>
    <row r="231" spans="2:2" hidden="1" x14ac:dyDescent="0.35">
      <c r="B231" s="269" t="s">
        <v>655</v>
      </c>
    </row>
    <row r="232" spans="2:2" hidden="1" x14ac:dyDescent="0.35">
      <c r="B232" s="269" t="s">
        <v>656</v>
      </c>
    </row>
    <row r="233" spans="2:2" hidden="1" x14ac:dyDescent="0.35">
      <c r="B233" s="269" t="s">
        <v>100</v>
      </c>
    </row>
    <row r="234" spans="2:2" hidden="1" x14ac:dyDescent="0.35">
      <c r="B234" s="269" t="s">
        <v>154</v>
      </c>
    </row>
    <row r="235" spans="2:2" hidden="1" x14ac:dyDescent="0.35">
      <c r="B235" s="269" t="s">
        <v>657</v>
      </c>
    </row>
    <row r="236" spans="2:2" ht="29" hidden="1" x14ac:dyDescent="0.35">
      <c r="B236" s="269" t="s">
        <v>658</v>
      </c>
    </row>
    <row r="237" spans="2:2" hidden="1" x14ac:dyDescent="0.35">
      <c r="B237" s="269" t="s">
        <v>105</v>
      </c>
    </row>
    <row r="238" spans="2:2" hidden="1" x14ac:dyDescent="0.35">
      <c r="B238" s="269" t="s">
        <v>107</v>
      </c>
    </row>
    <row r="239" spans="2:2" hidden="1" x14ac:dyDescent="0.35">
      <c r="B239" s="269" t="s">
        <v>659</v>
      </c>
    </row>
    <row r="240" spans="2:2" hidden="1" x14ac:dyDescent="0.35">
      <c r="B240" s="269" t="s">
        <v>155</v>
      </c>
    </row>
    <row r="241" spans="2:2" hidden="1" x14ac:dyDescent="0.35">
      <c r="B241" s="269" t="s">
        <v>172</v>
      </c>
    </row>
    <row r="242" spans="2:2" hidden="1" x14ac:dyDescent="0.35">
      <c r="B242" s="269" t="s">
        <v>106</v>
      </c>
    </row>
    <row r="243" spans="2:2" hidden="1" x14ac:dyDescent="0.35">
      <c r="B243" s="269" t="s">
        <v>110</v>
      </c>
    </row>
    <row r="244" spans="2:2" hidden="1" x14ac:dyDescent="0.35">
      <c r="B244" s="269" t="s">
        <v>104</v>
      </c>
    </row>
    <row r="245" spans="2:2" hidden="1" x14ac:dyDescent="0.35">
      <c r="B245" s="269" t="s">
        <v>126</v>
      </c>
    </row>
    <row r="246" spans="2:2" hidden="1" x14ac:dyDescent="0.35">
      <c r="B246" s="269" t="s">
        <v>660</v>
      </c>
    </row>
    <row r="247" spans="2:2" hidden="1" x14ac:dyDescent="0.35">
      <c r="B247" s="269" t="s">
        <v>112</v>
      </c>
    </row>
    <row r="248" spans="2:2" hidden="1" x14ac:dyDescent="0.35">
      <c r="B248" s="269" t="s">
        <v>115</v>
      </c>
    </row>
    <row r="249" spans="2:2" hidden="1" x14ac:dyDescent="0.35">
      <c r="B249" s="269" t="s">
        <v>121</v>
      </c>
    </row>
    <row r="250" spans="2:2" hidden="1" x14ac:dyDescent="0.35">
      <c r="B250" s="269" t="s">
        <v>118</v>
      </c>
    </row>
    <row r="251" spans="2:2" ht="29" hidden="1" x14ac:dyDescent="0.35">
      <c r="B251" s="269" t="s">
        <v>661</v>
      </c>
    </row>
    <row r="252" spans="2:2" hidden="1" x14ac:dyDescent="0.35">
      <c r="B252" s="269" t="s">
        <v>116</v>
      </c>
    </row>
    <row r="253" spans="2:2" hidden="1" x14ac:dyDescent="0.35">
      <c r="B253" s="269" t="s">
        <v>117</v>
      </c>
    </row>
    <row r="254" spans="2:2" hidden="1" x14ac:dyDescent="0.35">
      <c r="B254" s="269" t="s">
        <v>128</v>
      </c>
    </row>
    <row r="255" spans="2:2" hidden="1" x14ac:dyDescent="0.35">
      <c r="B255" s="269" t="s">
        <v>125</v>
      </c>
    </row>
    <row r="256" spans="2:2" hidden="1" x14ac:dyDescent="0.35">
      <c r="B256" s="269" t="s">
        <v>124</v>
      </c>
    </row>
    <row r="257" spans="2:2" hidden="1" x14ac:dyDescent="0.35">
      <c r="B257" s="269" t="s">
        <v>127</v>
      </c>
    </row>
    <row r="258" spans="2:2" hidden="1" x14ac:dyDescent="0.35">
      <c r="B258" s="269" t="s">
        <v>119</v>
      </c>
    </row>
    <row r="259" spans="2:2" hidden="1" x14ac:dyDescent="0.35">
      <c r="B259" s="269" t="s">
        <v>120</v>
      </c>
    </row>
    <row r="260" spans="2:2" hidden="1" x14ac:dyDescent="0.35">
      <c r="B260" s="269" t="s">
        <v>113</v>
      </c>
    </row>
    <row r="261" spans="2:2" hidden="1" x14ac:dyDescent="0.35">
      <c r="B261" s="269" t="s">
        <v>114</v>
      </c>
    </row>
    <row r="262" spans="2:2" hidden="1" x14ac:dyDescent="0.35">
      <c r="B262" s="269" t="s">
        <v>129</v>
      </c>
    </row>
    <row r="263" spans="2:2" hidden="1" x14ac:dyDescent="0.35">
      <c r="B263" s="269" t="s">
        <v>135</v>
      </c>
    </row>
    <row r="264" spans="2:2" hidden="1" x14ac:dyDescent="0.35">
      <c r="B264" s="269" t="s">
        <v>136</v>
      </c>
    </row>
    <row r="265" spans="2:2" hidden="1" x14ac:dyDescent="0.35">
      <c r="B265" s="269" t="s">
        <v>134</v>
      </c>
    </row>
    <row r="266" spans="2:2" hidden="1" x14ac:dyDescent="0.35">
      <c r="B266" s="269" t="s">
        <v>662</v>
      </c>
    </row>
    <row r="267" spans="2:2" hidden="1" x14ac:dyDescent="0.35">
      <c r="B267" s="269" t="s">
        <v>131</v>
      </c>
    </row>
    <row r="268" spans="2:2" hidden="1" x14ac:dyDescent="0.35">
      <c r="B268" s="269" t="s">
        <v>130</v>
      </c>
    </row>
    <row r="269" spans="2:2" hidden="1" x14ac:dyDescent="0.35">
      <c r="B269" s="269" t="s">
        <v>138</v>
      </c>
    </row>
    <row r="270" spans="2:2" hidden="1" x14ac:dyDescent="0.35">
      <c r="B270" s="269" t="s">
        <v>139</v>
      </c>
    </row>
    <row r="271" spans="2:2" hidden="1" x14ac:dyDescent="0.35">
      <c r="B271" s="269" t="s">
        <v>141</v>
      </c>
    </row>
    <row r="272" spans="2:2" hidden="1" x14ac:dyDescent="0.35">
      <c r="B272" s="269" t="s">
        <v>144</v>
      </c>
    </row>
    <row r="273" spans="2:2" hidden="1" x14ac:dyDescent="0.35">
      <c r="B273" s="269" t="s">
        <v>145</v>
      </c>
    </row>
    <row r="274" spans="2:2" hidden="1" x14ac:dyDescent="0.35">
      <c r="B274" s="269" t="s">
        <v>140</v>
      </c>
    </row>
    <row r="275" spans="2:2" hidden="1" x14ac:dyDescent="0.35">
      <c r="B275" s="269" t="s">
        <v>142</v>
      </c>
    </row>
    <row r="276" spans="2:2" hidden="1" x14ac:dyDescent="0.35">
      <c r="B276" s="269" t="s">
        <v>146</v>
      </c>
    </row>
    <row r="277" spans="2:2" hidden="1" x14ac:dyDescent="0.35">
      <c r="B277" s="269" t="s">
        <v>663</v>
      </c>
    </row>
    <row r="278" spans="2:2" hidden="1" x14ac:dyDescent="0.35">
      <c r="B278" s="269" t="s">
        <v>143</v>
      </c>
    </row>
    <row r="279" spans="2:2" hidden="1" x14ac:dyDescent="0.35">
      <c r="B279" s="269" t="s">
        <v>151</v>
      </c>
    </row>
    <row r="280" spans="2:2" hidden="1" x14ac:dyDescent="0.35">
      <c r="B280" s="269" t="s">
        <v>152</v>
      </c>
    </row>
    <row r="281" spans="2:2" hidden="1" x14ac:dyDescent="0.35">
      <c r="B281" s="269" t="s">
        <v>153</v>
      </c>
    </row>
    <row r="282" spans="2:2" hidden="1" x14ac:dyDescent="0.35">
      <c r="B282" s="269" t="s">
        <v>160</v>
      </c>
    </row>
    <row r="283" spans="2:2" hidden="1" x14ac:dyDescent="0.35">
      <c r="B283" s="269" t="s">
        <v>173</v>
      </c>
    </row>
    <row r="284" spans="2:2" hidden="1" x14ac:dyDescent="0.35">
      <c r="B284" s="269" t="s">
        <v>161</v>
      </c>
    </row>
    <row r="285" spans="2:2" hidden="1" x14ac:dyDescent="0.35">
      <c r="B285" s="269" t="s">
        <v>168</v>
      </c>
    </row>
    <row r="286" spans="2:2" hidden="1" x14ac:dyDescent="0.35">
      <c r="B286" s="269" t="s">
        <v>164</v>
      </c>
    </row>
    <row r="287" spans="2:2" hidden="1" x14ac:dyDescent="0.35">
      <c r="B287" s="269" t="s">
        <v>66</v>
      </c>
    </row>
    <row r="288" spans="2:2" hidden="1" x14ac:dyDescent="0.35">
      <c r="B288" s="269" t="s">
        <v>158</v>
      </c>
    </row>
    <row r="289" spans="2:2" hidden="1" x14ac:dyDescent="0.35">
      <c r="B289" s="269" t="s">
        <v>162</v>
      </c>
    </row>
    <row r="290" spans="2:2" hidden="1" x14ac:dyDescent="0.35">
      <c r="B290" s="269" t="s">
        <v>159</v>
      </c>
    </row>
    <row r="291" spans="2:2" hidden="1" x14ac:dyDescent="0.35">
      <c r="B291" s="269" t="s">
        <v>174</v>
      </c>
    </row>
    <row r="292" spans="2:2" hidden="1" x14ac:dyDescent="0.35">
      <c r="B292" s="269" t="s">
        <v>664</v>
      </c>
    </row>
    <row r="293" spans="2:2" hidden="1" x14ac:dyDescent="0.35">
      <c r="B293" s="269" t="s">
        <v>167</v>
      </c>
    </row>
    <row r="294" spans="2:2" hidden="1" x14ac:dyDescent="0.35">
      <c r="B294" s="269" t="s">
        <v>175</v>
      </c>
    </row>
    <row r="295" spans="2:2" hidden="1" x14ac:dyDescent="0.35">
      <c r="B295" s="269" t="s">
        <v>163</v>
      </c>
    </row>
    <row r="296" spans="2:2" hidden="1" x14ac:dyDescent="0.35">
      <c r="B296" s="269" t="s">
        <v>178</v>
      </c>
    </row>
    <row r="297" spans="2:2" hidden="1" x14ac:dyDescent="0.35">
      <c r="B297" s="269" t="s">
        <v>665</v>
      </c>
    </row>
    <row r="298" spans="2:2" hidden="1" x14ac:dyDescent="0.35">
      <c r="B298" s="269" t="s">
        <v>183</v>
      </c>
    </row>
    <row r="299" spans="2:2" hidden="1" x14ac:dyDescent="0.35">
      <c r="B299" s="269" t="s">
        <v>180</v>
      </c>
    </row>
    <row r="300" spans="2:2" hidden="1" x14ac:dyDescent="0.35">
      <c r="B300" s="269" t="s">
        <v>179</v>
      </c>
    </row>
    <row r="301" spans="2:2" hidden="1" x14ac:dyDescent="0.35">
      <c r="B301" s="269" t="s">
        <v>188</v>
      </c>
    </row>
    <row r="302" spans="2:2" hidden="1" x14ac:dyDescent="0.35">
      <c r="B302" s="269" t="s">
        <v>184</v>
      </c>
    </row>
    <row r="303" spans="2:2" hidden="1" x14ac:dyDescent="0.35">
      <c r="B303" s="269" t="s">
        <v>185</v>
      </c>
    </row>
    <row r="304" spans="2:2" hidden="1" x14ac:dyDescent="0.35">
      <c r="B304" s="269" t="s">
        <v>186</v>
      </c>
    </row>
    <row r="305" spans="2:2" hidden="1" x14ac:dyDescent="0.35">
      <c r="B305" s="269" t="s">
        <v>187</v>
      </c>
    </row>
    <row r="306" spans="2:2" hidden="1" x14ac:dyDescent="0.35">
      <c r="B306" s="269" t="s">
        <v>189</v>
      </c>
    </row>
    <row r="307" spans="2:2" hidden="1" x14ac:dyDescent="0.35">
      <c r="B307" s="269" t="s">
        <v>666</v>
      </c>
    </row>
    <row r="308" spans="2:2" hidden="1" x14ac:dyDescent="0.35">
      <c r="B308" s="269" t="s">
        <v>190</v>
      </c>
    </row>
    <row r="309" spans="2:2" hidden="1" x14ac:dyDescent="0.35">
      <c r="B309" s="269" t="s">
        <v>191</v>
      </c>
    </row>
    <row r="310" spans="2:2" hidden="1" x14ac:dyDescent="0.35">
      <c r="B310" s="269" t="s">
        <v>196</v>
      </c>
    </row>
    <row r="311" spans="2:2" hidden="1" x14ac:dyDescent="0.35">
      <c r="B311" s="269" t="s">
        <v>197</v>
      </c>
    </row>
    <row r="312" spans="2:2" ht="29" hidden="1" x14ac:dyDescent="0.35">
      <c r="B312" s="269" t="s">
        <v>156</v>
      </c>
    </row>
    <row r="313" spans="2:2" hidden="1" x14ac:dyDescent="0.35">
      <c r="B313" s="269" t="s">
        <v>667</v>
      </c>
    </row>
    <row r="314" spans="2:2" hidden="1" x14ac:dyDescent="0.35">
      <c r="B314" s="269" t="s">
        <v>668</v>
      </c>
    </row>
    <row r="315" spans="2:2" hidden="1" x14ac:dyDescent="0.35">
      <c r="B315" s="269" t="s">
        <v>198</v>
      </c>
    </row>
    <row r="316" spans="2:2" hidden="1" x14ac:dyDescent="0.35">
      <c r="B316" s="269" t="s">
        <v>157</v>
      </c>
    </row>
    <row r="317" spans="2:2" hidden="1" x14ac:dyDescent="0.35">
      <c r="B317" s="269" t="s">
        <v>669</v>
      </c>
    </row>
    <row r="318" spans="2:2" hidden="1" x14ac:dyDescent="0.35">
      <c r="B318" s="269" t="s">
        <v>170</v>
      </c>
    </row>
    <row r="319" spans="2:2" hidden="1" x14ac:dyDescent="0.35">
      <c r="B319" s="269" t="s">
        <v>202</v>
      </c>
    </row>
    <row r="320" spans="2:2" hidden="1" x14ac:dyDescent="0.35">
      <c r="B320" s="269" t="s">
        <v>203</v>
      </c>
    </row>
    <row r="321" spans="2:2" hidden="1" x14ac:dyDescent="0.35">
      <c r="B321" s="269" t="s">
        <v>182</v>
      </c>
    </row>
    <row r="322" spans="2:2" hidden="1" x14ac:dyDescent="0.35"/>
  </sheetData>
  <dataConsolidate/>
  <mergeCells count="352">
    <mergeCell ref="D25:G25"/>
    <mergeCell ref="H25:K25"/>
    <mergeCell ref="L25:O25"/>
    <mergeCell ref="P25:S25"/>
    <mergeCell ref="L26:M26"/>
    <mergeCell ref="P26:Q26"/>
    <mergeCell ref="B10:C10"/>
    <mergeCell ref="D19:G19"/>
    <mergeCell ref="H19:K19"/>
    <mergeCell ref="L19:O19"/>
    <mergeCell ref="P19:S19"/>
    <mergeCell ref="B20:B23"/>
    <mergeCell ref="C20:C23"/>
    <mergeCell ref="R27:R28"/>
    <mergeCell ref="S27:S28"/>
    <mergeCell ref="B29:B38"/>
    <mergeCell ref="C29:C38"/>
    <mergeCell ref="K27:K28"/>
    <mergeCell ref="N27:N28"/>
    <mergeCell ref="O27:O28"/>
    <mergeCell ref="F27:F28"/>
    <mergeCell ref="G27:G28"/>
    <mergeCell ref="J27:J28"/>
    <mergeCell ref="B26:B28"/>
    <mergeCell ref="C26:C28"/>
    <mergeCell ref="D26:E26"/>
    <mergeCell ref="H26:I26"/>
    <mergeCell ref="B39:B50"/>
    <mergeCell ref="C39:C50"/>
    <mergeCell ref="D40:D41"/>
    <mergeCell ref="E40:E41"/>
    <mergeCell ref="H40:H41"/>
    <mergeCell ref="I40:I41"/>
    <mergeCell ref="D46:D47"/>
    <mergeCell ref="E46:E47"/>
    <mergeCell ref="H46:H47"/>
    <mergeCell ref="I46:I47"/>
    <mergeCell ref="P46:P47"/>
    <mergeCell ref="Q46:Q47"/>
    <mergeCell ref="P49:P50"/>
    <mergeCell ref="Q49:Q50"/>
    <mergeCell ref="P40:P41"/>
    <mergeCell ref="Q40:Q41"/>
    <mergeCell ref="D43:D44"/>
    <mergeCell ref="E43:E44"/>
    <mergeCell ref="H43:H44"/>
    <mergeCell ref="I43:I44"/>
    <mergeCell ref="L43:L44"/>
    <mergeCell ref="M43:M44"/>
    <mergeCell ref="P43:P44"/>
    <mergeCell ref="Q43:Q44"/>
    <mergeCell ref="L40:L41"/>
    <mergeCell ref="M40:M41"/>
    <mergeCell ref="L46:L47"/>
    <mergeCell ref="M46:M47"/>
    <mergeCell ref="F56:G56"/>
    <mergeCell ref="J56:K56"/>
    <mergeCell ref="N56:O56"/>
    <mergeCell ref="R56:S56"/>
    <mergeCell ref="D52:G52"/>
    <mergeCell ref="H52:K52"/>
    <mergeCell ref="L52:O52"/>
    <mergeCell ref="P52:S52"/>
    <mergeCell ref="D49:D50"/>
    <mergeCell ref="E49:E50"/>
    <mergeCell ref="H49:H50"/>
    <mergeCell ref="I49:I50"/>
    <mergeCell ref="L49:L50"/>
    <mergeCell ref="M49:M50"/>
    <mergeCell ref="F57:G57"/>
    <mergeCell ref="J57:K57"/>
    <mergeCell ref="N57:O57"/>
    <mergeCell ref="R57:S57"/>
    <mergeCell ref="D62:E62"/>
    <mergeCell ref="F62:G62"/>
    <mergeCell ref="H62:I62"/>
    <mergeCell ref="J62:K62"/>
    <mergeCell ref="B53:B55"/>
    <mergeCell ref="C53:C55"/>
    <mergeCell ref="D53:E53"/>
    <mergeCell ref="H53:I53"/>
    <mergeCell ref="L53:M53"/>
    <mergeCell ref="P53:Q53"/>
    <mergeCell ref="F54:F55"/>
    <mergeCell ref="G54:G55"/>
    <mergeCell ref="J54:J55"/>
    <mergeCell ref="K54:K55"/>
    <mergeCell ref="N54:N55"/>
    <mergeCell ref="O54:O55"/>
    <mergeCell ref="R54:R55"/>
    <mergeCell ref="S54:S55"/>
    <mergeCell ref="B56:B59"/>
    <mergeCell ref="C56:C57"/>
    <mergeCell ref="F65:G65"/>
    <mergeCell ref="J65:K65"/>
    <mergeCell ref="R65:S65"/>
    <mergeCell ref="D67:G67"/>
    <mergeCell ref="H67:K67"/>
    <mergeCell ref="L67:O67"/>
    <mergeCell ref="P67:S67"/>
    <mergeCell ref="C58:C59"/>
    <mergeCell ref="D61:G61"/>
    <mergeCell ref="H61:K61"/>
    <mergeCell ref="L61:O61"/>
    <mergeCell ref="P61:S61"/>
    <mergeCell ref="L62:M62"/>
    <mergeCell ref="R62:S62"/>
    <mergeCell ref="J63:K63"/>
    <mergeCell ref="N65:O65"/>
    <mergeCell ref="R63:S63"/>
    <mergeCell ref="R70:S70"/>
    <mergeCell ref="F71:G71"/>
    <mergeCell ref="J71:K71"/>
    <mergeCell ref="N71:O71"/>
    <mergeCell ref="R71:S71"/>
    <mergeCell ref="J70:K70"/>
    <mergeCell ref="N70:O70"/>
    <mergeCell ref="F74:G74"/>
    <mergeCell ref="B62:B63"/>
    <mergeCell ref="C62:C63"/>
    <mergeCell ref="D63:E63"/>
    <mergeCell ref="F63:G63"/>
    <mergeCell ref="H63:I63"/>
    <mergeCell ref="P63:Q63"/>
    <mergeCell ref="N62:O62"/>
    <mergeCell ref="P62:Q62"/>
    <mergeCell ref="L63:M63"/>
    <mergeCell ref="N63:O63"/>
    <mergeCell ref="B64:B65"/>
    <mergeCell ref="C64:C65"/>
    <mergeCell ref="F64:G64"/>
    <mergeCell ref="J64:K64"/>
    <mergeCell ref="N64:O64"/>
    <mergeCell ref="R64:S64"/>
    <mergeCell ref="B68:B76"/>
    <mergeCell ref="C68:C69"/>
    <mergeCell ref="F68:G68"/>
    <mergeCell ref="F69:G69"/>
    <mergeCell ref="C70:C76"/>
    <mergeCell ref="F70:G70"/>
    <mergeCell ref="F73:G73"/>
    <mergeCell ref="F72:G72"/>
    <mergeCell ref="F75:G75"/>
    <mergeCell ref="F76:G76"/>
    <mergeCell ref="J72:K72"/>
    <mergeCell ref="N72:O72"/>
    <mergeCell ref="R72:S72"/>
    <mergeCell ref="M78:N78"/>
    <mergeCell ref="Q78:R78"/>
    <mergeCell ref="J73:K73"/>
    <mergeCell ref="I77:J77"/>
    <mergeCell ref="M77:N77"/>
    <mergeCell ref="Q77:R77"/>
    <mergeCell ref="I78:J78"/>
    <mergeCell ref="N73:O73"/>
    <mergeCell ref="R73:S73"/>
    <mergeCell ref="J74:K74"/>
    <mergeCell ref="N74:O74"/>
    <mergeCell ref="R74:S74"/>
    <mergeCell ref="J75:K75"/>
    <mergeCell ref="N75:O75"/>
    <mergeCell ref="R75:S75"/>
    <mergeCell ref="J76:K76"/>
    <mergeCell ref="N76:O76"/>
    <mergeCell ref="R76:S76"/>
    <mergeCell ref="M79:N79"/>
    <mergeCell ref="E78:F78"/>
    <mergeCell ref="B86:B87"/>
    <mergeCell ref="C86:C87"/>
    <mergeCell ref="D86:E86"/>
    <mergeCell ref="H86:I86"/>
    <mergeCell ref="Q79:R79"/>
    <mergeCell ref="I82:J82"/>
    <mergeCell ref="M82:N82"/>
    <mergeCell ref="Q82:R82"/>
    <mergeCell ref="P86:Q86"/>
    <mergeCell ref="E81:F81"/>
    <mergeCell ref="I81:J81"/>
    <mergeCell ref="M81:N81"/>
    <mergeCell ref="Q81:R81"/>
    <mergeCell ref="I83:J83"/>
    <mergeCell ref="M83:N83"/>
    <mergeCell ref="Q83:R83"/>
    <mergeCell ref="D85:G85"/>
    <mergeCell ref="I89:I90"/>
    <mergeCell ref="J89:J90"/>
    <mergeCell ref="K89:K90"/>
    <mergeCell ref="B77:B83"/>
    <mergeCell ref="C77:C83"/>
    <mergeCell ref="E77:F77"/>
    <mergeCell ref="E83:F83"/>
    <mergeCell ref="D87:E87"/>
    <mergeCell ref="E80:F80"/>
    <mergeCell ref="E82:F82"/>
    <mergeCell ref="E79:F79"/>
    <mergeCell ref="I79:J79"/>
    <mergeCell ref="E95:E96"/>
    <mergeCell ref="F95:F96"/>
    <mergeCell ref="G95:G96"/>
    <mergeCell ref="E89:E90"/>
    <mergeCell ref="F89:F90"/>
    <mergeCell ref="D98:D99"/>
    <mergeCell ref="E98:E99"/>
    <mergeCell ref="F98:F99"/>
    <mergeCell ref="H89:H90"/>
    <mergeCell ref="B102:B111"/>
    <mergeCell ref="C102:C103"/>
    <mergeCell ref="F102:G102"/>
    <mergeCell ref="J102:K102"/>
    <mergeCell ref="N102:O102"/>
    <mergeCell ref="B112:B121"/>
    <mergeCell ref="C104:C111"/>
    <mergeCell ref="M121:N121"/>
    <mergeCell ref="I116:J116"/>
    <mergeCell ref="I120:J120"/>
    <mergeCell ref="C112:C113"/>
    <mergeCell ref="C114:C121"/>
    <mergeCell ref="E114:F114"/>
    <mergeCell ref="E115:F115"/>
    <mergeCell ref="E116:F116"/>
    <mergeCell ref="E117:F117"/>
    <mergeCell ref="E118:F118"/>
    <mergeCell ref="E119:F119"/>
    <mergeCell ref="E120:F120"/>
    <mergeCell ref="E121:F121"/>
    <mergeCell ref="F103:G103"/>
    <mergeCell ref="J103:K103"/>
    <mergeCell ref="M114:N114"/>
    <mergeCell ref="M116:N116"/>
    <mergeCell ref="H125:K125"/>
    <mergeCell ref="L125:O125"/>
    <mergeCell ref="P125:S125"/>
    <mergeCell ref="L124:O124"/>
    <mergeCell ref="C129:C130"/>
    <mergeCell ref="E129:F129"/>
    <mergeCell ref="I129:J129"/>
    <mergeCell ref="M129:N129"/>
    <mergeCell ref="Q129:R129"/>
    <mergeCell ref="E130:F130"/>
    <mergeCell ref="I130:J130"/>
    <mergeCell ref="B126:B130"/>
    <mergeCell ref="C126:C127"/>
    <mergeCell ref="B124:B125"/>
    <mergeCell ref="C124:C125"/>
    <mergeCell ref="D124:G124"/>
    <mergeCell ref="H124:K124"/>
    <mergeCell ref="Q80:R80"/>
    <mergeCell ref="H123:K123"/>
    <mergeCell ref="L123:O123"/>
    <mergeCell ref="M130:N130"/>
    <mergeCell ref="N103:O103"/>
    <mergeCell ref="P123:S123"/>
    <mergeCell ref="M119:N119"/>
    <mergeCell ref="M120:N120"/>
    <mergeCell ref="Q121:R121"/>
    <mergeCell ref="Q120:R120"/>
    <mergeCell ref="I121:J121"/>
    <mergeCell ref="Q130:R130"/>
    <mergeCell ref="M115:N115"/>
    <mergeCell ref="Q116:R116"/>
    <mergeCell ref="Q117:R117"/>
    <mergeCell ref="Q118:R118"/>
    <mergeCell ref="P124:S124"/>
    <mergeCell ref="D125:G125"/>
    <mergeCell ref="I114:J114"/>
    <mergeCell ref="I115:J115"/>
    <mergeCell ref="Q119:R119"/>
    <mergeCell ref="Q114:R114"/>
    <mergeCell ref="Q115:R115"/>
    <mergeCell ref="I117:J117"/>
    <mergeCell ref="I118:J118"/>
    <mergeCell ref="I119:J119"/>
    <mergeCell ref="M95:M96"/>
    <mergeCell ref="N98:N99"/>
    <mergeCell ref="O98:O99"/>
    <mergeCell ref="R102:S102"/>
    <mergeCell ref="R103:S103"/>
    <mergeCell ref="M117:N117"/>
    <mergeCell ref="M118:N118"/>
    <mergeCell ref="I98:I99"/>
    <mergeCell ref="C2:G2"/>
    <mergeCell ref="B6:G6"/>
    <mergeCell ref="B7:G7"/>
    <mergeCell ref="B8:G8"/>
    <mergeCell ref="C3:G3"/>
    <mergeCell ref="M98:M99"/>
    <mergeCell ref="J98:J99"/>
    <mergeCell ref="K98:K99"/>
    <mergeCell ref="I92:I93"/>
    <mergeCell ref="J92:J93"/>
    <mergeCell ref="L95:L96"/>
    <mergeCell ref="H95:H96"/>
    <mergeCell ref="I95:I96"/>
    <mergeCell ref="J95:J96"/>
    <mergeCell ref="K95:K96"/>
    <mergeCell ref="L98:L99"/>
    <mergeCell ref="M92:M93"/>
    <mergeCell ref="G89:G90"/>
    <mergeCell ref="B88:B99"/>
    <mergeCell ref="C88:C99"/>
    <mergeCell ref="D89:D90"/>
    <mergeCell ref="L89:L90"/>
    <mergeCell ref="D92:D93"/>
    <mergeCell ref="G98:G99"/>
    <mergeCell ref="D123:G123"/>
    <mergeCell ref="P98:P99"/>
    <mergeCell ref="J68:K68"/>
    <mergeCell ref="J69:K69"/>
    <mergeCell ref="N68:O68"/>
    <mergeCell ref="N69:O69"/>
    <mergeCell ref="R68:S68"/>
    <mergeCell ref="R69:S69"/>
    <mergeCell ref="O89:O90"/>
    <mergeCell ref="P89:P90"/>
    <mergeCell ref="Q89:Q90"/>
    <mergeCell ref="R89:R90"/>
    <mergeCell ref="S89:S90"/>
    <mergeCell ref="R95:R96"/>
    <mergeCell ref="K92:K93"/>
    <mergeCell ref="L92:L93"/>
    <mergeCell ref="M89:M90"/>
    <mergeCell ref="N89:N90"/>
    <mergeCell ref="L86:M86"/>
    <mergeCell ref="H85:K85"/>
    <mergeCell ref="L85:O85"/>
    <mergeCell ref="P85:S85"/>
    <mergeCell ref="I80:J80"/>
    <mergeCell ref="M80:N80"/>
    <mergeCell ref="D101:G101"/>
    <mergeCell ref="H101:K101"/>
    <mergeCell ref="L101:O101"/>
    <mergeCell ref="S92:S93"/>
    <mergeCell ref="N92:N93"/>
    <mergeCell ref="O92:O93"/>
    <mergeCell ref="P92:P93"/>
    <mergeCell ref="Q92:Q93"/>
    <mergeCell ref="R92:R93"/>
    <mergeCell ref="E92:E93"/>
    <mergeCell ref="F92:F93"/>
    <mergeCell ref="G92:G93"/>
    <mergeCell ref="H92:H93"/>
    <mergeCell ref="S98:S99"/>
    <mergeCell ref="N95:N96"/>
    <mergeCell ref="O95:O96"/>
    <mergeCell ref="P95:P96"/>
    <mergeCell ref="P101:S101"/>
    <mergeCell ref="Q95:Q96"/>
    <mergeCell ref="Q98:Q99"/>
    <mergeCell ref="R98:R99"/>
    <mergeCell ref="S95:S96"/>
    <mergeCell ref="H98:H99"/>
    <mergeCell ref="D95:D96"/>
  </mergeCells>
  <conditionalFormatting sqref="E137">
    <cfRule type="iconSet" priority="1">
      <iconSet iconSet="4ArrowsGray">
        <cfvo type="percent" val="0"/>
        <cfvo type="percent" val="25"/>
        <cfvo type="percent" val="50"/>
        <cfvo type="percent" val="75"/>
      </iconSet>
    </cfRule>
  </conditionalFormatting>
  <dataValidations disablePrompts="1" xWindow="827" yWindow="517" count="63">
    <dataValidation type="list" allowBlank="1" showInputMessage="1" showErrorMessage="1" prompt="Select type of policy" sqref="G127:G128" xr:uid="{00000000-0002-0000-0800-000000000000}">
      <formula1>$H$165:$H$186</formula1>
    </dataValidation>
    <dataValidation type="list" allowBlank="1" showInputMessage="1" showErrorMessage="1" prompt="Select type of assets" sqref="E113 I113 M113 Q113" xr:uid="{00000000-0002-0000-0800-000001000000}">
      <formula1>$L$141:$L$147</formula1>
    </dataValidation>
    <dataValidation type="whole" allowBlank="1" showInputMessage="1" showErrorMessage="1" error="Please enter a number here" prompt="Enter No. of development strategies" sqref="D130 H130 L130 P130" xr:uid="{00000000-0002-0000-0800-000002000000}">
      <formula1>0</formula1>
      <formula2>999999999</formula2>
    </dataValidation>
    <dataValidation type="whole" allowBlank="1" showInputMessage="1" showErrorMessage="1" error="Please enter a number" prompt="Enter No. of policy introduced or adjusted" sqref="D127:D128 H127:H128 L127:L128 P127:P128" xr:uid="{00000000-0002-0000-0800-000003000000}">
      <formula1>0</formula1>
      <formula2>999999999999</formula2>
    </dataValidation>
    <dataValidation type="decimal" allowBlank="1" showInputMessage="1" showErrorMessage="1" error="Please enter a number" prompt="Enter income level of households" sqref="O121 G121 K121 G115 G117 G119 K115 K117 K119 O115 O117 O119 S121 S115 S117 S119" xr:uid="{00000000-0002-0000-0800-000004000000}">
      <formula1>0</formula1>
      <formula2>9999999999999</formula2>
    </dataValidation>
    <dataValidation type="whole" allowBlank="1" showInputMessage="1" showErrorMessage="1" prompt="Enter number of households" sqref="L121 D121 H121 D115 D117 D119 H115 H117 H119 L115 L117 L119 P121 P115 P117 P119" xr:uid="{00000000-0002-0000-0800-000005000000}">
      <formula1>0</formula1>
      <formula2>999999999999</formula2>
    </dataValidation>
    <dataValidation type="whole" allowBlank="1" showInputMessage="1" showErrorMessage="1" prompt="Enter number of assets" sqref="D113 P113 L113 H113" xr:uid="{00000000-0002-0000-0800-000006000000}">
      <formula1>0</formula1>
      <formula2>9999999999999</formula2>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8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800-000008000000}">
      <formula1>0</formula1>
    </dataValidation>
    <dataValidation type="whole" allowBlank="1" showInputMessage="1" showErrorMessage="1" error="Please enter a number here" prompt="Please enter a number" sqref="D78:D83 H78:H83 L78:L83 P78:P83" xr:uid="{00000000-0002-0000-0800-000009000000}">
      <formula1>0</formula1>
      <formula2>9999999999999990</formula2>
    </dataValidation>
    <dataValidation type="decimal" allowBlank="1" showInputMessage="1" showErrorMessage="1" errorTitle="Invalid data" error="Please enter a number" prompt="Please enter a number here" sqref="E54 I54 D65 H65 L65 P65" xr:uid="{00000000-0002-0000-0800-00000A000000}">
      <formula1>0</formula1>
      <formula2>9999999999</formula2>
    </dataValidation>
    <dataValidation type="decimal" allowBlank="1" showInputMessage="1" showErrorMessage="1" errorTitle="Invalid data" error="Please enter a number" prompt="Enter total number of staff trained" sqref="D57" xr:uid="{00000000-0002-0000-0800-00000B000000}">
      <formula1>0</formula1>
      <formula2>9999999999</formula2>
    </dataValidation>
    <dataValidation type="decimal" allowBlank="1" showInputMessage="1" showErrorMessage="1" errorTitle="Invalid data" error="Please enter a number" sqref="Q54 P57 L57 H57 M54" xr:uid="{00000000-0002-0000-08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1 G44 G47 G50 K41 K44 K47 K50 O41 O44 O47 O50 S50 S47" xr:uid="{00000000-0002-0000-0800-00000D000000}">
      <formula1>0</formula1>
      <formula2>9999999</formula2>
    </dataValidation>
    <dataValidation type="list" allowBlank="1" showInputMessage="1" showErrorMessage="1" error="Select from the drop-down list" prompt="Select the geographical coverage of the Early Warning System" sqref="G40 G43 G46 G49 K40 K43 K46 K49 O40 O43 O46 O49 S49 S40:S46" xr:uid="{00000000-0002-0000-0800-00000E000000}">
      <formula1>$D$152:$D$154</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9:P50 P46:P47" xr:uid="{00000000-0002-0000-0800-00000F000000}">
      <formula1>0</formula1>
      <formula2>9999999999</formula2>
    </dataValidation>
    <dataValidation type="list" allowBlank="1" showInputMessage="1" showErrorMessage="1" prompt="Select income source" sqref="E115:F115 E121:F121 E119:F119 E117:F117 I115 M115 M121 I117 I119 I121 M117 M119 Q115 Q121 Q117 Q119" xr:uid="{00000000-0002-0000-0800-000010000000}">
      <formula1>$K$140:$K$154</formula1>
    </dataValidation>
    <dataValidation type="list" allowBlank="1" showInputMessage="1" showErrorMessage="1" prompt="Please select the alternate source" sqref="G111 O111 G105 K111 G107 G109 K105 K107 K109 O105 O107 O109 S105 S107 S109 S111" xr:uid="{00000000-0002-0000-0800-000011000000}">
      <formula1>$K$140:$K$154</formula1>
    </dataValidation>
    <dataValidation type="list" allowBlank="1" showInputMessage="1" showErrorMessage="1" prompt="Select % increase in income level" sqref="F111 N111 F105 J111 F107 F109 J105 J107 J109 N105 N107 N109 R105 R107 R109 R111" xr:uid="{00000000-0002-0000-0800-000012000000}">
      <formula1>$E$169:$E$177</formula1>
    </dataValidation>
    <dataValidation type="list" allowBlank="1" showInputMessage="1" showErrorMessage="1" prompt="Select type of natural assets protected or rehabilitated" sqref="D89:D90 P89:P90 L89:L90 P98:P99 P95:P96 P92:P93 L98:L99 L95:L96 L92:L93 H98:H99 H95:H96 H92:H93 H89:H90 D98:D99 D95:D96 D92:D93" xr:uid="{00000000-0002-0000-0800-000013000000}">
      <formula1>$C$167:$C$174</formula1>
    </dataValidation>
    <dataValidation type="list" allowBlank="1" showInputMessage="1" showErrorMessage="1" prompt="Enter the unit and type of the natural asset of ecosystem restored" sqref="F89:F90 J89:J90 N89:N90 F92:F93 F95:F96 F98:F99 N98:N99 N95:N96 N92:N93 J98:J99 J95:J96 J92:J93 R89:R90" xr:uid="{00000000-0002-0000-0800-000014000000}">
      <formula1>$C$161:$C$164</formula1>
    </dataValidation>
    <dataValidation type="list" allowBlank="1" showInputMessage="1" showErrorMessage="1" prompt="Select targeted asset" sqref="E71:E76 Q71:Q76 M71:M76 I71:I76" xr:uid="{00000000-0002-0000-0800-000015000000}">
      <formula1>$J$166:$J$167</formula1>
    </dataValidation>
    <dataValidation type="list" allowBlank="1" showInputMessage="1" showErrorMessage="1" error="Select from the drop-down list" prompt="Select category of early warning systems_x000a__x000a_" sqref="E40:E41 M40:M41 M43:M44 M49:M50 I40:I41 I43:I44 I49:I50 E43:E44 M46:M47 I46:I47 E49:E50 E46:E47 Q40:Q41 Q43:Q44 Q49:Q50 Q46:Q47" xr:uid="{00000000-0002-0000-0800-000016000000}">
      <formula1>$D$164:$D$167</formula1>
    </dataValidation>
    <dataValidation type="list" allowBlank="1" showInputMessage="1" showErrorMessage="1" prompt="Select status" sqref="O38 K38 G36 G30 G32 G34 G38 K30 K32 K34 K36 O30 O32 O34 O36 S30 S32 S34 S36 S38" xr:uid="{00000000-0002-0000-0800-000017000000}">
      <formula1>$E$164:$E$166</formula1>
    </dataValidation>
    <dataValidation type="list" allowBlank="1" showInputMessage="1" showErrorMessage="1" sqref="E143:E144" xr:uid="{00000000-0002-0000-0800-000018000000}">
      <formula1>$D$16:$D$18</formula1>
    </dataValidation>
    <dataValidation type="list" allowBlank="1" showInputMessage="1" showErrorMessage="1" prompt="Select effectiveness" sqref="G130 K130 O130 S130" xr:uid="{00000000-0002-0000-0800-000019000000}">
      <formula1>$K$156:$K$160</formula1>
    </dataValidation>
    <dataValidation type="list" allowBlank="1" showInputMessage="1" showErrorMessage="1" prompt="Select a sector" sqref="F63:G63 J63:K63 N63:O63 R63:S63" xr:uid="{00000000-0002-0000-0800-00001A000000}">
      <formula1>$J$147:$J$155</formula1>
    </dataValidation>
    <dataValidation type="decimal" allowBlank="1" showInputMessage="1" showErrorMessage="1" errorTitle="Invalid data" error="Please enter a number between 0 and 9999999" prompt="Enter a number here" sqref="E21:G21 E27 I21:K21 Q21:S21 M27 I27 M21:O21 Q27" xr:uid="{00000000-0002-0000-0800-00001B000000}">
      <formula1>0</formula1>
      <formula2>99999999999</formula2>
    </dataValidation>
    <dataValidation type="decimal" allowBlank="1" showInputMessage="1" showErrorMessage="1" errorTitle="Invalid data" error="Enter a percentage between 0 and 100" prompt="Enter a percentage (between 0 and 100)" sqref="F22:G23 J22:K23 R22:S23 N22:O23" xr:uid="{00000000-0002-0000-0800-00001C000000}">
      <formula1>0</formula1>
      <formula2>100</formula2>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800-00001D000000}">
      <formula1>0</formula1>
      <formula2>100</formula2>
    </dataValidation>
    <dataValidation type="list" allowBlank="1" showInputMessage="1" showErrorMessage="1" prompt="Select type of policy" sqref="O127:O128 K127:K128" xr:uid="{00000000-0002-0000-0800-00001E000000}">
      <formula1>policy</formula1>
    </dataValidation>
    <dataValidation type="list" allowBlank="1" showInputMessage="1" showErrorMessage="1" prompt="Select the effectiveness of protection/rehabilitation" sqref="S98 S92 S95" xr:uid="{00000000-0002-0000-0800-00001F000000}">
      <formula1>effectiveness</formula1>
    </dataValidation>
    <dataValidation type="list" allowBlank="1" showInputMessage="1" showErrorMessage="1" prompt="Select programme/sector" sqref="F87 J87 N87 R87" xr:uid="{00000000-0002-0000-0800-000020000000}">
      <formula1>$J$147:$J$155</formula1>
    </dataValidation>
    <dataValidation type="list" allowBlank="1" showInputMessage="1" showErrorMessage="1" prompt="Select level of improvements" sqref="I87 M87 Q87" xr:uid="{00000000-0002-0000-0800-000021000000}">
      <formula1>effectiveness</formula1>
    </dataValidation>
    <dataValidation type="list" allowBlank="1" showInputMessage="1" showErrorMessage="1" prompt="Select changes in asset" sqref="F71:G76 J71:K76 N71:O76 R71:S76" xr:uid="{00000000-0002-0000-0800-000022000000}">
      <formula1>$I$156:$I$160</formula1>
    </dataValidation>
    <dataValidation type="list" allowBlank="1" showInputMessage="1" showErrorMessage="1" prompt="Select response level" sqref="F69 J69 N69 R69" xr:uid="{00000000-0002-0000-0800-000023000000}">
      <formula1>$H$156:$H$160</formula1>
    </dataValidation>
    <dataValidation type="list" allowBlank="1" showInputMessage="1" showErrorMessage="1" prompt="Select geographical scale" sqref="E69 I69 M69 Q69" xr:uid="{00000000-0002-0000-0800-000024000000}">
      <formula1>$D$152:$D$154</formula1>
    </dataValidation>
    <dataValidation type="list" allowBlank="1" showInputMessage="1" showErrorMessage="1" prompt="Select project/programme sector" sqref="D69 H69 L69 P69 E30 E32 E34 E36 E38 I38 I36 I34 I32 I30 M30 M32 M34 M36 M38 Q38 Q36 Q34 Q32 Q30" xr:uid="{00000000-0002-0000-0800-000025000000}">
      <formula1>$J$147:$J$155</formula1>
    </dataValidation>
    <dataValidation type="list" allowBlank="1" showInputMessage="1" showErrorMessage="1" prompt="Select level of awarness" sqref="F65:G65 J65:K65 N65:O65 R65:S65" xr:uid="{00000000-0002-0000-0800-000026000000}">
      <formula1>$G$156:$G$160</formula1>
    </dataValidation>
    <dataValidation type="list" allowBlank="1" showInputMessage="1" showErrorMessage="1" prompt="Select scale" sqref="G59 O59 K59 S59" xr:uid="{00000000-0002-0000-0800-000027000000}">
      <formula1>$F$156:$F$159</formula1>
    </dataValidation>
    <dataValidation type="list" allowBlank="1" showInputMessage="1" showErrorMessage="1" prompt="Select scale" sqref="F127:F128 J127:J128 N127:N128 Q59 F30 F32 F34 F36 F38 J30 J32 J34 J36 J38 N38 N36 N34 N32 N30 R30 R32 R34 R36 R38 E59 I59 M59" xr:uid="{00000000-0002-0000-0800-000028000000}">
      <formula1>$D$152:$D$154</formula1>
    </dataValidation>
    <dataValidation type="list" allowBlank="1" showInputMessage="1" showErrorMessage="1" prompt="Select capacity level" sqref="G54 O54 K54 S54" xr:uid="{00000000-0002-0000-0800-000029000000}">
      <formula1>$F$156:$F$159</formula1>
    </dataValidation>
    <dataValidation type="list" allowBlank="1" showInputMessage="1" showErrorMessage="1" prompt="Select sector" sqref="F54 F59 M127:M128 N54 J54 I127:I128 N59 J59 D71:D76 G78:G83 H71:H76 K78:K83 L71:L76 O78:O83 P71:P76 S78:S83 E127:E128 R59 F113 J113 N113 R113 R54 Q127:S128" xr:uid="{00000000-0002-0000-0800-00002A000000}">
      <formula1>$J$147:$J$155</formula1>
    </dataValidation>
    <dataValidation type="list" allowBlank="1" showInputMessage="1" showErrorMessage="1" sqref="I126 O112 K77 I77 G77 K126 M126 Q77 S77 E126 O126 F112 G126 S112 O77 M77 K112 S126 Q126" xr:uid="{00000000-0002-0000-0800-00002B000000}">
      <formula1>group</formula1>
    </dataValidation>
    <dataValidation type="list" allowBlank="1" showInputMessage="1" showErrorMessage="1" sqref="B66" xr:uid="{00000000-0002-0000-0800-00002C000000}">
      <formula1>selectyn</formula1>
    </dataValidation>
    <dataValidation type="list" allowBlank="1" showInputMessage="1" showErrorMessage="1" error="Select from the drop-down list" prompt="Select type of hazards information generated from the drop-down list_x000a_" sqref="F27:F28 J27:J28 N27:N28 R27:R28" xr:uid="{00000000-0002-0000-0800-00002D000000}">
      <formula1>$D$136:$D$143</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800-00002E000000}">
      <formula1>0</formula1>
      <formula2>99999</formula2>
    </dataValidation>
    <dataValidation type="list" allowBlank="1" showInputMessage="1" showErrorMessage="1" errorTitle="Select from the list" error="Select from the list" prompt="Select hazard addressed by the Early Warning System" sqref="S39 G42 G39 S48 O48 O45 O42 O39 K39 K42 K45 K48 G48 G45" xr:uid="{00000000-0002-0000-0800-00002F000000}">
      <formula1>$D$136:$D$143</formula1>
    </dataValidation>
    <dataValidation type="list" allowBlank="1" showInputMessage="1" showErrorMessage="1" prompt="Select type" sqref="F57:G57 J57:K57 N57:O57 R57:S57 D59 H59 L59 P59" xr:uid="{00000000-0002-0000-0800-000030000000}">
      <formula1>$D$148:$D$150</formula1>
    </dataValidation>
    <dataValidation type="list" allowBlank="1" showInputMessage="1" showErrorMessage="1" sqref="E78:F83 I78:J83 M78:N83 Q78:R83" xr:uid="{00000000-0002-0000-0800-000031000000}">
      <formula1>type1</formula1>
    </dataValidation>
    <dataValidation type="list" allowBlank="1" showInputMessage="1" showErrorMessage="1" prompt="Select level of improvements" sqref="D87:E87 H87 L87 P87" xr:uid="{00000000-0002-0000-0800-000032000000}">
      <formula1>$K$156:$K$160</formula1>
    </dataValidation>
    <dataValidation type="list" allowBlank="1" showInputMessage="1" showErrorMessage="1" prompt="Select type" sqref="G87 K87 S87 O87" xr:uid="{00000000-0002-0000-0800-000033000000}">
      <formula1>$F$137:$F$141</formula1>
    </dataValidation>
    <dataValidation type="list" allowBlank="1" showInputMessage="1" showErrorMessage="1" error="Please select a level of effectiveness from the drop-down list" prompt="Select the level of effectiveness of protection/rehabilitation" sqref="G89:G90 G92:G93 G95:G96 G98:G99 K98:K99 K95:K96 K92:K93 K89:K90 O89:O90 O92:O93 O95:O96 O98:O99 R98:R99 R95:R96 R92:R93 S89:S90" xr:uid="{00000000-0002-0000-0800-000034000000}">
      <formula1>$K$156:$K$160</formula1>
    </dataValidation>
    <dataValidation type="list" allowBlank="1" showInputMessage="1" showErrorMessage="1" error="Please select improvement level from the drop-down list" prompt="Select improvement level" sqref="F103:G103 J103:K103 N103:O103 R103:S103" xr:uid="{00000000-0002-0000-0800-000035000000}">
      <formula1>$H$151:$H$155</formula1>
    </dataValidation>
    <dataValidation type="list" allowBlank="1" showInputMessage="1" showErrorMessage="1" prompt="Select adaptation strategy" sqref="G113 K113 O113 S113" xr:uid="{00000000-0002-0000-0800-000036000000}">
      <formula1>$I$162:$I$178</formula1>
    </dataValidation>
    <dataValidation type="list" allowBlank="1" showInputMessage="1" showErrorMessage="1" prompt="Select integration level" sqref="D125:S125" xr:uid="{00000000-0002-0000-0800-000037000000}">
      <formula1>$H$144:$H$148</formula1>
    </dataValidation>
    <dataValidation type="list" allowBlank="1" showInputMessage="1" showErrorMessage="1" prompt="Select state of enforcement" sqref="E130:F130 I130:J130 M130:N130 Q130:R130" xr:uid="{00000000-0002-0000-0800-000038000000}">
      <formula1>$I$137:$I$141</formula1>
    </dataValidation>
    <dataValidation type="list" allowBlank="1" showInputMessage="1" showErrorMessage="1" error="Please select the from the drop-down list_x000a_" prompt="Please select from the drop-down list" sqref="C17" xr:uid="{00000000-0002-0000-0800-000039000000}">
      <formula1>$J$148:$J$155</formula1>
    </dataValidation>
    <dataValidation type="list" allowBlank="1" showInputMessage="1" showErrorMessage="1" error="Please select from the drop-down list" prompt="Please select from the drop-down list" sqref="C14" xr:uid="{00000000-0002-0000-0800-00003A000000}">
      <formula1>$C$157:$C$159</formula1>
    </dataValidation>
    <dataValidation type="list" allowBlank="1" showInputMessage="1" showErrorMessage="1" error="Select from the drop-down list" prompt="Select from the drop-down list" sqref="C16" xr:uid="{00000000-0002-0000-0800-00003B000000}">
      <formula1>$B$157:$B$160</formula1>
    </dataValidation>
    <dataValidation type="list" allowBlank="1" showInputMessage="1" showErrorMessage="1" error="Select from the drop-down list" prompt="Select from the drop-down list" sqref="C15" xr:uid="{00000000-0002-0000-0800-00003C000000}">
      <formula1>$B$163:$B$321</formula1>
    </dataValidation>
    <dataValidation allowBlank="1" showInputMessage="1" showErrorMessage="1" prompt="Enter the name of the Implementing Entity_x000a_" sqref="C13" xr:uid="{00000000-0002-0000-0800-00003D000000}"/>
    <dataValidation type="list" allowBlank="1" showInputMessage="1" showErrorMessage="1" error="Select from the drop-down list._x000a_" prompt="Select overall effectiveness" sqref="G27:G28 S27:S28 O27:O28 K27:K28" xr:uid="{00000000-0002-0000-0800-00003E000000}">
      <formula1>$K$156:$K$160</formula1>
    </dataValidation>
  </dataValidations>
  <pageMargins left="0.7" right="0.7" top="0.75" bottom="0.75" header="0.3" footer="0.3"/>
  <pageSetup paperSize="8" scale="36" fitToHeight="0" orientation="landscape" cellComments="asDisplayed"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B4"/>
  <sheetViews>
    <sheetView topLeftCell="A4" workbookViewId="0">
      <selection activeCell="B28" sqref="B28"/>
    </sheetView>
  </sheetViews>
  <sheetFormatPr defaultColWidth="9.1796875" defaultRowHeight="14.5" x14ac:dyDescent="0.35"/>
  <cols>
    <col min="1" max="1" width="2.453125" customWidth="1"/>
    <col min="2" max="2" width="109.26953125" customWidth="1"/>
    <col min="3" max="3" width="2.453125" customWidth="1"/>
  </cols>
  <sheetData>
    <row r="1" spans="2:2" ht="15.5" thickBot="1" x14ac:dyDescent="0.4">
      <c r="B1" s="41" t="s">
        <v>238</v>
      </c>
    </row>
    <row r="2" spans="2:2" ht="273.5" thickBot="1" x14ac:dyDescent="0.4">
      <c r="B2" s="42" t="s">
        <v>239</v>
      </c>
    </row>
    <row r="3" spans="2:2" ht="15.5" thickBot="1" x14ac:dyDescent="0.4">
      <c r="B3" s="41" t="s">
        <v>240</v>
      </c>
    </row>
    <row r="4" spans="2:2" ht="247.5" thickBot="1" x14ac:dyDescent="0.4">
      <c r="B4" s="43" t="s">
        <v>241</v>
      </c>
    </row>
  </sheetData>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ecb7d190821d5c8cb8f7955e7874ce40">
  <xsd:schema xmlns:xsd="http://www.w3.org/2001/XMLSchema" xmlns:xs="http://www.w3.org/2001/XMLSchema" xmlns:p="http://schemas.microsoft.com/office/2006/metadata/properties" xmlns:ns2="dc9b7735-1e97-4a24-b7a2-47bf824ab39e" targetNamespace="http://schemas.microsoft.com/office/2006/metadata/properties" ma:root="true" ma:fieldsID="608796f9d520f3c330e0b770a1f493e8"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69</ProjectId>
    <ReportingPeriod xmlns="dc9b7735-1e97-4a24-b7a2-47bf824ab39e" xsi:nil="true"/>
    <WBDocsDocURL xmlns="dc9b7735-1e97-4a24-b7a2-47bf824ab39e">http://wbdocsservices.worldbank.org/services?I4_SERVICE=VC&amp;I4_KEY=TF069013&amp;I4_DOCID=090224b087988c0e</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86</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D471F0C7-8863-47F0-9D3C-51E9D11A6CF4}"/>
</file>

<file path=customXml/itemProps2.xml><?xml version="1.0" encoding="utf-8"?>
<ds:datastoreItem xmlns:ds="http://schemas.openxmlformats.org/officeDocument/2006/customXml" ds:itemID="{500A1EEE-3808-4310-9179-C871E8DE7F23}"/>
</file>

<file path=customXml/itemProps3.xml><?xml version="1.0" encoding="utf-8"?>
<ds:datastoreItem xmlns:ds="http://schemas.openxmlformats.org/officeDocument/2006/customXml" ds:itemID="{0E389E6A-C87E-4AC3-ADC6-868A0E5C864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Worksheets</vt:lpstr>
      </vt:variant>
      <vt:variant>
        <vt:i4>8</vt:i4>
      </vt:variant>
      <vt:variant>
        <vt:lpstr>Charts</vt:lpstr>
      </vt:variant>
      <vt:variant>
        <vt:i4>1</vt:i4>
      </vt:variant>
      <vt:variant>
        <vt:lpstr>Named Ranges</vt:lpstr>
      </vt:variant>
      <vt:variant>
        <vt:i4>10</vt:i4>
      </vt:variant>
    </vt:vector>
  </HeadingPairs>
  <TitlesOfParts>
    <vt:vector size="19" baseType="lpstr">
      <vt:lpstr>Overview</vt:lpstr>
      <vt:lpstr>FinancialData </vt:lpstr>
      <vt:lpstr>Risk Assesment</vt:lpstr>
      <vt:lpstr>Rating</vt:lpstr>
      <vt:lpstr>Project Indicators</vt:lpstr>
      <vt:lpstr>Lessons Learned</vt:lpstr>
      <vt:lpstr>Results Tracker</vt:lpstr>
      <vt:lpstr>Units for Indicators</vt:lpstr>
      <vt:lpstr>Gráfico1</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Martina Dorigo</cp:lastModifiedBy>
  <cp:lastPrinted>2019-03-14T14:44:47Z</cp:lastPrinted>
  <dcterms:created xsi:type="dcterms:W3CDTF">2010-11-30T14:15:01Z</dcterms:created>
  <dcterms:modified xsi:type="dcterms:W3CDTF">2020-05-26T19:07:15Z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2a8bc1de-3780-4d3d-9a93-62153fd8406c,5;</vt:lpwstr>
  </property>
</Properties>
</file>