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B508019\Desktop\"/>
    </mc:Choice>
  </mc:AlternateContent>
  <bookViews>
    <workbookView xWindow="0" yWindow="0" windowWidth="28800" windowHeight="12435"/>
  </bookViews>
  <sheets>
    <sheet name="Overview" sheetId="1" r:id="rId1"/>
    <sheet name="FinancialData " sheetId="11" r:id="rId2"/>
    <sheet name="Risk Assesment" sheetId="4" r:id="rId3"/>
    <sheet name="Rating" sheetId="5" r:id="rId4"/>
    <sheet name="Project Indicators" sheetId="8" r:id="rId5"/>
    <sheet name="Lessons Learned" sheetId="9" r:id="rId6"/>
    <sheet name="Results Tracker" sheetId="7" r:id="rId7"/>
    <sheet name="Units for Indicators" sheetId="6" r:id="rId8"/>
    <sheet name="Sheet1" sheetId="15" r:id="rId9"/>
  </sheets>
  <externalReferences>
    <externalReference r:id="rId10"/>
  </externalReferences>
  <definedNames>
    <definedName name="Month">[1]Dropdowns!$G$2:$G$13</definedName>
    <definedName name="Year">[1]Dropdowns!$H$2:$H$36</definedName>
  </definedNames>
  <calcPr calcId="152511"/>
</workbook>
</file>

<file path=xl/calcChain.xml><?xml version="1.0" encoding="utf-8"?>
<calcChain xmlns="http://schemas.openxmlformats.org/spreadsheetml/2006/main">
  <c r="F39" i="11" l="1"/>
  <c r="F23" i="11"/>
  <c r="F22" i="11"/>
  <c r="F24" i="11" l="1"/>
</calcChain>
</file>

<file path=xl/sharedStrings.xml><?xml version="1.0" encoding="utf-8"?>
<sst xmlns="http://schemas.openxmlformats.org/spreadsheetml/2006/main" count="663" uniqueCount="516">
  <si>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</si>
  <si>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</si>
  <si>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</si>
  <si>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</si>
  <si>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</si>
  <si>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</si>
  <si>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</si>
  <si>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</si>
  <si>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</si>
  <si>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</si>
  <si>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</si>
  <si>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</si>
  <si>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</si>
  <si>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</si>
  <si>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</si>
  <si>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</si>
  <si>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</si>
  <si>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</si>
  <si>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</si>
  <si>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</si>
  <si>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</si>
  <si>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</si>
  <si>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</si>
  <si>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</si>
  <si>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</si>
  <si>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</si>
  <si>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</si>
  <si>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</si>
  <si>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</si>
  <si>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</si>
  <si>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</si>
  <si>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</si>
  <si>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</si>
  <si>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</si>
  <si>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</si>
  <si>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</si>
  <si>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</si>
  <si>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</si>
  <si>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</si>
  <si>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</si>
  <si>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</si>
  <si>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</si>
  <si>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</si>
  <si>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</si>
  <si>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</si>
  <si>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</si>
  <si>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</si>
  <si>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</si>
  <si>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</si>
  <si>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</si>
  <si>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</si>
  <si>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</si>
  <si>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</si>
  <si>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</si>
  <si>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</si>
  <si>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</si>
  <si>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</si>
  <si>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</si>
  <si>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</si>
  <si>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</si>
  <si>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</si>
  <si>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</si>
  <si>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</si>
  <si>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</si>
  <si>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</si>
  <si>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</si>
  <si>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El Salvador</t>
  </si>
  <si>
    <t>Equatoral Guinea</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</si>
  <si>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</si>
  <si>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</si>
  <si>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</si>
  <si>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</si>
  <si>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</si>
  <si>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</si>
  <si>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</si>
  <si>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</si>
  <si>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</si>
  <si>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</si>
  <si>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</si>
  <si>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</si>
  <si>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</si>
  <si>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</si>
  <si>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</si>
  <si>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</si>
  <si>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</si>
  <si>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</si>
  <si>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</si>
  <si>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</si>
  <si>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</si>
  <si>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</si>
  <si>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</si>
  <si>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</si>
  <si>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</si>
  <si>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</si>
  <si>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</si>
  <si>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</si>
  <si>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</si>
  <si>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</si>
  <si>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</si>
  <si>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</si>
  <si>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</si>
  <si>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</si>
  <si>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</si>
  <si>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</si>
  <si>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</si>
  <si>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</si>
  <si>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</si>
  <si>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</si>
  <si>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</si>
  <si>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</si>
  <si>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</si>
  <si>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</si>
  <si>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</si>
  <si>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</si>
  <si>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</si>
  <si>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</si>
  <si>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</si>
  <si>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</si>
  <si>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</si>
  <si>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</si>
  <si>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</si>
  <si>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</si>
  <si>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</si>
  <si>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</si>
  <si>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</si>
  <si>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</si>
  <si>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</si>
  <si>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</si>
  <si>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</si>
  <si>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</si>
  <si>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</si>
  <si>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</si>
  <si>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</si>
  <si>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</si>
  <si>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</si>
  <si>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</si>
  <si>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</si>
  <si>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</si>
  <si>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</si>
  <si>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</si>
  <si>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</si>
  <si>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</si>
  <si>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</si>
  <si>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</si>
  <si>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</si>
  <si>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</si>
  <si>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</si>
  <si>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</si>
  <si>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</si>
  <si>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</si>
  <si>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</si>
  <si>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</si>
  <si>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</si>
  <si>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</si>
  <si>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</si>
  <si>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</si>
  <si>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</si>
  <si>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</si>
  <si>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</si>
  <si>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</si>
  <si>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</si>
  <si>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</si>
  <si>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</si>
  <si>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</si>
  <si>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</si>
  <si>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</si>
  <si>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</si>
  <si>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</si>
  <si>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</si>
  <si>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</si>
  <si>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</si>
  <si>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</si>
  <si>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</si>
  <si>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</si>
  <si>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</si>
  <si>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</si>
  <si>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</si>
  <si>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</si>
  <si>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</si>
  <si>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</si>
  <si>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</si>
  <si>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</si>
  <si>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</si>
  <si>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</si>
  <si>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</si>
  <si>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</si>
  <si>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</si>
  <si>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</si>
  <si>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</si>
  <si>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</si>
  <si>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</si>
  <si>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</si>
  <si>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</si>
  <si>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</si>
  <si>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</si>
  <si>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</si>
  <si>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</si>
  <si>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</si>
  <si>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</si>
  <si>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</si>
  <si>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</si>
  <si>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</si>
  <si>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</si>
  <si>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</si>
  <si>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</si>
  <si>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</si>
  <si>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</si>
  <si>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</si>
  <si>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</si>
  <si>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</si>
  <si>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</si>
  <si>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</si>
  <si>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</si>
  <si>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</si>
  <si>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</si>
  <si>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</si>
  <si>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</si>
  <si>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</si>
  <si>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</si>
  <si>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</si>
  <si>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</si>
  <si>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</si>
  <si>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</si>
  <si>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</si>
  <si>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</si>
  <si>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</si>
  <si>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</si>
  <si>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</si>
  <si>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</si>
  <si>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</si>
  <si>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</si>
  <si>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</si>
  <si>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</si>
  <si>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</si>
  <si>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</si>
  <si>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</si>
  <si>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</si>
  <si>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</si>
  <si>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</si>
  <si>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</si>
  <si>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</si>
  <si>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</si>
  <si>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Link: http://www.adaptation-fund.org/sites/default/files/Results%20Framework%20and%20Baseline%20Guidance%20final.pdf</t>
  </si>
  <si>
    <t>OBJECTIVE 1</t>
  </si>
  <si>
    <t>Fund Outcome</t>
  </si>
  <si>
    <t>Please select  from dropdown menu below</t>
  </si>
  <si>
    <t>Fund Outcome Indicator</t>
  </si>
  <si>
    <t>Target at CEO Endorsement                    (see Units in next sheet)</t>
  </si>
  <si>
    <t>Baseline                 (see Units in next sheet)</t>
  </si>
  <si>
    <t>Mid-term Results</t>
  </si>
  <si>
    <t>Fund Output</t>
  </si>
  <si>
    <t>Fund Output Indicator</t>
  </si>
  <si>
    <t>OBJECTIVE 2</t>
  </si>
  <si>
    <t xml:space="preserve">Target at CEO Endorsement </t>
  </si>
  <si>
    <t>Baseline</t>
  </si>
  <si>
    <t>OBJECTIVE 3</t>
  </si>
  <si>
    <t>OBJECTIVE 4</t>
  </si>
  <si>
    <t>Project Performance Report (PPR)</t>
  </si>
  <si>
    <t>Indicator</t>
  </si>
  <si>
    <t>Type of Indicator</t>
  </si>
  <si>
    <t>PROJECT Indicators</t>
  </si>
  <si>
    <t>Please provide all indicators being tracked for the project as outlined in the project document</t>
  </si>
  <si>
    <t>Type of Indicator (indicators towards Objectives, Outcomes, etc…)</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</si>
  <si>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</si>
  <si>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</si>
  <si>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</si>
  <si>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</si>
  <si>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</si>
  <si>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</si>
  <si>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</si>
  <si>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r>
      <rPr>
        <b/>
        <sz val="12"/>
        <color indexed="8"/>
        <rFont val="Times New Roman"/>
        <family val="1"/>
      </rPr>
      <t>Important:</t>
    </r>
    <r>
      <rPr>
        <sz val="12"/>
        <color indexed="8"/>
        <rFont val="Times New Roman"/>
        <family val="1"/>
      </rPr>
      <t xml:space="preserve"> Please read the following Results Framework and Baseline Guidance (also posted on the Adaptation Fund website) before entering your data </t>
    </r>
  </si>
  <si>
    <t>Terminal Results</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</si>
  <si>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</si>
  <si>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</si>
  <si>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</si>
  <si>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</si>
  <si>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</si>
  <si>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</si>
  <si>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</si>
  <si>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</si>
  <si>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</si>
  <si>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</si>
  <si>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</si>
  <si>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</si>
  <si>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</si>
  <si>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</si>
  <si>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</si>
  <si>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</si>
  <si>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</si>
  <si>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</si>
  <si>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</si>
  <si>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</si>
  <si>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</si>
  <si>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</si>
  <si>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</si>
  <si>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</si>
  <si>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Please Provide the Name and Contact information of person(s) reponsible for completeling the Rating section</t>
  </si>
  <si>
    <t>Terminal Evaluation Date:</t>
  </si>
  <si>
    <t>TOTAL</t>
  </si>
  <si>
    <t>Target for Project End</t>
  </si>
  <si>
    <t>Period of Report (Dates)</t>
  </si>
  <si>
    <t>PLANNED EXPENDITURE SCHEDULE</t>
  </si>
  <si>
    <t xml:space="preserve">Results Tracker for Adaptation Fund (AF)  Projects    </t>
  </si>
  <si>
    <t>List ouput and corresponding amount spent for the current reporting period</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</si>
  <si>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</si>
  <si>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</si>
  <si>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</si>
  <si>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</si>
  <si>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</si>
  <si>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</si>
  <si>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</si>
  <si>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</si>
  <si>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</si>
  <si>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</si>
  <si>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</si>
  <si>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</si>
  <si>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</si>
  <si>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</si>
  <si>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</si>
  <si>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</si>
  <si>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</si>
  <si>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</si>
  <si>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</si>
  <si>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</si>
  <si>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</si>
  <si>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</si>
  <si>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r>
      <rPr>
        <b/>
        <sz val="9"/>
        <color indexed="8"/>
        <rFont val="Microsoft Sans Serif"/>
        <family val="2"/>
      </rPr>
      <t>Outcome 1:</t>
    </r>
    <r>
      <rPr>
        <sz val="9"/>
        <color indexed="8"/>
        <rFont val="Microsoft Sans Serif"/>
        <family val="2"/>
      </rPr>
      <t xml:space="preserve"> Reduced exposure at national level to climate-related hazards and threats
</t>
    </r>
    <r>
      <rPr>
        <b/>
        <sz val="9"/>
        <color indexed="8"/>
        <rFont val="Microsoft Sans Serif"/>
        <family val="2"/>
      </rPr>
      <t>Outcome 2:</t>
    </r>
    <r>
      <rPr>
        <sz val="9"/>
        <color indexed="8"/>
        <rFont val="Microsoft Sans Serif"/>
        <family val="2"/>
      </rPr>
      <t xml:space="preserve"> Strengthened institutional capacity to reduce risks associated with climate-induced socioeconomic and environmental losses
</t>
    </r>
    <r>
      <rPr>
        <b/>
        <sz val="9"/>
        <color indexed="8"/>
        <rFont val="Microsoft Sans Serif"/>
        <family val="2"/>
      </rPr>
      <t xml:space="preserve">Outcome 3: </t>
    </r>
    <r>
      <rPr>
        <sz val="9"/>
        <color indexed="8"/>
        <rFont val="Microsoft Sans Serif"/>
        <family val="2"/>
      </rPr>
      <t xml:space="preserve">Strengthened awareness and ownership of adaptation and climate risk reduction processes at local level
</t>
    </r>
    <r>
      <rPr>
        <b/>
        <sz val="9"/>
        <color indexed="8"/>
        <rFont val="Microsoft Sans Serif"/>
        <family val="2"/>
      </rPr>
      <t xml:space="preserve">Outcome 4: </t>
    </r>
    <r>
      <rPr>
        <sz val="9"/>
        <color indexed="8"/>
        <rFont val="Microsoft Sans Serif"/>
        <family val="2"/>
      </rPr>
      <t xml:space="preserve">Increased adaptive capacity within relevant development and natural resource sectors
</t>
    </r>
    <r>
      <rPr>
        <b/>
        <sz val="9"/>
        <color indexed="8"/>
        <rFont val="Microsoft Sans Serif"/>
        <family val="2"/>
      </rPr>
      <t>Outcome 5:</t>
    </r>
    <r>
      <rPr>
        <sz val="9"/>
        <color indexed="8"/>
        <rFont val="Microsoft Sans Serif"/>
        <family val="2"/>
      </rPr>
      <t xml:space="preserve"> Increased ecosystem resilience in response to climate change and variability-induced stress
</t>
    </r>
    <r>
      <rPr>
        <b/>
        <sz val="9"/>
        <color indexed="8"/>
        <rFont val="Microsoft Sans Serif"/>
        <family val="2"/>
      </rPr>
      <t xml:space="preserve">Outcome 6: </t>
    </r>
    <r>
      <rPr>
        <sz val="9"/>
        <color indexed="8"/>
        <rFont val="Microsoft Sans Serif"/>
        <family val="2"/>
      </rPr>
      <t xml:space="preserve">Diversified and strengthened livelihoods and sources of income for vulnerable people in targeted areas                                                                                                 </t>
    </r>
    <r>
      <rPr>
        <b/>
        <sz val="9"/>
        <color indexed="8"/>
        <rFont val="Microsoft Sans Serif"/>
        <family val="2"/>
      </rPr>
      <t xml:space="preserve">Outcome 7: </t>
    </r>
    <r>
      <rPr>
        <sz val="9"/>
        <color indexed="8"/>
        <rFont val="Microsoft Sans Serif"/>
        <family val="2"/>
      </rPr>
      <t>Improved policies and regulations that promote and enforce resilience measures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</si>
  <si>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</si>
  <si>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 xml:space="preserve">Output 1: </t>
    </r>
    <r>
      <rPr>
        <sz val="9"/>
        <color indexed="8"/>
        <rFont val="Microsoft Sans Serif"/>
        <family val="2"/>
      </rPr>
      <t xml:space="preserve">Risk and vulnerability assessments conducted and updated at a national level
</t>
    </r>
    <r>
      <rPr>
        <b/>
        <sz val="9"/>
        <color indexed="8"/>
        <rFont val="Microsoft Sans Serif"/>
        <family val="2"/>
      </rPr>
      <t xml:space="preserve">Output 2.1: </t>
    </r>
    <r>
      <rPr>
        <sz val="9"/>
        <color indexed="8"/>
        <rFont val="Microsoft Sans Serif"/>
        <family val="2"/>
      </rPr>
      <t xml:space="preserve">Strengthened capacity of national and regional centres and networks to respond rapidly to extreme weather events
</t>
    </r>
    <r>
      <rPr>
        <b/>
        <sz val="9"/>
        <color indexed="8"/>
        <rFont val="Microsoft Sans Serif"/>
        <family val="2"/>
      </rPr>
      <t xml:space="preserve">Output 2.2: </t>
    </r>
    <r>
      <rPr>
        <sz val="9"/>
        <color indexed="8"/>
        <rFont val="Microsoft Sans Serif"/>
        <family val="2"/>
      </rPr>
      <t xml:space="preserve">Targeted population groups covered by adequate risk reduction systems
</t>
    </r>
    <r>
      <rPr>
        <b/>
        <sz val="9"/>
        <color indexed="8"/>
        <rFont val="Microsoft Sans Serif"/>
        <family val="2"/>
      </rPr>
      <t xml:space="preserve">Output 3: </t>
    </r>
    <r>
      <rPr>
        <sz val="9"/>
        <color indexed="8"/>
        <rFont val="Microsoft Sans Serif"/>
        <family val="2"/>
      </rPr>
      <t xml:space="preserve">Targeted population groups participating in
adaptation and risk reduction awareness activities
</t>
    </r>
    <r>
      <rPr>
        <b/>
        <sz val="9"/>
        <color indexed="8"/>
        <rFont val="Microsoft Sans Serif"/>
        <family val="2"/>
      </rPr>
      <t xml:space="preserve">Output 4: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5: </t>
    </r>
    <r>
      <rPr>
        <sz val="9"/>
        <color indexed="8"/>
        <rFont val="Microsoft Sans Serif"/>
        <family val="2"/>
      </rPr>
      <t xml:space="preserve">Vulnerable physical, natural, and social assets strengthened in response to climate change impacts, including variability                                                                                             </t>
    </r>
    <r>
      <rPr>
        <b/>
        <sz val="9"/>
        <color indexed="8"/>
        <rFont val="Microsoft Sans Serif"/>
        <family val="2"/>
      </rPr>
      <t xml:space="preserve">Output 6: </t>
    </r>
    <r>
      <rPr>
        <sz val="9"/>
        <color indexed="8"/>
        <rFont val="Microsoft Sans Serif"/>
        <family val="2"/>
      </rPr>
      <t xml:space="preserve">Targeted individual and community livelihood strategies strengthened in relation to climate change impacts, including variability                                                                            </t>
    </r>
    <r>
      <rPr>
        <b/>
        <sz val="9"/>
        <color indexed="8"/>
        <rFont val="Microsoft Sans Serif"/>
        <family val="2"/>
      </rPr>
      <t>Output 7:</t>
    </r>
    <r>
      <rPr>
        <sz val="9"/>
        <color indexed="8"/>
        <rFont val="Microsoft Sans Serif"/>
        <family val="2"/>
      </rPr>
      <t xml:space="preserve"> Improved integration of climate-resilience strategies into country development plans</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</si>
  <si>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</si>
  <si>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t xml:space="preserve">Please select the relevant Fund level </t>
    </r>
    <r>
      <rPr>
        <b/>
        <i/>
        <sz val="10"/>
        <color indexed="8"/>
        <rFont val="Times New Roman"/>
        <family val="1"/>
      </rPr>
      <t xml:space="preserve">Outcome and Output indicators </t>
    </r>
    <r>
      <rPr>
        <b/>
        <sz val="10"/>
        <color indexed="8"/>
        <rFont val="Times New Roman"/>
        <family val="1"/>
      </rPr>
      <t>that allign with the project objectives and outcomes</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</si>
  <si>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</si>
  <si>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</si>
  <si>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</si>
  <si>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</si>
  <si>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r>
      <rPr>
        <b/>
        <sz val="9"/>
        <color indexed="8"/>
        <rFont val="Microsoft Sans Serif"/>
        <family val="2"/>
      </rPr>
      <t xml:space="preserve">1. </t>
    </r>
    <r>
      <rPr>
        <sz val="9"/>
        <color indexed="8"/>
        <rFont val="Microsoft Sans Serif"/>
        <family val="2"/>
      </rPr>
      <t xml:space="preserve">Relevant threat and hazard information generated and disseminated to stakeholders on a timely basis
</t>
    </r>
    <r>
      <rPr>
        <b/>
        <sz val="9"/>
        <color indexed="8"/>
        <rFont val="Microsoft Sans Serif"/>
        <family val="2"/>
      </rPr>
      <t xml:space="preserve">2.1. </t>
    </r>
    <r>
      <rPr>
        <sz val="9"/>
        <color indexed="8"/>
        <rFont val="Microsoft Sans Serif"/>
        <family val="2"/>
      </rPr>
      <t xml:space="preserve">No. and type of targeted institutions with increased capacity to minimize exposure to climate
variability risks
</t>
    </r>
    <r>
      <rPr>
        <b/>
        <sz val="9"/>
        <color indexed="8"/>
        <rFont val="Microsoft Sans Serif"/>
        <family val="2"/>
      </rPr>
      <t xml:space="preserve">2.2. </t>
    </r>
    <r>
      <rPr>
        <sz val="9"/>
        <color indexed="8"/>
        <rFont val="Microsoft Sans Serif"/>
        <family val="2"/>
      </rPr>
      <t xml:space="preserve">Number of people with reduced risk to extreme weather events
</t>
    </r>
    <r>
      <rPr>
        <b/>
        <sz val="9"/>
        <color indexed="8"/>
        <rFont val="Microsoft Sans Serif"/>
        <family val="2"/>
      </rPr>
      <t>3.1.</t>
    </r>
    <r>
      <rPr>
        <sz val="9"/>
        <color indexed="8"/>
        <rFont val="Microsoft Sans Serif"/>
        <family val="2"/>
      </rPr>
      <t xml:space="preserve"> Percentage of targeted population aware of predicted adverse impacts of climate change, and of
appropriate responses
</t>
    </r>
    <r>
      <rPr>
        <b/>
        <sz val="9"/>
        <color indexed="8"/>
        <rFont val="Microsoft Sans Serif"/>
        <family val="2"/>
      </rPr>
      <t xml:space="preserve">3.2. </t>
    </r>
    <r>
      <rPr>
        <sz val="9"/>
        <color indexed="8"/>
        <rFont val="Microsoft Sans Serif"/>
        <family val="2"/>
      </rPr>
      <t xml:space="preserve">Modification in behavior of targeted population
</t>
    </r>
    <r>
      <rPr>
        <b/>
        <sz val="9"/>
        <color indexed="8"/>
        <rFont val="Microsoft Sans Serif"/>
        <family val="2"/>
      </rPr>
      <t>4.1.</t>
    </r>
    <r>
      <rPr>
        <sz val="9"/>
        <color indexed="8"/>
        <rFont val="Microsoft Sans Serif"/>
        <family val="2"/>
      </rPr>
      <t xml:space="preserve"> Development sectors' services responsive to evolving needs from changing and variable climate                                                                                            
</t>
    </r>
    <r>
      <rPr>
        <b/>
        <sz val="9"/>
        <color indexed="8"/>
        <rFont val="Microsoft Sans Serif"/>
        <family val="2"/>
      </rPr>
      <t>4.2.</t>
    </r>
    <r>
      <rPr>
        <sz val="9"/>
        <color indexed="8"/>
        <rFont val="Microsoft Sans Serif"/>
        <family val="2"/>
      </rPr>
      <t xml:space="preserve"> Physical infrastructure improved to withstand climate change and variability-induced stress                                                                                 
</t>
    </r>
    <r>
      <rPr>
        <b/>
        <sz val="9"/>
        <color indexed="8"/>
        <rFont val="Microsoft Sans Serif"/>
        <family val="2"/>
      </rPr>
      <t>5.</t>
    </r>
    <r>
      <rPr>
        <sz val="9"/>
        <color indexed="8"/>
        <rFont val="Microsoft Sans Serif"/>
        <family val="2"/>
      </rPr>
      <t xml:space="preserve"> Ecosystem services and natural assets maintained or improved under climate change and
variability-induced stress                                                                                                                                                          </t>
    </r>
    <r>
      <rPr>
        <b/>
        <sz val="9"/>
        <color indexed="8"/>
        <rFont val="Microsoft Sans Serif"/>
        <family val="2"/>
      </rPr>
      <t>6.1.</t>
    </r>
    <r>
      <rPr>
        <sz val="9"/>
        <color indexed="8"/>
        <rFont val="Microsoft Sans Serif"/>
        <family val="2"/>
      </rPr>
      <t xml:space="preserve"> Percentage of households and communities having more secure (increased) access to livelihood
assets                                                                                                                                                                                                </t>
    </r>
    <r>
      <rPr>
        <b/>
        <sz val="9"/>
        <color indexed="8"/>
        <rFont val="Microsoft Sans Serif"/>
        <family val="2"/>
      </rPr>
      <t xml:space="preserve">6.2. </t>
    </r>
    <r>
      <rPr>
        <sz val="9"/>
        <color indexed="8"/>
        <rFont val="Microsoft Sans Serif"/>
        <family val="2"/>
      </rPr>
      <t xml:space="preserve">Percentage of targeted population with sustained climate-resilient livelihoods                                                                                           </t>
    </r>
    <r>
      <rPr>
        <b/>
        <sz val="9"/>
        <color indexed="8"/>
        <rFont val="Microsoft Sans Serif"/>
        <family val="2"/>
      </rPr>
      <t>7.</t>
    </r>
    <r>
      <rPr>
        <sz val="9"/>
        <color indexed="8"/>
        <rFont val="Microsoft Sans Serif"/>
        <family val="2"/>
      </rPr>
      <t xml:space="preserve"> Climate change priorities are integrated into national development strategy</t>
    </r>
  </si>
  <si>
    <r>
      <rPr>
        <b/>
        <sz val="9"/>
        <color indexed="8"/>
        <rFont val="Microsoft Sans Serif"/>
        <family val="2"/>
      </rPr>
      <t>1.1.</t>
    </r>
    <r>
      <rPr>
        <sz val="9"/>
        <color indexed="8"/>
        <rFont val="Microsoft Sans Serif"/>
        <family val="2"/>
      </rPr>
      <t xml:space="preserve"> No. and type of projects that conduct and update risk and vulnerability assessments                                                                                      
</t>
    </r>
    <r>
      <rPr>
        <b/>
        <sz val="9"/>
        <color indexed="8"/>
        <rFont val="Microsoft Sans Serif"/>
        <family val="2"/>
      </rPr>
      <t xml:space="preserve">1.2. </t>
    </r>
    <r>
      <rPr>
        <sz val="9"/>
        <color indexed="8"/>
        <rFont val="Microsoft Sans Serif"/>
        <family val="2"/>
      </rPr>
      <t xml:space="preserve">Development of early warning systems
</t>
    </r>
    <r>
      <rPr>
        <b/>
        <sz val="9"/>
        <color indexed="8"/>
        <rFont val="Microsoft Sans Serif"/>
        <family val="2"/>
      </rPr>
      <t>2.1.1.</t>
    </r>
    <r>
      <rPr>
        <sz val="9"/>
        <color indexed="8"/>
        <rFont val="Microsoft Sans Serif"/>
        <family val="2"/>
      </rPr>
      <t xml:space="preserve"> No. of staff trained to respond to, and mitigate impacts of, climate-related events
</t>
    </r>
    <r>
      <rPr>
        <b/>
        <sz val="9"/>
        <color indexed="8"/>
        <rFont val="Microsoft Sans Serif"/>
        <family val="2"/>
      </rPr>
      <t>2.1.2.</t>
    </r>
    <r>
      <rPr>
        <sz val="9"/>
        <color indexed="8"/>
        <rFont val="Microsoft Sans Serif"/>
        <family val="2"/>
      </rPr>
      <t xml:space="preserve"> Capacity of staff to respond to, and mitigate impacts of, climate-related events from targeted
institutions increased
</t>
    </r>
    <r>
      <rPr>
        <b/>
        <sz val="9"/>
        <color indexed="8"/>
        <rFont val="Microsoft Sans Serif"/>
        <family val="2"/>
      </rPr>
      <t xml:space="preserve">2.2.1. </t>
    </r>
    <r>
      <rPr>
        <sz val="9"/>
        <color indexed="8"/>
        <rFont val="Microsoft Sans Serif"/>
        <family val="2"/>
      </rPr>
      <t xml:space="preserve">Percentage of population covered by adequate risk-reduction systems
</t>
    </r>
    <r>
      <rPr>
        <b/>
        <sz val="9"/>
        <color indexed="8"/>
        <rFont val="Microsoft Sans Serif"/>
        <family val="2"/>
      </rPr>
      <t>2.2.2.</t>
    </r>
    <r>
      <rPr>
        <sz val="9"/>
        <color indexed="8"/>
        <rFont val="Microsoft Sans Serif"/>
        <family val="2"/>
      </rPr>
      <t xml:space="preserve"> No. of people affected by climate variability                                                                                                          </t>
    </r>
    <r>
      <rPr>
        <b/>
        <sz val="9"/>
        <color indexed="8"/>
        <rFont val="Microsoft Sans Serif"/>
        <family val="2"/>
      </rPr>
      <t>3.1</t>
    </r>
    <r>
      <rPr>
        <sz val="9"/>
        <color indexed="8"/>
        <rFont val="Microsoft Sans Serif"/>
        <family val="2"/>
      </rPr>
      <t xml:space="preserve"> No. and type of risk reduction actions or strategies introduced at local level                                                                                                     </t>
    </r>
    <r>
      <rPr>
        <b/>
        <sz val="9"/>
        <color indexed="8"/>
        <rFont val="Microsoft Sans Serif"/>
        <family val="2"/>
      </rPr>
      <t>3.2</t>
    </r>
    <r>
      <rPr>
        <sz val="9"/>
        <color indexed="8"/>
        <rFont val="Microsoft Sans Serif"/>
        <family val="2"/>
      </rPr>
      <t xml:space="preserve"> No. of news outlets in the local press and media that have covered the topic                                                                                                    </t>
    </r>
    <r>
      <rPr>
        <b/>
        <sz val="9"/>
        <color indexed="8"/>
        <rFont val="Microsoft Sans Serif"/>
        <family val="2"/>
      </rPr>
      <t>4.1.</t>
    </r>
    <r>
      <rPr>
        <sz val="9"/>
        <color indexed="8"/>
        <rFont val="Microsoft Sans Serif"/>
        <family val="2"/>
      </rPr>
      <t xml:space="preserve"> No. and type of health or social infrastructure developed or modified to respond to new conditions
resulting from climate variability and change (by type)                                                                                                                                                            </t>
    </r>
    <r>
      <rPr>
        <b/>
        <sz val="9"/>
        <color indexed="8"/>
        <rFont val="Microsoft Sans Serif"/>
        <family val="2"/>
      </rPr>
      <t xml:space="preserve">4. 2. </t>
    </r>
    <r>
      <rPr>
        <sz val="9"/>
        <color indexed="8"/>
        <rFont val="Microsoft Sans Serif"/>
        <family val="2"/>
      </rPr>
      <t xml:space="preserve">No. of physical assets strengthened or constructed to withstand conditions resulting from climate variability and change (by asset types)                                                                                                                                   </t>
    </r>
    <r>
      <rPr>
        <b/>
        <sz val="9"/>
        <color indexed="8"/>
        <rFont val="Microsoft Sans Serif"/>
        <family val="2"/>
      </rPr>
      <t>5.</t>
    </r>
    <r>
      <rPr>
        <sz val="9"/>
        <color indexed="8"/>
        <rFont val="Microsoft Sans Serif"/>
        <family val="2"/>
      </rPr>
      <t xml:space="preserve"> No. and type of natural resource assets created, maintained or improved to withstand conditions resulting from climate variability and change (by type of assets)                                                                                                                   
</t>
    </r>
    <r>
      <rPr>
        <b/>
        <sz val="9"/>
        <color indexed="8"/>
        <rFont val="Microsoft Sans Serif"/>
        <family val="2"/>
      </rPr>
      <t>6.1.</t>
    </r>
    <r>
      <rPr>
        <sz val="9"/>
        <color indexed="8"/>
        <rFont val="Microsoft Sans Serif"/>
        <family val="2"/>
      </rPr>
      <t xml:space="preserve"> No. and type of adaptation assets (physical as well as knowledge) created in support of individualor
community-livelihood strategies                                                                                                                                                   </t>
    </r>
    <r>
      <rPr>
        <b/>
        <sz val="9"/>
        <color indexed="8"/>
        <rFont val="Microsoft Sans Serif"/>
        <family val="2"/>
      </rPr>
      <t xml:space="preserve">6.2. </t>
    </r>
    <r>
      <rPr>
        <sz val="9"/>
        <color indexed="8"/>
        <rFont val="Microsoft Sans Serif"/>
        <family val="2"/>
      </rPr>
      <t xml:space="preserve">Type of income sources for households generated under climate change scenario                                                                                    
</t>
    </r>
    <r>
      <rPr>
        <b/>
        <sz val="9"/>
        <color indexed="8"/>
        <rFont val="Microsoft Sans Serif"/>
        <family val="2"/>
      </rPr>
      <t xml:space="preserve">7.1. </t>
    </r>
    <r>
      <rPr>
        <sz val="9"/>
        <color indexed="8"/>
        <rFont val="Microsoft Sans Serif"/>
        <family val="2"/>
      </rPr>
      <t xml:space="preserve">No., type, and sector of policies introduced or adjusted to address climate change risks                                                                                 
</t>
    </r>
    <r>
      <rPr>
        <b/>
        <sz val="9"/>
        <color indexed="8"/>
        <rFont val="Microsoft Sans Serif"/>
        <family val="2"/>
      </rPr>
      <t xml:space="preserve">7.2. </t>
    </r>
    <r>
      <rPr>
        <sz val="9"/>
        <color indexed="8"/>
        <rFont val="Microsoft Sans Serif"/>
        <family val="2"/>
      </rPr>
      <t>No. or targeted development strategies with incorporated climate change priorities enforced</t>
    </r>
  </si>
  <si>
    <t>Developing Climate Resilient Flood and Flash Flood Management Practices to Protect Vulnerable Communities of Georgia</t>
  </si>
  <si>
    <t>UNDP</t>
  </si>
  <si>
    <t>Multilateral Implementing Entity</t>
  </si>
  <si>
    <t>N/A</t>
  </si>
  <si>
    <t xml:space="preserve">ivane.tsiklauri@undp.org </t>
  </si>
  <si>
    <t xml:space="preserve">Unforeseen delays in undertaking essential surveys due to weather/access issues etc.  </t>
  </si>
  <si>
    <t>High</t>
  </si>
  <si>
    <t>Medium</t>
  </si>
  <si>
    <t>Low</t>
  </si>
  <si>
    <t>Outcome 1: Floodplain development policies in place to minimise exposure of highly vulnerable people of Rioni river basin to climate change induced flood risks</t>
  </si>
  <si>
    <t>Outcome 3: Institutional Capacity developed for early warning and timely alert communication to vulnerable communities of the Rioni river basin</t>
  </si>
  <si>
    <t>Fragmentation and gaps in policies and national regulations for long-term flood/flash floods under climate change</t>
  </si>
  <si>
    <t xml:space="preserve">Lack of appropriate hazard maps on which to base floodplain policy </t>
  </si>
  <si>
    <t>Investment in flood intervention measures limited and annual, falls short of what is required</t>
  </si>
  <si>
    <t>Traditional engineering measures employed which to not take account of climate change and fail in subsequent hazard events.  Climate resilience not built into current approach to direct flood intervention measures.</t>
  </si>
  <si>
    <t>Current approaches do not involve local communities in the implementation of measures and do not address the recurring problem of loss of agricultural property to flood damage</t>
  </si>
  <si>
    <t xml:space="preserve">Monitoring network in the Rioni basin was reduced from 22 to 4 meteorological stations since the early 1990s.  The  4 remaining meteorological stations covering all of Rioni basin is inadequate for effective early warning.  </t>
  </si>
  <si>
    <t>There is currently limited capability among national NEA staff for undertaking flood risk assessment and forecasting and limited experience of EW systems implementation and operation</t>
  </si>
  <si>
    <t>Various out-of-date and inadequate hazard maps  are used for emergency planning and response by different agencies</t>
  </si>
  <si>
    <t>Currently limited warnings to communities</t>
  </si>
  <si>
    <t>Floodplain land use and development policy which addresses fragmentation and gaps in place by project completion</t>
  </si>
  <si>
    <t>Implementation of adaptation measures that are a mix of traditional engineering and bioengineering solutions</t>
  </si>
  <si>
    <t>Set up and implement employee guarantee scheme (targeting 200 employees in each municipality, at least 50% women)</t>
  </si>
  <si>
    <t>Purchase and install 5 Met stations, 20 Met posts, and 10 Hydrological posts</t>
  </si>
  <si>
    <t>At least 10 NEA staff with gender balanced composition trained in risk assessment and forecasting and EWS</t>
  </si>
  <si>
    <t>Provision of access to up-to-date, definitive hazards and forecast information via single GIS-based data management and dissemination system</t>
  </si>
  <si>
    <t>Development of emergency plans</t>
  </si>
  <si>
    <t>90% of people in Rioni basin to have access to early warning messages/signals by completion of project</t>
  </si>
  <si>
    <t xml:space="preserve">Project Execution </t>
  </si>
  <si>
    <t>Output 1.1.  Hazard  and inundation maps produced for whole basin</t>
  </si>
  <si>
    <t>Output 1.2. Enhanced land-use regulations introduced (land-use planning, including zoning and development controls, e.g. expansion, economic development categories etc.) to ensure  comprehensive floodplain management and spatial planning</t>
  </si>
  <si>
    <t>Output 1.3.  New building codes reviewed and streamlined for the housing rehabilitation schemes to flood proof new buildings (e.g. material standards, traditional house raising etc).</t>
  </si>
  <si>
    <t>Output 3.2. Multi hazard risk assessment for the Rioni river basin (floods, flash floods, associated mudflows and landslides, linked with climatic alterations under alternative scenarios).</t>
  </si>
  <si>
    <t>Output 3.4. Essential equipment to increase monitoring and forecasting capabilities in the target basin procured and installed</t>
  </si>
  <si>
    <t xml:space="preserve">Late start-up of the project </t>
  </si>
  <si>
    <t xml:space="preserve">For the time being Terms of Reference for Insurance/Employment Expert has been drafted; expert expected to start work in August 2013 to initiate related works </t>
  </si>
  <si>
    <t>As is normally the practice for any UNDP project, gender equiality is encouraged at all levels, such as membership of WGs, etc. Once the project enters operational stage, introduce CC adaptation actions in 6 municipalities gender considerations will be taken into account. These will include special needs of women and men, encourage equal participation decision making.</t>
  </si>
  <si>
    <t>Investment in flood intervention measures limited and annual, falls short of what is required.</t>
  </si>
  <si>
    <t>Emergency plans currently available at MIA but propriety of the information is unknown.</t>
  </si>
  <si>
    <t>The project target areas are: Ambrolauri, Oni, Lentekhi, Tsageri, Tskaltubo and Samtredia municipalities (Rioni river basin).</t>
  </si>
  <si>
    <t>03.07.2013</t>
  </si>
  <si>
    <t>13-14 December 2011</t>
  </si>
  <si>
    <t>04 July 2012 - 30 June 2013</t>
  </si>
  <si>
    <t xml:space="preserve">Outcome 2: Direct investments and local actions in highly exposed and vulnerable communities improve flood management practice on 8,400km2 and build resilience of 200,000 people </t>
  </si>
  <si>
    <t>Failure to reach agreement on new policy/legislative framework</t>
  </si>
  <si>
    <t>Failure to consult all relevant stakeholders and failure to reach agreement on new building codes</t>
  </si>
  <si>
    <t>Initial and continued assessment of capacity and establishment of training programme that will ensure continued development of capability and adequate succession planning</t>
  </si>
  <si>
    <t>Failure to consult key relevant stakeholders and to correctly determine the feasibility of a community based flood insurance scheme/ Lack of government support for the scheme.  Inaccuracy of flood zones leading to difficulty in defining flood insurance zones</t>
  </si>
  <si>
    <t>Review of requirements and development of a detailed functional specification could results in a change in the original scope of the FFEWS that came out of the UNDP FFEWS assessment.</t>
  </si>
  <si>
    <t>Review should justify any major changes to the scope and equipment requirement</t>
  </si>
  <si>
    <t>Indicator 1.1.1:  Studies conducted to develop to model and map the hydrometeorological hazards of the whole Rioni basin</t>
  </si>
  <si>
    <t>Accurate hazard and risk maps on which to base development policy</t>
  </si>
  <si>
    <t>Indicator 1.2.1.  A comprehensive and robust land use and floodplain development policy framework for Rioni basin.</t>
  </si>
  <si>
    <t>Indicator 1.3.1.  New building codes including building flood resilience measures</t>
  </si>
  <si>
    <t>Indicator 1.5.1. At least 1 pilot community-based flood insurance scheme in place</t>
  </si>
  <si>
    <t xml:space="preserve">Indicator 2.1.1. Feasibility outline and detailed design studies undertaken to ensure the best climate resilient intervention measures are adopted which will include bioengineering solutions as well as traditional hard engineering options.  </t>
  </si>
  <si>
    <t>Indicator 2.1.2.  15 schemes implemented in the 6 municipalities</t>
  </si>
  <si>
    <t>Indicator 2.2.1. Municipal employment-guarantee scheme employing local people in the implementation of the adaptation schemes being implemented.  Long-term involvement of local population in the maintenance of flood protection infrastructure</t>
  </si>
  <si>
    <t xml:space="preserve">Indicator 2.3.1.  Agro-forestry, cattle rearing plots and seasonal cropping measures adopted in all 6 municipalities established </t>
  </si>
  <si>
    <t>Indicator 2.4.1. Municipal records of employees guarantee scheme and number of people employed per year</t>
  </si>
  <si>
    <t>Indicator 3.1.1. Database of historical observation data for Rioni digitised</t>
  </si>
  <si>
    <t>Indicator 3.2.1.  Rioni flood forecasting model developed, which will couple outputs from downscaled meso-scale meteorological systems to HEC-HMS hydrological models.  Linked forecasting met-hydrological-hydraulic model.</t>
  </si>
  <si>
    <t>Indicator 3.3.1. At least 10 NEA staff trained in risk assessment and forecasting and EWS.  Municipality emergency staff trained in emergency response. Strengthened capacity of national and local staff in monitoring, flood forecasting, early warning and emergency response</t>
  </si>
  <si>
    <t>Indicator 3.4.1. Purchase and install 5 Met stations, 20 Met posts, and 10 Hydrological posts.  Observation network of all hydrological and meteorological variables to provide an appropriate level of spatial resolution of these variables for early warning</t>
  </si>
  <si>
    <t>Indicator 3.5.1. A fully integrated flood early warning system (Deltares-FEWS) which links forecasting models to telemetered data as input and forecasting reporting and warning systems as output.</t>
  </si>
  <si>
    <t>Indicator 3.5.2. An early warning communication network using different communication links such as telephone trees, SMS and e-mail networks</t>
  </si>
  <si>
    <t>Indicator 3.5.3. GIS-based website for dissemination of hazard maps and associated information, such as hydrometeorological telemetric and Deltares-FEWS data to central and local government stakeholders.</t>
  </si>
  <si>
    <t>Indicator 3.5.4. A public-facing website presenting key layers of information, with the potential to disseminate early warning information to the public.</t>
  </si>
  <si>
    <t>Indicator 3.5.5.  Early warning awareness and training workshops for community, NGOs, government and media representatives.</t>
  </si>
  <si>
    <t>Indicator 1.4.1. at least 42 NEA staff and 60 municipality staff trained in modern hazard mapping and risk assessment techniques</t>
  </si>
  <si>
    <t xml:space="preserve">Low capacity among national and regional staff to undertake hazard mapping and risk assessment to support development of floodplain policy </t>
  </si>
  <si>
    <t>At least 1 pilot community-based flood insurance scheme in place</t>
  </si>
  <si>
    <t>Existing national land use policy and legislation has been reviewed and analyzed. The reports consist of recommendations on further actions needed for improving land use legislation. Respective report was delivered by lead legal and institutional expert who worked closely with key stakholders through the inter-governmnatal working group, which was established by the project for this purposes.</t>
  </si>
  <si>
    <t>Not yet started. Trainings will start when hazard and inundation maps will be produced.</t>
  </si>
  <si>
    <t xml:space="preserve">30-year historical data in meteorology, hydrology and geology was digitized to be used for the flood modeling. Data was digitized from 58 historical gauging stations. </t>
  </si>
  <si>
    <t>Purchase of upgrading equipment for meteorological stations and posts is underway. For the time being Invitation To Bid is drafted.</t>
  </si>
  <si>
    <t>For the reporting period Terms of Reference was prepared for Flood Forecasting/Early Warning Expert. It is expected the expert will start work in the end of August 2013.</t>
  </si>
  <si>
    <t>Not yet started. Relevant activities will start when monitoring stations, posts are installed.</t>
  </si>
  <si>
    <t>Not yet started. Existing early warning system will be reviewed till the end of 2013. Early warning communication network will be implemented in 2015.</t>
  </si>
  <si>
    <t>Not yet started. The website will be developed in the end of 2015.</t>
  </si>
  <si>
    <t>Not yet started. The public-facing website will be developed in the end of 2015.</t>
  </si>
  <si>
    <t>Not yet started. Early warning awareness and training workshops will be conducted in begining of 2016.</t>
  </si>
  <si>
    <t>One of the identified learning objectives is training in hydraulic modeling, which allows a staff of relevant institution to conduct hydraulic modeling for different return periods, which contributes floodplain development policy. Another objective is trainings in flood forecasting and early warning, which contributes institutional capacity development for early warning and timely alert communication.</t>
  </si>
  <si>
    <t>Good collaboration between local population, target municipalities and central institutions could improve the project results.</t>
  </si>
  <si>
    <t>Learning objectives have been established. According to the work plan first training on hydraulic modeling will be conducted in July 2013.</t>
  </si>
  <si>
    <t>At least 42NEA staff and 60 municipality staff (at least 50% women) trained in modern hazard mapping and risk assessment techniques</t>
  </si>
  <si>
    <t>2.1.1</t>
  </si>
  <si>
    <t>11 June 2012, Project Document signed by UNDP and Ministry of Environment Protection of Georgia</t>
  </si>
  <si>
    <t>3rd quarter of 2014</t>
  </si>
  <si>
    <t>2nd quarter of 2016</t>
  </si>
  <si>
    <t>Inception report, September 2012; Technical Methodology of the project, September 2012; Detailed project Work Plan, Sep 2012; Technical ToRs for key consultancies, September 2012; Letter of Agreement between UNDP Georgia and National Environmental Agency(NEA) on works/services to be performed in addition to NEA's regular work but required for achieving project objective and also contributing to NEA's capacity development - LoA signed on 01.11.2012, amendment to LoA on 25.02.2013.</t>
  </si>
  <si>
    <t>nino.antadze@undp.org</t>
  </si>
  <si>
    <t>Nino Antadze, Team Leader, Environment and Energy Portfolio, UNDP Georgia</t>
  </si>
  <si>
    <r>
      <t>Estimated cumulative total disbursement as of</t>
    </r>
    <r>
      <rPr>
        <b/>
        <sz val="11"/>
        <color indexed="10"/>
        <rFont val="Times New Roman"/>
        <family val="1"/>
      </rPr>
      <t xml:space="preserve"> 30.06.2013</t>
    </r>
  </si>
  <si>
    <t>This was caused due to late signature of Agreement between AF and UNDP (14 Feb 2012). The UNDP Project Document was approved/signed by Georgian Government on 11 June 2012, marking start of the project. It took several weeks to get the governmental clearance/approval procedure. Thus, the project inception meeting held on 4 July 2012; inception report produced in Sep 2012. These caused delay in organizing field works that coincided with the late fall / winter season; in addition, the projected budget for the project’s first year, i.e. 2012 was 1 million USD that was not realistic to spend due to late start; thus the project budget was revised to reflect realistic budget amount to meet the planned target for 2012.</t>
  </si>
  <si>
    <t xml:space="preserve">Georgia is a small country, with an area of 69,700 km2 and a population of 4.4 million. 80% of the territory of Georgia is mountainous. 54% of its territory is located at an altitude of 1,000 m above sea level. A complex mountainous topography makes the country more prone to the hydro-geomorphological processes and climatic hazards. As such, Georgia is vulnerable to natural hazards including floods, flash floods, earthquakes, droughts, landslides, avalanches, and mud flows. Flood and Flash Flood events that have annual probability of occurrence of 50% threaten an economic loss for Georgia that exceeds 20% of the country’s GDP. According to the Second National Communication, precipitation patterns have changed in Georgia; rainfall becoming more and more intense and prolonged, concentrated in the short period of time. SNC concludes that the combined effect of intensive rainfall and early snow melt will exacerbate flood and flash flood occurrences during the transition seasons. Historical long time series data analysis in the framework of the Second National Communication established that temperature and precipitation rates are increasing in Western Georgia, with marginal increases of 0.2-0.4 and 8-13% for each of the respective parameters. In this regard, Rioni river basin has been identified by the SNC as the most vulnerable basin susceptible to various extreme climatic events, significantly enhanced by global warming.                                                                                                       The 4-year project focuses on Rioni river basin. The project will improve resilience of highly exposed regions of Georgia to hydro-meteorological threats that are increasing in frequency and intensity as a result of climate change. The project will help the government and the population of the target region of Rioni river basin to develop adaptive capacity and embark on climate resilient economic development. The project is comprised of three main components: 
1. Floodplain development policy introduced to incentivize long term resilience to flood / flash flood risks;
2. Climate resilient practices of flood management developed and implemented to reduce vulnerability of highly exposed communities;
3. Early warning system in place to improve preparedness and adaptive capacity of population.
Direct intervention measures will be conducted in target areas of the basin applying improved existing structural and introducing non-structural, bio – engineering options that help natural infiltration and discharge transmission of the floodplain.
An Early Warning System, with improved meteorological and hydrological forecasting, will be established for Rioni river basin. The system will establish early warning communication network using different communication links.
As a first climate change adaptation project in the country, lessons learnt and best practices will be shared at national, regional and global levels with key stakeholders, researchers and climate change related institutions for further replication in other parts of the country as well as globally.
</t>
  </si>
  <si>
    <t>Early consultation, detailed design to take account of community input.  Implement a strong public awareness campaign, monitor and assess uptake of scheme.</t>
  </si>
  <si>
    <t xml:space="preserve">For reducing risk - ”Scope and cost of survey underestimated”, early scoping and re-costing of surveys have been undertaken.  Consequently risk was reduced.
Risk related to delay in availability of historical data and data quality, has been partially reduced by collecting available historical meteorological, hydrological and geological data as well maps with different scale.
Risk related to delay in completion of digitisation of historical data has been reduced by speeding up data entry process.
</t>
  </si>
  <si>
    <t xml:space="preserve">Fragmentation and gaps in policies and national regulations for long-term flood/flash floods under climate change </t>
  </si>
  <si>
    <t>Adaptation measures has not started yet. The related work will be commence once the inundation, hazard maps and all the necessray surveys such as landslide and fluvial geomorphology surveys are finalised. The design of flood risk intervention adaptation measures will be started once the hydraulic model is built and the flood mapping is completed.  The model will also be used to help develop and design some of the structural and non-structural measures.  Detailed design of options will be conducted once preferred options have been identified for each municipality.  Some activities such as the establishment of employee-guarantee schemes which will support implementation of some measures like trenching, terracing, re-plantation, deep root bush and shrub zones, nut tree or tea plantations etc, will be started ahead of the mapping being completed to ensure that the schemes are in place ahead of implementation.</t>
  </si>
  <si>
    <t>The work is in progress. Terms of Reference for Insurance/Employment Expert to assist with the review of available insurance schemes and employment guarantee schemes has been prepared. It is expected that Insurance/Employment Expert will be hired by the end of July.</t>
  </si>
  <si>
    <t xml:space="preserve"> The field-based adaptation measures with a direct engagement of the local communities have not started yet. However, the project aims to successfully implement a wider range of innovative flood risk reduction measures that will help communities to sustain their livelihoods and protect their assets. Most successful aspects for the target communities could be modern early warning system, which will be achieved in the end of 2015 and an employment guarantee scheme for flood management that will provide seasonal employment opportunities related to climate-induced risk management for the local populations.</t>
  </si>
  <si>
    <t xml:space="preserve">There is some delays in accessing aerial maps for Rioni river basin from the Agency of Public Registry. The project negotiatied with relevant authorities to obtain the required data, and it is expected to receive maps by the end of July 2013. </t>
  </si>
  <si>
    <t xml:space="preserve">Relevant activities not yet started. However, the project aims to successfully implement a wider range of innovative flood risk reduction measures that will help communities to sustain their livelihoods and protect their assets. Thus, it is expected  that bioengineering measures could be good good demonstartion for a potential replication. </t>
  </si>
  <si>
    <t xml:space="preserve">As relevant activities not yet started it is difficult to assess interventions’ weak and strong sides. Nevertheless, since project plans to introduce innovative flood risk reduction meausures, also focusing on local communities and their livelihoods, it is expected that the project will document all the lessons learned for further usage in the other projects design.
</t>
  </si>
  <si>
    <t xml:space="preserve">Building partnership with key national institutions and setting up the most adequate and effective implementation arrangement grants the smooth implementation and project progress. Strong partnership with and ownership by the national institution, such as NEA that is responsible for the flood risk management rightly positions the project for achieving its targets effectively. The project approach is to embed project activities within the National institution with a mandate of relevance. This proves to be a right approach to securing sustainability of the project results. It ensures reinforcement of NEA's institutional mandate and  strengthening key elements of capacities such as, functions and institutional capacity, skills, knowledge, hardware and software. Special considerations were made with regards to NEA’s comparative advantage of possessing all the required datasets, technical expertise and experience in risk assessment, hazard monitoring and analysis. Thus, UNDP used one of its implementation modalities, by signing Letter of Agreement with NEA, as with Responsible Party for specific works related to project outputs, mainly under the components 1and 3. As a result NEA acts as Responsible Party and follows the LoA and detailed work plan.  
.                                                                                                                                       </t>
  </si>
  <si>
    <t>For achieving output 1.1 preparation of hazard and inundation maps, a number of site visits were needed to define hot spot areas and undertake cross section survey as well geomorphological survey. All site visits are dependent on seasonal conditions and some site visits have been delayed. For reducing such delays it was decided to make amendment to the Letter of Agreement and speed up frequency and duration of site visits within a right season for field-based works.</t>
  </si>
  <si>
    <t>No changes have been made to project outputs.</t>
  </si>
  <si>
    <t xml:space="preserve">According to the project plan the field-based adaptation measures with a direct engagement of the local communities have not started yet. However, the project aims to successfully implement a wider range of innovative flood risk reduction measures that will help communities to sustain their livelihoods and protect their assets.The project is going to use bio engineering methods for application to the hotspots within the six municipalities of Rioni river basin. </t>
  </si>
  <si>
    <t>There is substantial potential for the resilience measures undertaken by the project/programme to be replicated and scaled up outside the project area as many of the components either have a national impact or is providing tools and inceasing capacity which will enable scaling up and implementation elsewhere.  For example: 1) Enhancing legislation by introducing flood zoning can be used elsewhere as the flood zone designations and permitted land uses, developed for Rioni basin will be relevant to other river basins (In fact this component will be developed to be applicable for all basins in Georgia and will become legislation).  The flood mapping to implement flood zones elsewhere will simply need to be done to take advantage of this up-scaling opportunity; 2) The development of a Flood Forecasting and Early Warning System (FFEWS) for the Rioni basin will provide the flood forecasting and early warning system (software, procedures, protocols etc.) that can easily be extended to include other basins as the FFEWS component would already be in place; 3) The delivery of capacity development of national staff will have benefits to imlementation of similar project in other basins in the future; The project will be producing guidance documents on all aspects which will serve to enable application of the methods elsewhere</t>
  </si>
  <si>
    <t>The project emphasizes importance of building institutional partnership with key stakeholders, such as NEA, since it is their function to address the flood risk management. The project decided to establish institutional contract with NEA, such as Letter of Agreement, as it is the only entity in Georgia that has a comparative advantage of possessing all the required datasets, technical expertise and experience in risk assessment, hazard monitoring, analysis and provision of early warning. In addition, by engaging NEA in implementing above noted project outputs, UNDP facilitates further development of NEA’s technical and institutional capacities and ensures sustainability of project results of managing flood risks through modern flood forecasting and early warning system.</t>
  </si>
  <si>
    <t>The project will use long historical records of hydrometeorological variables to undertake essential techncial analyses and modelling.  In fact, under this project the extensive historical data records have been digitised and systematised and made available within the national hydrometric database.  These datasets will be of used for future risk planning and modelling.  In addition, the project will update previous landslide risk maps.</t>
  </si>
  <si>
    <r>
      <rPr>
        <b/>
        <sz val="11"/>
        <rFont val="Times New Roman"/>
        <family val="1"/>
      </rPr>
      <t xml:space="preserve">National Environmental Agency (NEA), under the Letter of Agreement between UNDP Georgia and NEA, has been implementing activities related to preparation of hazard and inundation maps for Rioni river basin. For reporting period all related meteorological, hydrological and geological data have been collected and analyzed for Rioni river basin. 210 cross section profiles were measured out of 300. This provides a substantive basis for the development of the hydraulic models which will be used to model and map flood risk, and this produce the flood hazard maps.During reporting period following activities conducted for achieving the target:
• High priority flooding areas have been revealed by scoping exercise;
• Appropriate hydraulic model will be purchased in July 2013;
• River topographic survey is in progress and will be finished in September 2013. Currently 210 cross section profiles were measured out of 300;
• Landslide survey of the Rioni river basin just started;
• Purchasing of Digital Elevation Model in progress;
It is expected that hazard maps will be prepared by end of 2013. </t>
    </r>
    <r>
      <rPr>
        <sz val="11"/>
        <color indexed="10"/>
        <rFont val="Times New Roman"/>
        <family val="1"/>
      </rPr>
      <t xml:space="preserve">
</t>
    </r>
  </si>
  <si>
    <t>An initial review of the building codes has been conducted, and a draft report produced.  With engineering input, the building codes will now be further reviewed and compared to international best practice, and new codes designed to ensure that infrastructure and dwellings in flood risk areas, have built-in flood resilience measures to minimize the impacts of flooding, and aide faster recovery after floods.</t>
  </si>
  <si>
    <t xml:space="preserve">Agro Forestry expert hired to assess agro-forestry options for flood risk management. Agro-forestry will be considered as one of a suit of adaptation measures for reducing flood damages to floodplain cropland and the associated infrastructure.  The expert will consider which forms of damage can be addressed by strategic management of agricultural activity include flooding, debris accumulation, scour erosion, and sand deposition.  He will consider what types of trees can be planted to perform important flood management functions, significantly influence the floodplain landscapes farmed today by helping to stabilize the soil and control scour erosion, absorb the energy from floodwaters, increase the deposition of water borne sediments, store the overflow waters, support aquatic life systems and improve water quality. For example, woody vegetation on floodplains that causes significant reductions in flow velocity and improves flood conveyance and controls scour erosion by the dense mat of intertwined, fibrous roots will reinforce the top layers of soil in the forest floor. Some agro-forestry systems with specific application to floodplains including windbreaks to stabilize sandy soils, filter strips and riparian areas for bank stabilization and water quality, alley cropping for enhanced crop production and protection, wildlife habitat, woodlots and fuel wood plantations will be considered.  </t>
  </si>
  <si>
    <t>Shalva Javakhadze, Director, National Environmental Agency</t>
  </si>
  <si>
    <t>Output 1.1.: Hazard and inundation maps produced</t>
  </si>
  <si>
    <t>Output 1.2.: Review and change land use regulations (land use planning, including zonings and development controls, e.g. on protection / buffer zones, settlement expansion; economic development categories etc) to internalize climate change risks into floodplain management and spatial planning</t>
  </si>
  <si>
    <t>Output 1.3.: New building codes reviewed and streamlined for the housing rehabilitation schemes to flood proof new buildings (e.g. material standards, traditional house raising etc) taking into account alternative climate change scenarios</t>
  </si>
  <si>
    <t>Output 2.3.: Flood plain seasonal productive systems (e.g. short season annual cropping, cattle rearing plots or seasonal pastures, agro-forestry) benefit 200,000 people and improve resilience to flood threat.</t>
  </si>
  <si>
    <t>Output 3.1.: Long term historical observation data digitised and used in policy formulation and risk management practices.</t>
  </si>
  <si>
    <t>Output 1.5 Community-based flood insurance scheme designed and implemented covering highly exposed villages under 6 municipalities</t>
  </si>
  <si>
    <t>Output 2.1 Direct measures of long term flood prevention and  risk mitigation designed with participation of local governments and population in 6 municipalities (Lentekhi, Oni, Ambrolauri, Tskaltubo, Samtredia, Tsageri)</t>
  </si>
  <si>
    <t>Output 2.2 Community-based adaptation measures, such as bank terracing, vegetative buffers, bundles and tree revetments implemented building on an existing municipal employment guarantee scheme</t>
  </si>
  <si>
    <t>Output 2.3 Flood plain seasonal productive systems (e.g. short season annual cropping, cattle rearing plots or seasonal pastures, agro-forestry) benefit 200,000 people and improve resilience to flood threat</t>
  </si>
  <si>
    <t>Output 2.4 Lessons learned and best practices documented and disseminated to raise awareness of effective climate risk management options for further up-scaling</t>
  </si>
  <si>
    <t>Output 3.5:  Systems established at the national and sub-national level led by the NEA for long and short term flood forecasting of hydrological risks; including dissemination and communication of forecasts</t>
  </si>
  <si>
    <t xml:space="preserve">shalva.amiredjibi@moe.gov.ge </t>
  </si>
  <si>
    <t>Shalva Amiredjibi, Deputy Minister, Minitsry of Environment and Natural Resources Protection</t>
  </si>
  <si>
    <t xml:space="preserve">sjavakhadze@gmail.com </t>
  </si>
  <si>
    <t>The AF board approved funding (US$5,316,500),decision B.16/13 of 22 Dec, 2011. The agreement between AF / UNDP was signed on 14 February 2012 due to technical, legal issues between two institutions. The UNDP Project Document was approved/signed by Georgian Government on 11 June 2012, marking start of the project. It took several weeks to get the governmental clearance/approval procedure. Thus, the project inception meeting held on 4 July 2012; inception report produced in Sep 2012. Thus, the level of delivery in 2012 (US$75,614 o/w AF: 39,967USD, UNDP/TRAC: 35,648USD) was caused due to the late start (6 months delay) of the project.</t>
  </si>
  <si>
    <t>AMOUNT/USD</t>
  </si>
  <si>
    <t>AF</t>
  </si>
  <si>
    <t>UNDP/TRAC</t>
  </si>
  <si>
    <t>AF TOTAL</t>
  </si>
  <si>
    <t>UNDP/TRAC TOTAL</t>
  </si>
  <si>
    <t>GRAND TOTAL</t>
  </si>
  <si>
    <t>Financial information:  cumulative from project start to 30.06.2013</t>
  </si>
  <si>
    <t>Surveys to be scheduled to maximise favourable weather conditions.  Early reconnaissance visits to remote areas will determine potential access difficulties.  Issues/Risks will be raised to the PEB and adequate   mitigation measures will be discussed/approved by PEB and implemented.</t>
  </si>
  <si>
    <t>Adverse climatic conditions may also pose risks to workforce health and safety, or damage adaptation measures being implemented</t>
  </si>
  <si>
    <t>The project will draw up an engineering and safety plan to reduce immediate risks of hazard occurrence during works. Health and safety precautions for the workforce will be established in the inception phase, drawing on lessons from other high altitude projects. Contingency and evacuation plans will be prepared..  All sub-contracted firms will need to have H&amp;S insurance for its employees.</t>
  </si>
  <si>
    <t>Resistance of certain government institutions to introduce floodplain development policy that sets number of land use limiting regulations and floodplain zoning rules.</t>
  </si>
  <si>
    <t xml:space="preserve">Bottom-up approach to the policy development with active engagement of local population and authorities will enable the project to follow the principles of subsidiarity and participation underlined in the Regional Development Strategy and help local authorities make decentralised climate compatible development decisions. Engagement of the Regional Development and Infrastructure Ministry will help the flood plain policy to emerge in full consistency with the development priorities that will be supported to embark on climate resilient pathway. </t>
  </si>
  <si>
    <t>Lack of incentives for particular local communities to cooperate in activities that do not yield immediate financial value, but aim at longer-term resilience, may reduce stakeholder engagement and comprehensive participation.</t>
  </si>
  <si>
    <t>The project incorporates activities that yield immediate benefits for communities in terms of awareness, preparedness, skill development and income generation (employee guarantee scheme). This will be emphasized during all meetings and consultations with community representatives during the inception phase</t>
  </si>
  <si>
    <t>Due to staff turnover at the target Ministries the trained staff may leave for the other job opportunities undermining installed technical capacity</t>
  </si>
  <si>
    <t>Special training conditions and / or training for trainers will be arranged to keep the trained staff at the target Ministries.  Staff retention and succession plans will be developed</t>
  </si>
  <si>
    <t>Delays in recruitment of qualified project staff may affect the timeframe of different project activities.</t>
  </si>
  <si>
    <t xml:space="preserve">A pro-active coordination mechanism will be established by UNDP during the project inception phase. TORs for project staff will be prepared immediately after project endorsement by the AF Board   </t>
  </si>
  <si>
    <t xml:space="preserve">Changes in the government structures and functions of the Min of EP. </t>
  </si>
  <si>
    <t xml:space="preserve">Inception workshop will be used to confirm institutional mechanism for project implementation. Inception report will be used to reflect any changes or amendments as required,
Closely monitor situation and keep regularly updated on any developments in this regards; call immediately PEB meeting. 
</t>
  </si>
  <si>
    <t>ivane.tsiklauri@undp.org</t>
  </si>
  <si>
    <t>Other</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</si>
  <si>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</si>
  <si>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Ivane Tsiklauri, Project Manager, UNDP Georgia</t>
  </si>
  <si>
    <t xml:space="preserve">Activities related to direct measures of long term flood prevention and  risk mitigation were not planned during the reporting period; it will start once the hazard and inundation maps are developed and flood models are available, i.e. during next reporting period. However, as a preparatory step, ToRs were developed for necessary expertise /services to be procured by the end of 2013. The same applies to community-based adaptation measures, such as bank terracing, vegetative buffers, bundles and tree revetments implemented through the municipal employment guarantee scheme. Design and implementation of adaptation measures have not started yet. The related work will commence once the inundation maps and all the necessary surveys, such as cross section topographic surveys are finalized.  The design of flood risk intervention adaptation measures will start once the hydraulic model is built and the flood mapping is completed.  The model will also be used to help develop and design some of the structural and non-structural measures.  Detailed design of options will be conducted once preferred options have been identified for each municipality.  Some activities such as the establishment of employee-guarantee schemes which will support implementation of some measures like trenching, terracing, re-plantation, deep root bush and shrub zones, nut tree or tea plantations etc, will be started ahead of the mapping being completed to ensure that the schemes are in place ahead of implementation. As a preparatory step, ToRs were developed for necessary expertise /services, such as Agroforestry expert, who will start work already in 2013 to assess adaptation measure that might have already been implemented in Georgia, and any lessons learned recorded, obtain and consider international best practice  and identify /assist in selecting appropriate bioengineering measures for particular high flood risk areas. Hiring of Agro Forestry expert to explore role of agroforestry as well as other agricultural practices (seasonal cropping and cattle rearing, or integration of the two) as part of the floodplain land use options will be finalized by the end of July. Agro-forestry will be considered as one of a suit of adaptation measures for reducing flood damages to floodplain cropland and the associated infrastructure.  The expert will consider which forms of damage can be addressed by strategic management of agricultural activity include flooding, debris accumulation, scour erosion, and sand deposition.  Also, the expert will consider what types of trees can be planted to perform important flood management functions, significantly influence the floodplain landscapes farmed today by helping to stabilize the soil and control scour erosion, absorb the energy from floodwaters, increase the deposition of water borne sediments, store the overflow waters, support aquatic life systems and improve water quality. </t>
  </si>
  <si>
    <t xml:space="preserve">Ms. Nino Antadze, Team Leader, Energy and Environment Portfolio, UNDP Georgia </t>
  </si>
  <si>
    <t>Digitization of paper based long term hystorical observation data, available at the NEA, that will be used for flood risk management practices and more importantly for flood modeling.</t>
  </si>
  <si>
    <t xml:space="preserve">Planned actions to assist with the achievement included: definition of data standards, design of a suitable and scalable GIS data repository platform, collection of all necessary meteorological, hydrological, geological data, existing topographic and orthographic maps for Rioni river basin, carry out additional hydrological and geological surveys in the target river basin, develop model for flood and flash flood risk to contribute to the development of hazard maps, conduct scoping exercise of Rioni river basin for defining high risk areas and ensure timely procurement of necessary works and services for conducting above works ; A detailed review of legislation related to the land use management, regulations, competencies of various institutions; Review and analysis of all existing legislation related to building codes and standards; </t>
  </si>
  <si>
    <t xml:space="preserve">Activities related to direct measures were not planned during the reporting period; it will start once the hazard and inundation maps are developed and flood models are available, i.e. during next reporting period </t>
  </si>
  <si>
    <t>All available data related to hydro-meteorology and geology are compiled and analyzed. Topographic survey on Rioni rived conducted as well scoping exercise. National land use regulations and building codes reviewed.</t>
  </si>
  <si>
    <t>All existed paper based data for Rioni river basin digitized by 30 data entry clerks. The work was done under Letter of Agreement between UNDP Georgia and National Environmental Agency (NEA). Digitizing historical data started in November 2012 and finished in June 2013.</t>
  </si>
  <si>
    <t>Long term historical observation data digitised and used in policy formulation and risk management practices</t>
  </si>
  <si>
    <t xml:space="preserve">George Kordzakhia,  Advisor to the Head of NEA </t>
  </si>
  <si>
    <t>giakordzakhia@gmail.com</t>
  </si>
  <si>
    <t xml:space="preserve">Late start of the project certainly has impacted the project implementation progress.The project inception phase was launched in July 2012 and the inception report with detailed project work plan and technical methodology was finalized in September 2012. This also affected activities that were dependent on season of the years, such as field surveys or scoping exercises. The inception report also revealed a need for re-phasing  certain activities from 2012 to 2013. As a result the project annual budget was revised to  reflect the late start.  The project had partnered with National Environmental Agency (NEA) for majority of activities of Component I and III. For this purposes the Letter of Agreement was signed between UNDP Georgia and the National Environmental Agency (NEA). 
For the reporting period project implementation is in line with the project work plan.  Required procurement is in progress. For the time being all planned experts are hired. There were some challenging situations when some delays were in  procurement or recruitment processes due to lack of qualified experts on the market and lack of quotations. However, overall  project implementation is in line with the first year work plan. 
Key Achievements during the reporting period:
1) Recruitment of 30 data entry clerks and completion of the digitization of 30 years of daily and sub-daily data for 58 historical gauging stations within the Rioni basin.  
2) Recruitment of Legal and policy expert and establishment of the Inter Agency Working Group.  Completion of the assessment of the existing legislative framework as well as initial assessment of building codes.  Recommendations for the development of new legislative framework has begun.  The development of flood zoning legislation and policy will be conducted once the flood hazard maps are completed, but initial consultation on the principles to be implemented by flood zoning is underway.
3) Recruitment of a lead hydraulic modeler.  Review of all available modeling software and recommendation of an appropriate modeling software package for Rioni basin.  Procurement notice for software has been prepared and software is being purchased
4) Development of survey scope for the channel topographical surveys conducted by NEA.  Completion of 60% of channel surveys by NEA
5) NEA has undertaken landslide survey in Rioni river basin.
6) Dams safety engineer has been recruited and has commenced his review of dam safety legislation in Georgia as well as a review of best practice.  He will next recommend new comprehensive dam safety legislation for Georgia
7) Specification for the Digital Elevation model prepared and DEM procurement in progress
8) Initial training in hydraulic modeling will take place from 6th to 22nd July.
</t>
  </si>
  <si>
    <t>Ivane Tsiklauri, Project Manager</t>
  </si>
  <si>
    <t>Collect necessary meteorological, hydrological, geological data as well as existing topographic and orthographic maps for Rioni river basin. Conduct hydrological and geological survey in Rioni river basin. Review and analyze all existing national legislation related to landuse management and building codes and standards.</t>
  </si>
  <si>
    <t>Paper based long term historical observation data should be digitized to be used for flood risk management practices and more importantly for flood modeling.</t>
  </si>
  <si>
    <t>Digitize historical observation data (Meteorological, Geological, Hydrological data).</t>
  </si>
  <si>
    <t>Activities under outcome 2 will start in second half of 2013.</t>
  </si>
  <si>
    <t>In accordance with the Workplan, Agro Foresty Expert and Employment Expert were hired for implementation of activities under Outcome 2.  Main activities under Outcome 2 will start when hazard and inundation maps are ready.</t>
  </si>
  <si>
    <t xml:space="preserve">During the reporting period, the project partnered with the National Environmental Agency (NEA) to collect all available data. Desk based hydrological and geological studies have been completed. Scoping exercise for Rioni river basin has been conducted. Cross section topographic survey is in progress and land slide and fluvial geomorphology survey of priority areas just started.
Legal expert was hired to assist with the review of legislation, institutional competences and functions as it relates to flood risk management including all sectors that affect flood risk, or that are impacted by flooding.  The project established an Inter-Agency Working Group (IAWG) which consists of government agencies, NGOs, international organisations, affected communities and other interested individuals.  The aim of the IAWG is to undertake an assessment of the existing legislative and policy framework, assess existing gaps, conflicts and inconsistencies in legislation and policy with regard to flood risk management, landuse management, and other activities that affect flooding.  The IAWG will formulate comprehensive national legal and policy basis for efficient flood risk management. The IAWG will also assess regulations applicable to existing building standards and contribute to development of acceptable building codes and standards.  IAWG contribution will be in the form of consultations, meetings and exchange of information through formal and informal discussions (The  IAWG ToR and minutes are availbale upon request).  Two meetings of the IAWG  have already been held, which resulted in input from various stakeholders, which has helped to characterize the existing legislative framework and to start formulating changes. Report was prepared on the review and analysis  of existing legislation and policy relating to land use management. The report identified regulatory overlaps among the central regulatory agencies that require streamlining through correction of statutes and by-laws.   The main findings thus far are as follows:
• The role of local self-government bodies in flood risk management is not adequately defined and appreciated by central authority. 
• The general framework for flood emergency response and immediate event support is well established and adequately regulated and managed by the Department for Management of Emergency Situations.  This reflects an emphasis on emergency response to date, rather than flood risk management.
• Flood risk management regulators are more numerous and disparate and therefore prone to overlap and duplication of functions.  The review found that the functions of National Environmental Agency, the main FRM regulator, are well developed under its statute, as well as environmental laws, but certain statutory overlaps have been identified in National Environmental Agency statute and statute of the Department of Roads of the Ministry of Regional Development and Infrastructure, relating to the new function of Department of Roads to take up regulatory function for coastline protection issues.  This leaves certain functional overlaps between the two Agencies and may lead to repetitive decision making, longer administrative barriers, and further fragmentation of tasks in the areas of zoning of the territory of Georgia in accordance with frequency and intensity of hazardous hydrological and geological processes. The process of obtaining necessary permits and authorisations may overlap or miss out important environmental risk related decisions.
The legal expert in close consultation with inter-agency WG has reviewed and analysed  existing building codes and standards in relation to resilience against floods and flash floods . Report on International best practice and proposed improvement of available systems in Georgia is at present being developed.  This work is in progress and will include an engineering review of the existing building codes and development of new codes that meet international best practice.
</t>
  </si>
  <si>
    <t>Long term (30 years) historical, paper based meteorological, hydrological and geological data existing in the National Environmental Agency have been digitized for Rioni river basin and will be used by the project for flood modeling.   A key benefit of this activity is that it represents the start of systematizing the collection, collation and storage of hydrometeological and geological datasets, by establishing a centralized database, as well as the processes for populating the database.  The project will support the development of analyses that these data will be used for in the future, not just for Rioni, but nationally across Georgia.  As more data is digitized for other river basins, in the future, the usefulness of these historical datasets will be fully realized, especially for modeling and projections.  The digitization of the historical data under this project therefore represents a step-change in how these datasets will be used, which will have significant institutional and policy benefits to Georgia to deal with current and future climate change risks.   First risk assessment related to landslides will be done in October 2013. Invitation to bid for monitoring stations, posts will be ready in July 2013. It is expected that all planned monitoring stations, posts will be purchased in 2013.</t>
  </si>
  <si>
    <r>
      <t>The works implemented under this activity are on track and follow the detailed work schedule developed during the inception phase. All key experts, both international and national, were hired through the standard UNDP procedure for procurement of goods and services and followed the technical methodology produced during the inception phase and worked under direct supervision of the Project Manager and overall guidance and supervision of Chief Technical Specialist. The project inception phase revealed that NEA is the most relevant (if not the only one) agency to implement number of key activities under the project output 1 and 3. It was decided to use, as the best option, NEA’s technical expertise, staff and datasets for achieving several project outcomes, mainly related to project Output 1.1 and Output 3.1. It is worth to mention that while it is NEA’s function to do hazard assessments, etc., for the purposes of achieving project outputs, NEA would need to carry out additional tasks to meet project targets. These additional tasks are not normally planned and/or budgeted in NEA’s work plans. Thus, the Project Board agreed to use one of UNDP’s implementation modalities to establish institutional contract (Letter of Agreement) with NEA to carry out works required for the production of hazard and inundation maps, including additional surveys, scoping exercises, and field expeditions. 210 cross section profiles were measured out of 300.</t>
    </r>
    <r>
      <rPr>
        <u/>
        <sz val="11"/>
        <color rgb="FF008080"/>
        <rFont val="Calibri"/>
        <family val="2"/>
        <scheme val="minor"/>
      </rPr>
      <t xml:space="preserve"> </t>
    </r>
    <r>
      <rPr>
        <sz val="11"/>
        <color theme="1"/>
        <rFont val="Times New Roman"/>
        <family val="1"/>
      </rPr>
      <t>This provides a substantive basis for the development of the hydraulic models, which will be used to model and map flood risk, and this produce the flood hazard maps. In addition, the project emphasizes importance of building institutional partnership with key stakeholders, such as NEA, since it is their function to address the flood risk management. By engaging NEA in implementing above noted project outputs, UNDP facilitates further development of NEA’s technical and institutional capacities and ensures sustainability of project results of managing flood risks through modern flood forecasting and early warning system. To ensure  comprehensive floodplain management and spatial planning, legislation related to the land use management has been reviewed and analyzed with assistance of Legal expert, hired to assist with the review of legislation, institutional competences and functions as it relates to flood risk management including all sectors that affect flood risk, or that are impacted by flooding.  The inter-agency working group (IAWG) was established by the Project with the objective to contribute to existing gaps assessment and formulation of comprehensive national legal and policy basis for efficient land use management and early warning system in Rioni river basin. The IAWG also helps the Project to assess regulations applicable to existing building standards and contribute to development of acceptable building codes and standards. Two meetings of IAWG were held. The produced reports identified regulatory overlaps among the central regulatory agencies that require streamlining through correction of statutes and by-laws and identify need for further actions for improving land use and related legislation for flood risk management. Respective report was delivered by lead legal and institutional expert who worked closely with all concerned stakeholders through the inter-agency working group, established by the Project.The same legal expert in close consultation with inter-governmental WG has reviewed and analyzed existing building codes and standards in relation to resilience against floods and flash floods; international best practice and proposed improvement of available systems in Georgia is at present being developed.  This work is in progress and will include an engineering review of the existing building codes and development of new codes that meet international best practice. It is also noteworthy that while targeted training programme is envisaged for later stage, some trainings are already planned, such as training  in hydraulic modeling and flood hazard mapping that will be conducted by international hydraulic modeler, hired by the Project not only to assist with the development of the model but also training of relevant personnel that are planned in July 2013. And lastly, preparatory works for community based flood insurance scheme design for highly exposed villages under 6 municipalities were undertaken, the ToRs for the related expertise developed and the procurement of necessary technical services envisaged by the end of July 2013.</t>
    </r>
  </si>
  <si>
    <t>Digitizing historical observation data started in November 2012 by NEA. Data is digitized for Rioni river basin, so far existing only in paper based format. Long term (30 years) historical meteorological, hydrological and geological data have been digitized for Rioni river basin and will be used by the project for flood modeling.  However, key benefit of this activity is that assist NEA to start systemic collection of all hydrometeological and geological datasets electronically and in a centralized database. The project will provide guidance on the usage of these data, including its analyses that will be used for modeling and flood forecasting. While these data is now digitized/used for Rioni river basin, the similar practice will be applied for the rest of Georgia and used for modeling and projections.  The digitization of the historical data under this project therefore is an excellent demonstration of the usefulness of maintaining electronic database as well as an example of how these datasets are used. Thus, this activity directly contributes to building institutional capacity in Georgia to manage climate change risks better.  There were no specific actions planned for a multi hazard risk assessment for the Rioni river basin (floods, flash floods, associated mudflows and landslides, linked with climatic alterations under alternative scenarios) during the reporting period. All the works implemented under the Outcome 1 as well as Output 3.1. will serve as a basis for the multi-hazard risk assessment. A landslide risk assessment is planned for October 2013. Also, series of targeted training to be delivered for the NEA staff and partner organisations in the advanced methods of risk assessment and forecasting, are planned for next reporting phases in 2014-2015. And lastly, necessary material and documentation to prepare for the procurement of upgrading equipment for monitoring stations is underway, the procurement is planned to be finalized before the end of 2013. Technical specifications are jointly developed by the Project via its Chief Technical Specialist and NEA, however validated by the international Early Warning expert, expected to be on board by August. Besides, this expert will assist in independent technical evaluation of submitted bids.</t>
  </si>
  <si>
    <t>The component has not yet started</t>
  </si>
  <si>
    <t>Compilation of all necessary datasets (Meteorological, Geological, Hydrological) wich will be used in preparation of inundation and hazard maps. Review national land use legislation and building codes.</t>
  </si>
  <si>
    <r>
      <rPr>
        <b/>
        <u/>
        <sz val="11"/>
        <rFont val="Times New Roman"/>
        <family val="1"/>
      </rPr>
      <t xml:space="preserve">Justification IA:
</t>
    </r>
    <r>
      <rPr>
        <sz val="11"/>
        <rFont val="Times New Roman"/>
        <family val="1"/>
      </rPr>
      <t>The project is on track and follows the agreed project work plan. Even though the project start-up was delayed, after it was approved and cleared by all parties, the project inception phase was launched successfully. The AF board approved funding (US$5,316,500), by the decision B.16/13 of 22 Dec, 2011. The agreement between AF / UNDP was only signed on 14 February 2012 due to technical, legal issues between two institutions. Thus, the UNDP Project Document was approved/signed by Georgian Government on 11 June 2012, marking start of the project. It took several weeks to get the governmental clearance/approval procedure. The Local Project Appraisal Committee (LPAC) meeting held on 6 April, 2012, the project Manager vacancy announced and PM recruited by 1 July 2012; the Project Admin/Finance Assistant on Board in September 2012; the Project office provided by National Environmental Agency (NEA). Office was fully functional within one month of the project start. The inception phase was launched with the inception meeting on 4 July. The inception workshop and field trip to the target area were organized to present project strategy, objectives and proposed activities and consult additionally with project partners and stakeholders. The inception report was produced within three months of the project start-up, reflecting updated information on changes required since the approval of the project that were important for proceeding with the implementation. The Chief Technical Specialist also developed detailed technical methodology that has been followed by the project team and experts. ToRs and detailed work assignments were prepared for both international and local experts and included in the inception report. By the end of the first year of implementation, the progress was made for majority of activities of Component 1. The Project has established institutional partnership with the National Environmental Agency (NEA) that has been carrying out all required works to produce hazard and inundation maps for the Rioni river basin. More specifically, necessary scoping exercises, additional topographic surveys and cross section analysis on priority high-risk areas were conducted. Long-term (up to 30 years) historical data related to meteorological, hydrological and geological information has been digitized that will be used for the flood modeling. Key benefit of this activity is that NEA will start systemic collection of all hydro-meteorological and geological datasets electronically and in a centralized database.  The NEA staff has been trained on hydraulic modeling, necessary GIS software as well as digital elevation model has been procured. These provides a substantive basis for the development of the flood models, which will be used to map flood risk, and produce the flood hazard and inundation maps. In addition, the project emphasized importance of building institutional partnership NEA, as a sole owner of the flood risk management mandate. It facilitates further development of NEA’s technical and institutional capacities and ensures sustainability of project results of managing flood risks through modern flood forecasting and early warning system. The project is also progressing towards advancing on floodplain development policy formulation. Policy and legal review expert, with the input and extensive consultation with the inter-agency working group formed by the Project, has undertaken a detailed review of existing land use policies, regulatory framework, institutional set up and decision-making processes. Existing building codes and standards in relation to resilience against floods and flash floods were also reviewed and analyzed, and included an engineering review of the existing building codes and development of new codes that meet international best practice. Preparatory works are underway, including necessary services and expertise for implementation of component 2 and 3. The project is making stable progress to achieve annual targets and thus deserves Satisfactory rating.</t>
    </r>
    <r>
      <rPr>
        <b/>
        <sz val="11"/>
        <rFont val="Times New Roman"/>
        <family val="1"/>
      </rPr>
      <t xml:space="preserve">
Justification NEA: 
It should be mentioned that  there was some delay in project start up. Therefore first important steps such as conducting scoping exercise and topographic survey started only in spring 2013 because of seasonal circumstances. Accordingly there is also some delay in preparation of hazard and inundation maps. We think that there is no any critical risk which could affect the project implementation except hiring of appropriate experts which sometimes caused reannouncement of IC procurement notice. Activities which are under outcome 2 are depended on results achieved in outcome 1. That is why the component 2 has not started yet. Despite on late start up of the project it has been implementing according to the workplan for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</si>
</sst>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51"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1"/>
      <color indexed="10"/>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color indexed="8"/>
      <name val="Times New Roman"/>
      <family val="1"/>
    </font>
    <font>
      <sz val="9"/>
      <color indexed="8"/>
      <name val="Microsoft Sans Serif"/>
      <family val="2"/>
    </font>
    <font>
      <b/>
      <sz val="9"/>
      <color indexed="8"/>
      <name val="Microsoft Sans Serif"/>
      <family val="2"/>
    </font>
    <font>
      <b/>
      <sz val="10"/>
      <color indexed="8"/>
      <name val="Times New Roman"/>
      <family val="1"/>
    </font>
    <font>
      <b/>
      <i/>
      <sz val="10"/>
      <color indexed="8"/>
      <name val="Times New Roman"/>
      <family val="1"/>
    </font>
    <font>
      <u/>
      <sz val="11"/>
      <color theme="10"/>
      <name val="Calibri"/>
      <family val="2"/>
    </font>
    <font>
      <b/>
      <sz val="11"/>
      <color theme="1"/>
      <name val="Calibri"/>
      <family val="2"/>
      <scheme val="minor"/>
    </font>
    <font>
      <sz val="11"/>
      <color theme="1"/>
      <name val="Times New Roman"/>
      <family val="1"/>
    </font>
    <font>
      <sz val="12"/>
      <color theme="1"/>
      <name val="Times New Roman"/>
      <family val="1"/>
    </font>
    <font>
      <b/>
      <sz val="12"/>
      <color rgb="FFFFFFFF"/>
      <name val="Times New Roman"/>
      <family val="1"/>
    </font>
    <font>
      <sz val="10"/>
      <color theme="1"/>
      <name val="Microsoft Sans Serif"/>
      <family val="2"/>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b/>
      <sz val="11"/>
      <color rgb="FFFF0000"/>
      <name val="Times New Roman"/>
      <family val="1"/>
    </font>
    <font>
      <b/>
      <sz val="10"/>
      <color rgb="FFFFFFFF"/>
      <name val="Times New Roman"/>
      <family val="1"/>
    </font>
    <font>
      <sz val="9"/>
      <color theme="1"/>
      <name val="Microsoft Sans Serif"/>
      <family val="2"/>
    </font>
    <font>
      <sz val="11"/>
      <color rgb="FFFF0000"/>
      <name val="Times New Roman"/>
      <family val="1"/>
    </font>
    <font>
      <i/>
      <sz val="11"/>
      <color theme="1"/>
      <name val="Times New Roman"/>
      <family val="1"/>
    </font>
    <font>
      <b/>
      <sz val="11"/>
      <color rgb="FFFFFFFF"/>
      <name val="Times New Roman"/>
      <family val="1"/>
    </font>
    <font>
      <b/>
      <sz val="14"/>
      <color theme="0"/>
      <name val="Calibri"/>
      <family val="2"/>
      <scheme val="minor"/>
    </font>
    <font>
      <b/>
      <sz val="10"/>
      <color theme="1"/>
      <name val="Times New Roman"/>
      <family val="1"/>
    </font>
    <font>
      <sz val="18"/>
      <color theme="1"/>
      <name val="Calibri"/>
      <family val="2"/>
      <scheme val="minor"/>
    </font>
    <font>
      <b/>
      <i/>
      <sz val="11"/>
      <name val="Times New Roman"/>
      <family val="1"/>
    </font>
    <font>
      <u/>
      <sz val="11"/>
      <color rgb="FF008080"/>
      <name val="Calibri"/>
      <family val="2"/>
      <scheme val="minor"/>
    </font>
    <font>
      <b/>
      <u/>
      <sz val="11"/>
      <name val="Times New Roman"/>
      <family val="1"/>
    </font>
  </fonts>
  <fills count="7">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theme="6" tint="0.59996337778862885"/>
        <bgColor indexed="64"/>
      </patternFill>
    </fill>
  </fills>
  <borders count="5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rgb="FF000000"/>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7" fillId="0" borderId="0" applyNumberFormat="0" applyFill="0" applyBorder="0" applyAlignment="0" applyProtection="0">
      <alignment vertical="top"/>
      <protection locked="0"/>
    </xf>
  </cellStyleXfs>
  <cellXfs count="452">
    <xf numFmtId="0" fontId="0" fillId="0" borderId="0" xfId="0"/>
    <xf numFmtId="0" fontId="29" fillId="0" borderId="0" xfId="0" applyFont="1" applyFill="1" applyProtection="1"/>
    <xf numFmtId="0" fontId="29"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2" borderId="0" xfId="0" applyFill="1"/>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2" xfId="0" applyNumberFormat="1" applyFont="1" applyFill="1" applyBorder="1" applyAlignment="1" applyProtection="1">
      <alignment horizontal="left"/>
      <protection locked="0"/>
    </xf>
    <xf numFmtId="1" fontId="1" fillId="2" borderId="3" xfId="0" applyNumberFormat="1" applyFont="1" applyFill="1" applyBorder="1" applyAlignment="1" applyProtection="1">
      <alignment horizontal="left"/>
      <protection locked="0"/>
    </xf>
    <xf numFmtId="0" fontId="1" fillId="2" borderId="3" xfId="0" applyFont="1" applyFill="1" applyBorder="1" applyProtection="1">
      <protection locked="0"/>
    </xf>
    <xf numFmtId="0" fontId="1" fillId="2" borderId="3"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1" xfId="0" applyFont="1" applyFill="1" applyBorder="1" applyAlignment="1" applyProtection="1">
      <alignment vertical="top" wrapText="1"/>
      <protection locked="0"/>
    </xf>
    <xf numFmtId="0" fontId="1" fillId="2" borderId="2" xfId="0" applyFont="1" applyFill="1" applyBorder="1" applyProtection="1">
      <protection locked="0"/>
    </xf>
    <xf numFmtId="164" fontId="1" fillId="2" borderId="4" xfId="0" applyNumberFormat="1" applyFont="1" applyFill="1" applyBorder="1" applyAlignment="1" applyProtection="1">
      <alignment horizontal="left"/>
      <protection locked="0"/>
    </xf>
    <xf numFmtId="0" fontId="29" fillId="0" borderId="0" xfId="0" applyFont="1" applyAlignment="1">
      <alignment horizontal="left" vertical="center"/>
    </xf>
    <xf numFmtId="0" fontId="29" fillId="0" borderId="0" xfId="0" applyFont="1"/>
    <xf numFmtId="0" fontId="29" fillId="0" borderId="0" xfId="0" applyFont="1" applyFill="1"/>
    <xf numFmtId="0" fontId="2" fillId="0" borderId="0" xfId="0" applyFont="1" applyFill="1" applyBorder="1" applyAlignment="1" applyProtection="1">
      <alignment horizontal="center" vertical="top" wrapText="1"/>
    </xf>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1" fillId="0" borderId="0" xfId="0" applyFont="1" applyFill="1" applyBorder="1" applyAlignment="1" applyProtection="1">
      <alignment horizontal="left" vertical="center" wrapText="1"/>
    </xf>
    <xf numFmtId="0" fontId="29" fillId="0" borderId="0" xfId="0" applyFont="1" applyAlignment="1">
      <alignment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9"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6" fillId="2" borderId="1" xfId="0" applyFont="1" applyFill="1" applyBorder="1" applyAlignment="1" applyProtection="1">
      <alignment vertical="top" wrapText="1"/>
    </xf>
    <xf numFmtId="0" fontId="16" fillId="2" borderId="1" xfId="0" applyFont="1" applyFill="1" applyBorder="1" applyAlignment="1" applyProtection="1">
      <alignment horizontal="center" vertical="top" wrapText="1"/>
    </xf>
    <xf numFmtId="0" fontId="15" fillId="2" borderId="3" xfId="0" applyFont="1" applyFill="1" applyBorder="1" applyAlignment="1" applyProtection="1">
      <alignment vertical="top" wrapText="1"/>
    </xf>
    <xf numFmtId="0" fontId="0" fillId="0" borderId="0" xfId="0" applyAlignment="1">
      <alignment horizontal="center" vertical="center"/>
    </xf>
    <xf numFmtId="0" fontId="30" fillId="3" borderId="12"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2" borderId="12" xfId="0" applyFont="1" applyFill="1" applyBorder="1" applyAlignment="1">
      <alignment vertical="top" wrapText="1"/>
    </xf>
    <xf numFmtId="0" fontId="30" fillId="2" borderId="0" xfId="0" applyFont="1" applyFill="1" applyBorder="1" applyAlignment="1">
      <alignment horizontal="left" vertical="top" wrapText="1"/>
    </xf>
    <xf numFmtId="0" fontId="30" fillId="2" borderId="0" xfId="0" applyFont="1" applyFill="1" applyBorder="1" applyAlignment="1">
      <alignment horizontal="center" vertical="center" wrapText="1"/>
    </xf>
    <xf numFmtId="0" fontId="17" fillId="2" borderId="0" xfId="0" applyFont="1" applyFill="1" applyBorder="1" applyAlignment="1" applyProtection="1">
      <alignment vertical="top" wrapText="1"/>
    </xf>
    <xf numFmtId="0" fontId="32" fillId="2" borderId="0" xfId="0" applyFont="1" applyFill="1" applyBorder="1" applyAlignment="1" applyProtection="1">
      <alignment vertical="top" wrapText="1"/>
    </xf>
    <xf numFmtId="0" fontId="30" fillId="2" borderId="0" xfId="0" applyFont="1" applyFill="1" applyBorder="1" applyAlignment="1">
      <alignment horizontal="center" vertical="top" wrapText="1"/>
    </xf>
    <xf numFmtId="0" fontId="27" fillId="2" borderId="0" xfId="1" applyFill="1" applyBorder="1" applyAlignment="1" applyProtection="1">
      <alignment horizontal="center" vertical="top" wrapText="1"/>
    </xf>
    <xf numFmtId="0" fontId="31" fillId="4" borderId="14" xfId="0" applyFont="1" applyFill="1" applyBorder="1" applyAlignment="1">
      <alignment horizontal="center" vertical="center" wrapText="1"/>
    </xf>
    <xf numFmtId="0" fontId="17" fillId="3" borderId="15" xfId="0" applyFont="1" applyFill="1" applyBorder="1" applyAlignment="1" applyProtection="1">
      <alignment horizontal="left" vertical="top" wrapText="1"/>
    </xf>
    <xf numFmtId="0" fontId="32" fillId="3" borderId="16" xfId="0" applyFont="1" applyFill="1" applyBorder="1" applyAlignment="1" applyProtection="1">
      <alignment vertical="top" wrapText="1"/>
    </xf>
    <xf numFmtId="0" fontId="1" fillId="3" borderId="17" xfId="0" applyFont="1" applyFill="1" applyBorder="1" applyProtection="1"/>
    <xf numFmtId="0" fontId="1" fillId="3" borderId="18" xfId="0" applyFont="1" applyFill="1" applyBorder="1" applyAlignment="1" applyProtection="1">
      <alignment horizontal="left" vertical="center"/>
    </xf>
    <xf numFmtId="0" fontId="1" fillId="3" borderId="18" xfId="0" applyFont="1" applyFill="1" applyBorder="1" applyProtection="1"/>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0"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xf>
    <xf numFmtId="0" fontId="1" fillId="3" borderId="22" xfId="0" applyFont="1" applyFill="1" applyBorder="1" applyProtection="1"/>
    <xf numFmtId="0" fontId="1" fillId="3" borderId="23" xfId="0" applyFont="1" applyFill="1" applyBorder="1" applyAlignment="1" applyProtection="1">
      <alignment horizontal="left" vertical="center" wrapText="1"/>
    </xf>
    <xf numFmtId="0" fontId="1" fillId="3" borderId="23" xfId="0" applyFont="1" applyFill="1" applyBorder="1" applyAlignment="1" applyProtection="1">
      <alignment vertical="top" wrapText="1"/>
    </xf>
    <xf numFmtId="0" fontId="1" fillId="3" borderId="24" xfId="0" applyFont="1" applyFill="1" applyBorder="1" applyProtection="1"/>
    <xf numFmtId="0" fontId="15" fillId="3" borderId="21" xfId="0" applyFont="1" applyFill="1" applyBorder="1" applyAlignment="1" applyProtection="1">
      <alignment vertical="top" wrapText="1"/>
    </xf>
    <xf numFmtId="0" fontId="15" fillId="3" borderId="20" xfId="0" applyFont="1" applyFill="1" applyBorder="1" applyAlignment="1" applyProtection="1">
      <alignment vertical="top" wrapText="1"/>
    </xf>
    <xf numFmtId="0" fontId="15" fillId="3" borderId="0" xfId="0" applyFont="1" applyFill="1" applyBorder="1" applyProtection="1"/>
    <xf numFmtId="0" fontId="15" fillId="3" borderId="0" xfId="0" applyFont="1" applyFill="1" applyBorder="1" applyAlignment="1" applyProtection="1">
      <alignment vertical="top" wrapText="1"/>
    </xf>
    <xf numFmtId="0" fontId="16" fillId="3" borderId="0" xfId="0" applyFont="1" applyFill="1" applyBorder="1" applyAlignment="1" applyProtection="1">
      <alignment vertical="top" wrapText="1"/>
    </xf>
    <xf numFmtId="0" fontId="7" fillId="3" borderId="22" xfId="0" applyFont="1" applyFill="1" applyBorder="1" applyAlignment="1" applyProtection="1">
      <alignment vertical="top" wrapText="1"/>
    </xf>
    <xf numFmtId="0" fontId="7" fillId="3" borderId="23" xfId="0" applyFont="1" applyFill="1" applyBorder="1" applyAlignment="1" applyProtection="1">
      <alignment vertical="top" wrapText="1"/>
    </xf>
    <xf numFmtId="0" fontId="7" fillId="3" borderId="24" xfId="0" applyFont="1" applyFill="1" applyBorder="1" applyAlignment="1" applyProtection="1">
      <alignment vertical="top" wrapText="1"/>
    </xf>
    <xf numFmtId="0" fontId="15" fillId="3" borderId="22" xfId="0" applyFont="1" applyFill="1" applyBorder="1" applyAlignment="1" applyProtection="1">
      <alignment vertical="top" wrapText="1"/>
    </xf>
    <xf numFmtId="0" fontId="15" fillId="3" borderId="23" xfId="0" applyFont="1" applyFill="1" applyBorder="1" applyAlignment="1" applyProtection="1">
      <alignment vertical="top" wrapText="1"/>
    </xf>
    <xf numFmtId="0" fontId="15" fillId="3" borderId="24" xfId="0" applyFont="1" applyFill="1" applyBorder="1" applyAlignment="1" applyProtection="1">
      <alignment vertical="top" wrapText="1"/>
    </xf>
    <xf numFmtId="0" fontId="29" fillId="3" borderId="17" xfId="0" applyFont="1" applyFill="1" applyBorder="1" applyAlignment="1">
      <alignment horizontal="left" vertical="center"/>
    </xf>
    <xf numFmtId="0" fontId="29" fillId="3" borderId="18" xfId="0" applyFont="1" applyFill="1" applyBorder="1" applyAlignment="1">
      <alignment horizontal="left" vertical="center"/>
    </xf>
    <xf numFmtId="0" fontId="29" fillId="3" borderId="18" xfId="0" applyFont="1" applyFill="1" applyBorder="1"/>
    <xf numFmtId="0" fontId="29" fillId="3" borderId="19" xfId="0" applyFont="1" applyFill="1" applyBorder="1"/>
    <xf numFmtId="0" fontId="29" fillId="3" borderId="20" xfId="0" applyFont="1" applyFill="1" applyBorder="1" applyAlignment="1">
      <alignment horizontal="left" vertical="center"/>
    </xf>
    <xf numFmtId="0" fontId="1" fillId="3" borderId="21" xfId="0" applyFont="1" applyFill="1" applyBorder="1" applyAlignment="1" applyProtection="1">
      <alignment vertical="top" wrapText="1"/>
    </xf>
    <xf numFmtId="0" fontId="1" fillId="3" borderId="20"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2" fillId="3" borderId="23" xfId="0" applyFont="1" applyFill="1" applyBorder="1" applyAlignment="1" applyProtection="1">
      <alignment vertical="top" wrapText="1"/>
    </xf>
    <xf numFmtId="0" fontId="1" fillId="3" borderId="24" xfId="0" applyFont="1" applyFill="1" applyBorder="1" applyAlignment="1" applyProtection="1">
      <alignment vertical="top" wrapText="1"/>
    </xf>
    <xf numFmtId="0" fontId="29" fillId="3" borderId="18" xfId="0" applyFont="1" applyFill="1" applyBorder="1" applyProtection="1"/>
    <xf numFmtId="0" fontId="29" fillId="3" borderId="19" xfId="0" applyFont="1" applyFill="1" applyBorder="1" applyProtection="1"/>
    <xf numFmtId="0" fontId="29" fillId="3" borderId="0" xfId="0" applyFont="1" applyFill="1" applyBorder="1" applyProtection="1"/>
    <xf numFmtId="0" fontId="29" fillId="3" borderId="21"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1"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3" xfId="0" applyFont="1" applyFill="1" applyBorder="1" applyProtection="1"/>
    <xf numFmtId="0" fontId="33" fillId="0" borderId="1" xfId="0" applyFont="1" applyBorder="1" applyAlignment="1">
      <alignment horizontal="center" readingOrder="1"/>
    </xf>
    <xf numFmtId="0" fontId="0" fillId="3" borderId="17" xfId="0" applyFill="1" applyBorder="1"/>
    <xf numFmtId="0" fontId="0" fillId="3" borderId="18" xfId="0" applyFill="1" applyBorder="1"/>
    <xf numFmtId="0" fontId="0" fillId="3" borderId="19" xfId="0" applyFill="1" applyBorder="1"/>
    <xf numFmtId="0" fontId="0" fillId="3" borderId="20" xfId="0" applyFill="1" applyBorder="1"/>
    <xf numFmtId="0" fontId="0" fillId="3" borderId="0" xfId="0" applyFill="1" applyBorder="1"/>
    <xf numFmtId="0" fontId="14" fillId="3" borderId="21" xfId="0" applyFont="1" applyFill="1" applyBorder="1" applyAlignment="1" applyProtection="1"/>
    <xf numFmtId="0" fontId="0" fillId="3" borderId="21" xfId="0" applyFill="1" applyBorder="1"/>
    <xf numFmtId="0" fontId="34" fillId="3" borderId="17" xfId="0" applyFont="1" applyFill="1" applyBorder="1" applyAlignment="1">
      <alignment vertical="center"/>
    </xf>
    <xf numFmtId="0" fontId="34" fillId="3" borderId="20" xfId="0" applyFont="1" applyFill="1" applyBorder="1" applyAlignment="1">
      <alignment vertical="center"/>
    </xf>
    <xf numFmtId="0" fontId="34" fillId="3" borderId="0" xfId="0" applyFont="1" applyFill="1" applyBorder="1" applyAlignment="1">
      <alignment vertical="center"/>
    </xf>
    <xf numFmtId="0" fontId="0" fillId="0" borderId="0" xfId="0" applyBorder="1"/>
    <xf numFmtId="0" fontId="31" fillId="4" borderId="13" xfId="0" applyFont="1" applyFill="1" applyBorder="1" applyAlignment="1">
      <alignment horizontal="center" vertical="center" wrapText="1"/>
    </xf>
    <xf numFmtId="0" fontId="0" fillId="0" borderId="0" xfId="0" applyAlignment="1">
      <alignment horizontal="left"/>
    </xf>
    <xf numFmtId="0" fontId="0" fillId="2" borderId="0" xfId="0" applyFill="1" applyBorder="1"/>
    <xf numFmtId="0" fontId="0" fillId="0" borderId="0" xfId="0"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1" fillId="3" borderId="22" xfId="0" applyFont="1" applyFill="1" applyBorder="1" applyAlignment="1" applyProtection="1">
      <alignment vertical="center"/>
    </xf>
    <xf numFmtId="0" fontId="1" fillId="3" borderId="23" xfId="0" applyFont="1" applyFill="1" applyBorder="1" applyAlignment="1" applyProtection="1">
      <alignment vertical="center"/>
    </xf>
    <xf numFmtId="0" fontId="1" fillId="3" borderId="24" xfId="0" applyFont="1" applyFill="1" applyBorder="1" applyAlignment="1" applyProtection="1">
      <alignment vertical="center"/>
    </xf>
    <xf numFmtId="0" fontId="2" fillId="3" borderId="12" xfId="0" applyFont="1" applyFill="1" applyBorder="1" applyAlignment="1" applyProtection="1">
      <alignment vertical="center" wrapText="1"/>
    </xf>
    <xf numFmtId="0" fontId="2" fillId="3" borderId="25" xfId="0" applyFont="1" applyFill="1" applyBorder="1" applyAlignment="1" applyProtection="1">
      <alignment vertical="center" wrapText="1"/>
    </xf>
    <xf numFmtId="0" fontId="2" fillId="3" borderId="26" xfId="0" applyFont="1" applyFill="1" applyBorder="1" applyAlignment="1" applyProtection="1">
      <alignment vertical="center" wrapText="1"/>
    </xf>
    <xf numFmtId="0" fontId="2" fillId="3" borderId="21"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31" fillId="4" borderId="13" xfId="0" applyFont="1" applyFill="1" applyBorder="1" applyAlignment="1">
      <alignment horizontal="center" vertical="center" wrapText="1"/>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9" fillId="3" borderId="17" xfId="0" applyFont="1" applyFill="1" applyBorder="1"/>
    <xf numFmtId="0" fontId="29" fillId="3" borderId="20" xfId="0" applyFont="1" applyFill="1" applyBorder="1"/>
    <xf numFmtId="0" fontId="29" fillId="3" borderId="21" xfId="0" applyFont="1" applyFill="1" applyBorder="1"/>
    <xf numFmtId="0" fontId="35" fillId="3" borderId="0" xfId="0" applyFont="1" applyFill="1" applyBorder="1"/>
    <xf numFmtId="0" fontId="36" fillId="3" borderId="0" xfId="0" applyFont="1" applyFill="1" applyBorder="1"/>
    <xf numFmtId="0" fontId="35" fillId="0" borderId="26" xfId="0" applyFont="1" applyFill="1" applyBorder="1" applyAlignment="1">
      <alignment vertical="top" wrapText="1"/>
    </xf>
    <xf numFmtId="0" fontId="35" fillId="0" borderId="24" xfId="0" applyFont="1" applyFill="1" applyBorder="1" applyAlignment="1">
      <alignment vertical="top" wrapText="1"/>
    </xf>
    <xf numFmtId="0" fontId="35" fillId="0" borderId="25" xfId="0" applyFont="1" applyFill="1" applyBorder="1" applyAlignment="1">
      <alignment vertical="top" wrapText="1"/>
    </xf>
    <xf numFmtId="0" fontId="35" fillId="0" borderId="1" xfId="0" applyFont="1" applyFill="1" applyBorder="1" applyAlignment="1">
      <alignment vertical="top" wrapText="1"/>
    </xf>
    <xf numFmtId="0" fontId="35" fillId="0" borderId="13" xfId="0" applyFont="1" applyFill="1" applyBorder="1" applyAlignment="1">
      <alignment vertical="top" wrapText="1"/>
    </xf>
    <xf numFmtId="0" fontId="29" fillId="0" borderId="1" xfId="0" applyFont="1" applyFill="1" applyBorder="1" applyAlignment="1">
      <alignment vertical="top" wrapText="1"/>
    </xf>
    <xf numFmtId="0" fontId="29" fillId="3" borderId="23" xfId="0" applyFont="1" applyFill="1" applyBorder="1"/>
    <xf numFmtId="0" fontId="37" fillId="0" borderId="1" xfId="0" applyFont="1" applyFill="1" applyBorder="1" applyAlignment="1">
      <alignment horizontal="center" vertical="top" wrapText="1"/>
    </xf>
    <xf numFmtId="0" fontId="37" fillId="0" borderId="13" xfId="0" applyFont="1" applyFill="1" applyBorder="1" applyAlignment="1">
      <alignment horizontal="center" vertical="top" wrapText="1"/>
    </xf>
    <xf numFmtId="0" fontId="37" fillId="0" borderId="1" xfId="0" applyFont="1" applyFill="1" applyBorder="1" applyAlignment="1">
      <alignment horizontal="center" vertical="top"/>
    </xf>
    <xf numFmtId="0" fontId="29" fillId="0" borderId="0" xfId="0" applyFont="1" applyFill="1" applyAlignment="1" applyProtection="1">
      <alignment horizontal="right"/>
    </xf>
    <xf numFmtId="0" fontId="29" fillId="3" borderId="17" xfId="0" applyFont="1" applyFill="1" applyBorder="1" applyAlignment="1" applyProtection="1">
      <alignment horizontal="right"/>
    </xf>
    <xf numFmtId="0" fontId="29" fillId="3" borderId="18" xfId="0" applyFont="1" applyFill="1" applyBorder="1" applyAlignment="1" applyProtection="1">
      <alignment horizontal="right"/>
    </xf>
    <xf numFmtId="0" fontId="29" fillId="3" borderId="20" xfId="0" applyFont="1" applyFill="1" applyBorder="1" applyAlignment="1" applyProtection="1">
      <alignment horizontal="right"/>
    </xf>
    <xf numFmtId="0" fontId="29" fillId="3" borderId="0" xfId="0" applyFont="1" applyFill="1" applyBorder="1" applyAlignment="1" applyProtection="1">
      <alignment horizontal="right"/>
    </xf>
    <xf numFmtId="0" fontId="1" fillId="3" borderId="20" xfId="0" applyFont="1" applyFill="1" applyBorder="1" applyAlignment="1" applyProtection="1">
      <alignment horizontal="right"/>
    </xf>
    <xf numFmtId="0" fontId="1" fillId="3" borderId="20" xfId="0" applyFont="1" applyFill="1" applyBorder="1" applyAlignment="1" applyProtection="1">
      <alignment horizontal="right" vertical="top" wrapText="1"/>
    </xf>
    <xf numFmtId="0" fontId="38"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3" xfId="0" applyFont="1" applyFill="1" applyBorder="1" applyAlignment="1" applyProtection="1">
      <alignment horizontal="right"/>
    </xf>
    <xf numFmtId="0" fontId="1" fillId="2" borderId="1" xfId="0" applyFont="1" applyFill="1" applyBorder="1" applyAlignment="1" applyProtection="1">
      <alignment vertical="top" wrapText="1"/>
    </xf>
    <xf numFmtId="0" fontId="2" fillId="2" borderId="28" xfId="0" applyFont="1" applyFill="1" applyBorder="1" applyAlignment="1" applyProtection="1">
      <alignment horizontal="right" vertical="center" wrapText="1"/>
    </xf>
    <xf numFmtId="0" fontId="2" fillId="2" borderId="29"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39" fillId="2" borderId="1" xfId="0" applyFont="1" applyFill="1" applyBorder="1" applyAlignment="1" applyProtection="1">
      <alignment horizontal="center"/>
    </xf>
    <xf numFmtId="0" fontId="1" fillId="3" borderId="0" xfId="0" applyFont="1" applyFill="1" applyBorder="1" applyAlignment="1" applyProtection="1">
      <alignment horizontal="left" vertical="top" wrapText="1"/>
    </xf>
    <xf numFmtId="0" fontId="38" fillId="3" borderId="1" xfId="0" applyFont="1" applyFill="1" applyBorder="1" applyAlignment="1">
      <alignment horizontal="center" vertical="center" wrapText="1"/>
    </xf>
    <xf numFmtId="0" fontId="29" fillId="3" borderId="22" xfId="0" applyFont="1" applyFill="1" applyBorder="1"/>
    <xf numFmtId="0" fontId="29" fillId="3" borderId="24" xfId="0" applyFont="1" applyFill="1" applyBorder="1"/>
    <xf numFmtId="0" fontId="40" fillId="4" borderId="13" xfId="0" applyFont="1" applyFill="1" applyBorder="1" applyAlignment="1">
      <alignment horizontal="center" vertical="center" wrapText="1"/>
    </xf>
    <xf numFmtId="0" fontId="40" fillId="4" borderId="19" xfId="0" applyFont="1" applyFill="1" applyBorder="1" applyAlignment="1">
      <alignment horizontal="center" vertical="center" wrapText="1"/>
    </xf>
    <xf numFmtId="0" fontId="23" fillId="0" borderId="15" xfId="0" applyFont="1" applyBorder="1" applyAlignment="1" applyProtection="1">
      <alignment vertical="top" wrapText="1"/>
    </xf>
    <xf numFmtId="0" fontId="23" fillId="0" borderId="15" xfId="0" applyFont="1" applyBorder="1" applyAlignment="1" applyProtection="1">
      <alignment horizontal="left" vertical="top" wrapText="1"/>
    </xf>
    <xf numFmtId="0" fontId="23" fillId="0" borderId="16" xfId="0" applyFont="1" applyBorder="1" applyAlignment="1" applyProtection="1">
      <alignment vertical="top" wrapText="1"/>
    </xf>
    <xf numFmtId="0" fontId="41" fillId="0" borderId="16" xfId="0" applyFont="1" applyBorder="1" applyAlignment="1" applyProtection="1">
      <alignment vertical="top" wrapText="1"/>
    </xf>
    <xf numFmtId="0" fontId="40" fillId="4" borderId="1" xfId="0" applyFont="1" applyFill="1" applyBorder="1" applyAlignment="1">
      <alignment horizontal="center" vertical="center" wrapText="1"/>
    </xf>
    <xf numFmtId="1" fontId="1" fillId="0" borderId="3" xfId="0" applyNumberFormat="1" applyFont="1" applyFill="1" applyBorder="1" applyAlignment="1" applyProtection="1">
      <alignment horizontal="left"/>
      <protection locked="0"/>
    </xf>
    <xf numFmtId="1" fontId="1" fillId="2" borderId="35" xfId="0" applyNumberFormat="1" applyFont="1" applyFill="1" applyBorder="1" applyAlignment="1" applyProtection="1">
      <alignment horizontal="left" wrapText="1"/>
      <protection locked="0"/>
    </xf>
    <xf numFmtId="0" fontId="27" fillId="2" borderId="3" xfId="1" applyFill="1" applyBorder="1" applyAlignment="1" applyProtection="1">
      <protection locked="0"/>
    </xf>
    <xf numFmtId="0" fontId="2" fillId="2" borderId="3" xfId="0" applyFont="1" applyFill="1" applyBorder="1" applyAlignment="1" applyProtection="1">
      <alignment horizontal="left" vertical="top" wrapText="1"/>
    </xf>
    <xf numFmtId="0" fontId="2" fillId="2" borderId="36" xfId="0" applyFont="1" applyFill="1" applyBorder="1" applyAlignment="1" applyProtection="1">
      <alignment horizontal="center" vertical="center" wrapText="1"/>
    </xf>
    <xf numFmtId="0" fontId="15" fillId="2" borderId="8" xfId="0" applyFont="1" applyFill="1" applyBorder="1" applyAlignment="1" applyProtection="1">
      <alignment vertical="top" wrapText="1"/>
    </xf>
    <xf numFmtId="0" fontId="29" fillId="2" borderId="1" xfId="0" applyFont="1" applyFill="1" applyBorder="1" applyAlignment="1"/>
    <xf numFmtId="0" fontId="42" fillId="0" borderId="0" xfId="0" applyFont="1" applyFill="1" applyAlignment="1" applyProtection="1">
      <alignment wrapText="1"/>
    </xf>
    <xf numFmtId="0" fontId="16" fillId="2" borderId="11" xfId="0" applyFont="1" applyFill="1" applyBorder="1" applyAlignment="1" applyProtection="1">
      <alignment horizontal="left" vertical="top" wrapText="1"/>
    </xf>
    <xf numFmtId="0" fontId="15" fillId="0" borderId="21" xfId="0" applyFont="1" applyFill="1" applyBorder="1" applyAlignment="1">
      <alignment vertical="top" wrapText="1"/>
    </xf>
    <xf numFmtId="0" fontId="15" fillId="0" borderId="24" xfId="0" applyFont="1" applyFill="1" applyBorder="1" applyAlignment="1">
      <alignment horizontal="left" vertical="top" wrapText="1"/>
    </xf>
    <xf numFmtId="0" fontId="15" fillId="0" borderId="0" xfId="0" applyFont="1" applyAlignment="1">
      <alignment wrapText="1"/>
    </xf>
    <xf numFmtId="0" fontId="15" fillId="2" borderId="1" xfId="0" applyFont="1" applyFill="1" applyBorder="1" applyAlignment="1" applyProtection="1">
      <alignment horizontal="left" vertical="top" wrapText="1"/>
      <protection locked="0"/>
    </xf>
    <xf numFmtId="15" fontId="1" fillId="2" borderId="3" xfId="0" applyNumberFormat="1" applyFont="1" applyFill="1" applyBorder="1" applyAlignment="1" applyProtection="1">
      <alignment horizontal="center"/>
    </xf>
    <xf numFmtId="0" fontId="38" fillId="3" borderId="12" xfId="0" applyFont="1" applyFill="1" applyBorder="1" applyAlignment="1">
      <alignment horizontal="center" vertical="center" wrapText="1"/>
    </xf>
    <xf numFmtId="0" fontId="2" fillId="2" borderId="2" xfId="0" applyFont="1" applyFill="1" applyBorder="1" applyAlignment="1" applyProtection="1">
      <alignment horizontal="left" vertical="center" wrapText="1"/>
    </xf>
    <xf numFmtId="0" fontId="2" fillId="2" borderId="2" xfId="0" applyFont="1" applyFill="1" applyBorder="1" applyAlignment="1" applyProtection="1">
      <alignment horizontal="left" vertical="top" wrapText="1"/>
    </xf>
    <xf numFmtId="0" fontId="38" fillId="0" borderId="3" xfId="0" applyFont="1" applyBorder="1" applyAlignment="1">
      <alignment horizontal="left" wrapText="1"/>
    </xf>
    <xf numFmtId="0" fontId="2" fillId="2" borderId="3" xfId="0" applyFont="1" applyFill="1" applyBorder="1" applyAlignment="1" applyProtection="1">
      <alignment horizontal="left" vertical="center" wrapText="1"/>
    </xf>
    <xf numFmtId="0" fontId="35" fillId="0" borderId="1" xfId="0" applyFont="1" applyFill="1" applyBorder="1" applyAlignment="1">
      <alignment wrapText="1"/>
    </xf>
    <xf numFmtId="0" fontId="35" fillId="0" borderId="1" xfId="0" applyFont="1" applyFill="1" applyBorder="1" applyAlignment="1">
      <alignment horizontal="left" vertical="center" wrapText="1"/>
    </xf>
    <xf numFmtId="4" fontId="1" fillId="2" borderId="9" xfId="0" applyNumberFormat="1" applyFont="1" applyFill="1" applyBorder="1" applyAlignment="1" applyProtection="1">
      <alignment vertical="top" wrapText="1"/>
    </xf>
    <xf numFmtId="4" fontId="1" fillId="2" borderId="37" xfId="0" applyNumberFormat="1" applyFont="1" applyFill="1" applyBorder="1" applyAlignment="1" applyProtection="1">
      <alignment vertical="top" wrapText="1"/>
    </xf>
    <xf numFmtId="4" fontId="1" fillId="2" borderId="16" xfId="0" applyNumberFormat="1" applyFont="1" applyFill="1" applyBorder="1" applyAlignment="1" applyProtection="1">
      <alignment vertical="top" wrapText="1"/>
    </xf>
    <xf numFmtId="4" fontId="1" fillId="3" borderId="0" xfId="0" applyNumberFormat="1" applyFont="1" applyFill="1" applyBorder="1" applyAlignment="1" applyProtection="1">
      <alignment vertical="top" wrapText="1"/>
    </xf>
    <xf numFmtId="2" fontId="29" fillId="0" borderId="0" xfId="0" applyNumberFormat="1" applyFont="1" applyFill="1"/>
    <xf numFmtId="4" fontId="29" fillId="0" borderId="8" xfId="0" applyNumberFormat="1" applyFont="1" applyFill="1" applyBorder="1" applyAlignment="1">
      <alignment horizontal="right" vertical="top"/>
    </xf>
    <xf numFmtId="17" fontId="1" fillId="2" borderId="39" xfId="0" applyNumberFormat="1" applyFont="1" applyFill="1" applyBorder="1" applyAlignment="1" applyProtection="1">
      <alignment vertical="top" wrapText="1"/>
    </xf>
    <xf numFmtId="4" fontId="1" fillId="2" borderId="40" xfId="0" applyNumberFormat="1" applyFont="1" applyFill="1" applyBorder="1" applyAlignment="1" applyProtection="1">
      <alignment horizontal="right" vertical="top" wrapText="1"/>
    </xf>
    <xf numFmtId="0" fontId="15" fillId="2" borderId="3" xfId="0" applyFont="1" applyFill="1" applyBorder="1" applyAlignment="1" applyProtection="1">
      <alignment horizontal="center" vertical="center" wrapText="1"/>
    </xf>
    <xf numFmtId="0" fontId="39" fillId="2" borderId="18" xfId="0" applyFont="1" applyFill="1" applyBorder="1" applyAlignment="1" applyProtection="1">
      <alignment horizontal="left" vertical="center" wrapText="1"/>
    </xf>
    <xf numFmtId="4" fontId="1" fillId="2" borderId="52" xfId="0" applyNumberFormat="1" applyFont="1" applyFill="1" applyBorder="1" applyAlignment="1" applyProtection="1">
      <alignment vertical="top" wrapText="1"/>
    </xf>
    <xf numFmtId="15" fontId="1" fillId="2" borderId="3" xfId="0" applyNumberFormat="1" applyFont="1" applyFill="1" applyBorder="1" applyAlignment="1" applyProtection="1">
      <alignment vertical="top" wrapText="1"/>
    </xf>
    <xf numFmtId="0" fontId="2" fillId="2" borderId="28" xfId="0" applyFont="1" applyFill="1" applyBorder="1" applyAlignment="1" applyProtection="1">
      <alignment horizontal="center" vertical="center" wrapText="1"/>
    </xf>
    <xf numFmtId="0" fontId="1" fillId="2" borderId="28" xfId="0" applyFont="1" applyFill="1" applyBorder="1" applyAlignment="1" applyProtection="1">
      <alignment vertical="top" wrapText="1"/>
    </xf>
    <xf numFmtId="4" fontId="1" fillId="0" borderId="16" xfId="0" applyNumberFormat="1" applyFont="1" applyFill="1" applyBorder="1" applyAlignment="1" applyProtection="1">
      <alignment horizontal="right" vertical="top" wrapText="1"/>
    </xf>
    <xf numFmtId="4" fontId="1" fillId="2" borderId="16" xfId="0" applyNumberFormat="1" applyFont="1" applyFill="1" applyBorder="1" applyAlignment="1" applyProtection="1">
      <alignment horizontal="right" vertical="top" wrapText="1"/>
    </xf>
    <xf numFmtId="4" fontId="1" fillId="2" borderId="7" xfId="0" applyNumberFormat="1" applyFont="1" applyFill="1" applyBorder="1" applyAlignment="1" applyProtection="1">
      <alignment vertical="top" wrapText="1"/>
    </xf>
    <xf numFmtId="4" fontId="1" fillId="2" borderId="15" xfId="0" applyNumberFormat="1" applyFont="1" applyFill="1" applyBorder="1" applyAlignment="1" applyProtection="1">
      <alignment vertical="top" wrapText="1"/>
    </xf>
    <xf numFmtId="0" fontId="1" fillId="2" borderId="6" xfId="0" applyFont="1" applyFill="1" applyBorder="1" applyAlignment="1" applyProtection="1">
      <alignment horizontal="right" vertical="top" wrapText="1"/>
    </xf>
    <xf numFmtId="0" fontId="1" fillId="2" borderId="27" xfId="0" applyFont="1" applyFill="1" applyBorder="1" applyAlignment="1" applyProtection="1">
      <alignment horizontal="right" vertical="top" wrapText="1"/>
    </xf>
    <xf numFmtId="4" fontId="2" fillId="2" borderId="16" xfId="0" applyNumberFormat="1" applyFont="1" applyFill="1" applyBorder="1" applyAlignment="1" applyProtection="1">
      <alignment horizontal="center" vertical="center" wrapText="1"/>
    </xf>
    <xf numFmtId="17" fontId="1" fillId="2" borderId="44" xfId="0" applyNumberFormat="1" applyFont="1" applyFill="1" applyBorder="1" applyAlignment="1" applyProtection="1">
      <alignment vertical="top" wrapText="1"/>
    </xf>
    <xf numFmtId="0" fontId="2"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center" wrapText="1"/>
    </xf>
    <xf numFmtId="0" fontId="16" fillId="2" borderId="12" xfId="0" applyFont="1" applyFill="1" applyBorder="1" applyAlignment="1" applyProtection="1">
      <alignment vertical="top" wrapText="1"/>
    </xf>
    <xf numFmtId="0" fontId="16" fillId="2" borderId="12" xfId="0" applyFont="1" applyFill="1" applyBorder="1" applyAlignment="1" applyProtection="1">
      <alignment horizontal="center" vertical="top" wrapText="1"/>
    </xf>
    <xf numFmtId="0" fontId="15" fillId="2" borderId="8" xfId="0" applyFont="1" applyFill="1" applyBorder="1" applyAlignment="1" applyProtection="1">
      <alignment horizontal="center" vertical="center" wrapText="1"/>
    </xf>
    <xf numFmtId="0" fontId="35" fillId="0" borderId="8" xfId="0" applyFont="1" applyBorder="1" applyAlignment="1">
      <alignment wrapText="1"/>
    </xf>
    <xf numFmtId="0" fontId="35" fillId="0" borderId="8" xfId="0" applyFont="1" applyBorder="1" applyAlignment="1">
      <alignment vertical="top" wrapText="1"/>
    </xf>
    <xf numFmtId="0" fontId="35" fillId="0" borderId="8" xfId="0" applyFont="1" applyBorder="1" applyAlignment="1">
      <alignment horizontal="center" vertical="center"/>
    </xf>
    <xf numFmtId="0" fontId="35" fillId="0" borderId="8" xfId="0" applyFont="1" applyBorder="1" applyAlignment="1">
      <alignment horizontal="left" vertical="top" wrapText="1"/>
    </xf>
    <xf numFmtId="0" fontId="11"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center" vertical="center" wrapText="1"/>
    </xf>
    <xf numFmtId="0" fontId="0" fillId="3" borderId="18" xfId="0" applyFill="1" applyBorder="1" applyAlignment="1"/>
    <xf numFmtId="0" fontId="0" fillId="3" borderId="0" xfId="0" applyFill="1" applyBorder="1" applyAlignment="1"/>
    <xf numFmtId="0" fontId="0" fillId="2" borderId="1" xfId="0" applyFill="1" applyBorder="1" applyAlignment="1"/>
    <xf numFmtId="0" fontId="4" fillId="3" borderId="0" xfId="0" applyFont="1" applyFill="1" applyBorder="1" applyAlignment="1" applyProtection="1"/>
    <xf numFmtId="0" fontId="0" fillId="3" borderId="0" xfId="0" applyFill="1"/>
    <xf numFmtId="0" fontId="0" fillId="3" borderId="0" xfId="0" applyFill="1" applyAlignment="1">
      <alignment horizontal="left" vertical="center"/>
    </xf>
    <xf numFmtId="0" fontId="48" fillId="3" borderId="0" xfId="0" applyFont="1" applyFill="1" applyBorder="1" applyAlignment="1" applyProtection="1">
      <alignment horizontal="left" vertical="center" wrapText="1"/>
    </xf>
    <xf numFmtId="0" fontId="10" fillId="3" borderId="0" xfId="0" applyFont="1" applyFill="1" applyBorder="1" applyAlignment="1" applyProtection="1">
      <alignment vertical="top" wrapText="1"/>
    </xf>
    <xf numFmtId="0" fontId="0" fillId="3" borderId="23" xfId="0" applyFill="1" applyBorder="1" applyAlignment="1"/>
    <xf numFmtId="0" fontId="27" fillId="2" borderId="0" xfId="1" applyFill="1" applyBorder="1" applyAlignment="1" applyProtection="1">
      <alignment horizontal="left"/>
      <protection locked="0"/>
    </xf>
    <xf numFmtId="0" fontId="1" fillId="2" borderId="0" xfId="0" applyFont="1" applyFill="1" applyBorder="1" applyAlignment="1" applyProtection="1">
      <alignment horizontal="left"/>
      <protection locked="0"/>
    </xf>
    <xf numFmtId="0" fontId="0" fillId="0" borderId="0" xfId="0" applyAlignment="1"/>
    <xf numFmtId="0" fontId="11" fillId="6" borderId="0" xfId="0" applyFont="1" applyFill="1" applyBorder="1" applyAlignment="1" applyProtection="1">
      <alignment horizontal="center" vertical="center" wrapText="1"/>
    </xf>
    <xf numFmtId="0" fontId="11" fillId="6" borderId="21" xfId="0" applyFont="1" applyFill="1" applyBorder="1" applyAlignment="1" applyProtection="1">
      <alignment horizontal="center" vertical="center" wrapText="1"/>
    </xf>
    <xf numFmtId="0" fontId="29"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13" xfId="0" applyFont="1" applyFill="1" applyBorder="1" applyAlignment="1" applyProtection="1">
      <alignment horizontal="center" vertical="center" wrapText="1"/>
    </xf>
    <xf numFmtId="4" fontId="29" fillId="2" borderId="54" xfId="0" applyNumberFormat="1" applyFont="1" applyFill="1" applyBorder="1" applyAlignment="1">
      <alignment horizontal="right" vertical="top"/>
    </xf>
    <xf numFmtId="4" fontId="29" fillId="2" borderId="8" xfId="0" applyNumberFormat="1" applyFont="1" applyFill="1" applyBorder="1" applyAlignment="1">
      <alignment horizontal="right" vertical="top"/>
    </xf>
    <xf numFmtId="4" fontId="1" fillId="2" borderId="32" xfId="0" applyNumberFormat="1" applyFont="1" applyFill="1" applyBorder="1" applyAlignment="1" applyProtection="1">
      <alignment horizontal="right" vertical="top" wrapText="1"/>
    </xf>
    <xf numFmtId="0" fontId="15" fillId="2" borderId="3" xfId="0" applyFont="1" applyFill="1" applyBorder="1" applyAlignment="1" applyProtection="1">
      <alignment horizontal="center" vertical="top" wrapText="1"/>
    </xf>
    <xf numFmtId="0" fontId="29" fillId="2" borderId="1" xfId="0" applyFont="1" applyFill="1" applyBorder="1" applyAlignment="1">
      <alignment horizontal="left" vertical="top" wrapText="1"/>
    </xf>
    <xf numFmtId="0" fontId="38" fillId="2" borderId="0" xfId="0" applyFont="1" applyFill="1" applyAlignment="1">
      <alignment horizontal="center" vertical="center" wrapText="1"/>
    </xf>
    <xf numFmtId="0" fontId="29" fillId="2" borderId="13" xfId="0" applyFont="1" applyFill="1" applyBorder="1" applyAlignment="1">
      <alignment horizontal="left" vertical="top" wrapText="1"/>
    </xf>
    <xf numFmtId="0" fontId="29" fillId="2" borderId="13" xfId="0" applyFont="1" applyFill="1" applyBorder="1" applyAlignment="1">
      <alignment horizontal="left" vertical="center" wrapText="1"/>
    </xf>
    <xf numFmtId="0" fontId="29" fillId="2" borderId="26" xfId="0" applyFont="1" applyFill="1" applyBorder="1" applyAlignment="1">
      <alignment horizontal="left" vertical="top" wrapText="1"/>
    </xf>
    <xf numFmtId="0" fontId="29" fillId="2" borderId="1" xfId="0" applyFont="1" applyFill="1" applyBorder="1" applyAlignment="1">
      <alignment vertical="top" wrapText="1"/>
    </xf>
    <xf numFmtId="0" fontId="1" fillId="2" borderId="8" xfId="0" applyFont="1" applyFill="1" applyBorder="1" applyAlignment="1" applyProtection="1">
      <alignment horizontal="left" vertical="top" wrapText="1"/>
    </xf>
    <xf numFmtId="0" fontId="1" fillId="2" borderId="12" xfId="0" applyFont="1" applyFill="1" applyBorder="1" applyAlignment="1" applyProtection="1">
      <alignment horizontal="left"/>
    </xf>
    <xf numFmtId="0" fontId="1" fillId="2" borderId="11" xfId="0" applyFont="1" applyFill="1" applyBorder="1" applyAlignment="1" applyProtection="1">
      <alignment horizontal="left"/>
    </xf>
    <xf numFmtId="0" fontId="2" fillId="3" borderId="20" xfId="0" applyFont="1" applyFill="1" applyBorder="1" applyAlignment="1" applyProtection="1">
      <alignment horizontal="right" wrapText="1"/>
    </xf>
    <xf numFmtId="0" fontId="2" fillId="3" borderId="21"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0" xfId="0" applyFont="1" applyFill="1" applyBorder="1" applyAlignment="1" applyProtection="1">
      <alignment horizontal="right" vertical="top" wrapText="1"/>
    </xf>
    <xf numFmtId="0" fontId="2" fillId="3" borderId="21" xfId="0" applyFont="1" applyFill="1" applyBorder="1" applyAlignment="1" applyProtection="1">
      <alignment horizontal="right" vertical="top"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0" fontId="2" fillId="0"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3" fontId="1" fillId="0" borderId="0" xfId="0" applyNumberFormat="1" applyFont="1" applyFill="1" applyBorder="1" applyAlignment="1" applyProtection="1">
      <alignment vertical="top" wrapText="1"/>
      <protection locked="0"/>
    </xf>
    <xf numFmtId="0" fontId="2" fillId="3" borderId="0" xfId="0" applyFont="1" applyFill="1" applyBorder="1" applyAlignment="1" applyProtection="1">
      <alignment horizontal="left" vertical="center" wrapText="1"/>
    </xf>
    <xf numFmtId="3" fontId="1" fillId="2" borderId="41" xfId="0" applyNumberFormat="1" applyFont="1" applyFill="1" applyBorder="1" applyAlignment="1" applyProtection="1">
      <alignment vertical="top" wrapText="1"/>
      <protection locked="0"/>
    </xf>
    <xf numFmtId="3" fontId="1" fillId="2" borderId="13" xfId="0" applyNumberFormat="1" applyFont="1" applyFill="1" applyBorder="1" applyAlignment="1" applyProtection="1">
      <alignment vertical="top" wrapText="1"/>
      <protection locked="0"/>
    </xf>
    <xf numFmtId="0" fontId="1" fillId="2" borderId="41" xfId="0" applyFont="1" applyFill="1" applyBorder="1" applyAlignment="1" applyProtection="1">
      <alignment vertical="top" wrapText="1"/>
      <protection locked="0"/>
    </xf>
    <xf numFmtId="0" fontId="1" fillId="2" borderId="13" xfId="0" applyFont="1" applyFill="1" applyBorder="1" applyAlignment="1" applyProtection="1">
      <alignment vertical="top" wrapText="1"/>
      <protection locked="0"/>
    </xf>
    <xf numFmtId="0" fontId="1" fillId="2" borderId="29" xfId="0" applyFont="1" applyFill="1" applyBorder="1" applyAlignment="1" applyProtection="1">
      <alignment horizontal="center" vertical="center" wrapText="1"/>
    </xf>
    <xf numFmtId="0" fontId="1" fillId="2" borderId="34" xfId="0" applyFont="1" applyFill="1" applyBorder="1" applyAlignment="1" applyProtection="1">
      <alignment horizontal="center" vertical="center" wrapText="1"/>
    </xf>
    <xf numFmtId="0" fontId="2" fillId="2" borderId="41" xfId="0" applyFont="1" applyFill="1" applyBorder="1" applyAlignment="1" applyProtection="1">
      <alignment horizontal="center" vertical="top" wrapText="1"/>
    </xf>
    <xf numFmtId="0" fontId="2" fillId="2" borderId="13" xfId="0" applyFont="1" applyFill="1" applyBorder="1" applyAlignment="1" applyProtection="1">
      <alignment horizontal="center" vertical="top" wrapText="1"/>
    </xf>
    <xf numFmtId="0" fontId="11" fillId="3" borderId="0" xfId="0" applyFont="1" applyFill="1" applyBorder="1" applyAlignment="1" applyProtection="1">
      <alignment vertical="top" wrapText="1"/>
    </xf>
    <xf numFmtId="4" fontId="1" fillId="2" borderId="41" xfId="0" applyNumberFormat="1" applyFont="1" applyFill="1" applyBorder="1" applyAlignment="1" applyProtection="1">
      <alignment horizontal="center" vertical="top" wrapText="1"/>
      <protection locked="0"/>
    </xf>
    <xf numFmtId="4" fontId="1" fillId="2" borderId="13" xfId="0" applyNumberFormat="1" applyFont="1" applyFill="1" applyBorder="1" applyAlignment="1" applyProtection="1">
      <alignment horizontal="center" vertical="top" wrapText="1"/>
      <protection locked="0"/>
    </xf>
    <xf numFmtId="0" fontId="1" fillId="2" borderId="41"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4" fillId="2" borderId="41" xfId="0" applyFont="1" applyFill="1" applyBorder="1" applyAlignment="1" applyProtection="1">
      <alignment horizontal="center"/>
    </xf>
    <xf numFmtId="0" fontId="14" fillId="2" borderId="14" xfId="0" applyFont="1" applyFill="1" applyBorder="1" applyAlignment="1" applyProtection="1">
      <alignment horizontal="center"/>
    </xf>
    <xf numFmtId="0" fontId="14" fillId="2" borderId="13" xfId="0" applyFont="1" applyFill="1" applyBorder="1" applyAlignment="1" applyProtection="1">
      <alignment horizontal="center"/>
    </xf>
    <xf numFmtId="0" fontId="10" fillId="3" borderId="20"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10" fillId="3" borderId="0" xfId="0" applyFont="1" applyFill="1" applyBorder="1" applyAlignment="1" applyProtection="1">
      <alignment horizontal="center"/>
    </xf>
    <xf numFmtId="0" fontId="4" fillId="3" borderId="0" xfId="0" applyFont="1" applyFill="1" applyBorder="1" applyAlignment="1" applyProtection="1">
      <alignment horizontal="left" vertical="top" wrapText="1"/>
    </xf>
    <xf numFmtId="0" fontId="8" fillId="0" borderId="0" xfId="0" applyFont="1" applyFill="1" applyBorder="1" applyAlignment="1" applyProtection="1">
      <alignment vertical="top" wrapText="1"/>
    </xf>
    <xf numFmtId="0" fontId="15" fillId="2" borderId="46" xfId="0" applyFont="1" applyFill="1" applyBorder="1" applyAlignment="1" applyProtection="1">
      <alignment horizontal="left" vertical="top" wrapText="1"/>
    </xf>
    <xf numFmtId="0" fontId="29" fillId="2" borderId="39" xfId="0" applyFont="1" applyFill="1" applyBorder="1" applyAlignment="1">
      <alignment horizontal="left" vertical="top" wrapText="1"/>
    </xf>
    <xf numFmtId="0" fontId="15" fillId="2" borderId="8" xfId="0" applyFont="1" applyFill="1" applyBorder="1" applyAlignment="1" applyProtection="1">
      <alignment horizontal="left" vertical="top" wrapText="1"/>
    </xf>
    <xf numFmtId="0" fontId="15" fillId="2" borderId="41" xfId="0" applyFont="1" applyFill="1" applyBorder="1" applyAlignment="1" applyProtection="1">
      <alignment horizontal="left" vertical="top" wrapText="1"/>
    </xf>
    <xf numFmtId="0" fontId="15" fillId="2" borderId="14" xfId="0" applyFont="1" applyFill="1" applyBorder="1" applyAlignment="1" applyProtection="1">
      <alignment horizontal="left" vertical="top" wrapText="1"/>
    </xf>
    <xf numFmtId="0" fontId="15" fillId="2" borderId="13" xfId="0" applyFont="1" applyFill="1" applyBorder="1" applyAlignment="1" applyProtection="1">
      <alignment horizontal="left" vertical="top" wrapText="1"/>
    </xf>
    <xf numFmtId="0" fontId="15" fillId="3" borderId="20" xfId="0" applyFont="1" applyFill="1" applyBorder="1" applyAlignment="1" applyProtection="1">
      <alignment horizontal="center" wrapText="1"/>
    </xf>
    <xf numFmtId="0" fontId="15" fillId="3" borderId="0" xfId="0" applyFont="1" applyFill="1" applyBorder="1" applyAlignment="1" applyProtection="1">
      <alignment horizontal="center" wrapText="1"/>
    </xf>
    <xf numFmtId="0" fontId="15" fillId="3" borderId="0" xfId="0" applyFont="1" applyFill="1" applyBorder="1" applyAlignment="1" applyProtection="1">
      <alignment horizontal="center"/>
    </xf>
    <xf numFmtId="0" fontId="16" fillId="3" borderId="0" xfId="0" applyFont="1" applyFill="1" applyBorder="1" applyAlignment="1" applyProtection="1">
      <alignment horizontal="left" vertical="top" wrapText="1"/>
    </xf>
    <xf numFmtId="0" fontId="11" fillId="3" borderId="0" xfId="0" applyFont="1" applyFill="1" applyBorder="1" applyAlignment="1" applyProtection="1">
      <alignment horizontal="left" vertical="top" wrapText="1"/>
    </xf>
    <xf numFmtId="0" fontId="16" fillId="2" borderId="29" xfId="0" applyFont="1" applyFill="1" applyBorder="1" applyAlignment="1" applyProtection="1">
      <alignment horizontal="center" vertical="top" wrapText="1"/>
    </xf>
    <xf numFmtId="0" fontId="16" fillId="2" borderId="30" xfId="0" applyFont="1" applyFill="1" applyBorder="1" applyAlignment="1" applyProtection="1">
      <alignment horizontal="center" vertical="top" wrapText="1"/>
    </xf>
    <xf numFmtId="0" fontId="29" fillId="0" borderId="8" xfId="0" applyFont="1" applyBorder="1" applyAlignment="1">
      <alignment wrapText="1"/>
    </xf>
    <xf numFmtId="0" fontId="0" fillId="0" borderId="8" xfId="0" applyBorder="1" applyAlignment="1">
      <alignment horizontal="left" vertical="top" wrapText="1"/>
    </xf>
    <xf numFmtId="0" fontId="38" fillId="3" borderId="0" xfId="0" applyFont="1" applyFill="1" applyAlignment="1">
      <alignment horizontal="left" wrapText="1"/>
    </xf>
    <xf numFmtId="0" fontId="15" fillId="3" borderId="0" xfId="0" applyFont="1" applyFill="1" applyBorder="1" applyAlignment="1" applyProtection="1">
      <alignment horizontal="left" vertical="top" wrapText="1"/>
    </xf>
    <xf numFmtId="3" fontId="7" fillId="0" borderId="0" xfId="0" applyNumberFormat="1" applyFont="1" applyFill="1" applyBorder="1" applyAlignment="1" applyProtection="1">
      <alignment vertical="top" wrapText="1"/>
      <protection locked="0"/>
    </xf>
    <xf numFmtId="0" fontId="9"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5" fillId="2" borderId="42" xfId="0" applyFont="1" applyFill="1" applyBorder="1" applyAlignment="1" applyProtection="1">
      <alignment horizontal="left" vertical="center" wrapText="1"/>
    </xf>
    <xf numFmtId="0" fontId="42" fillId="2" borderId="43" xfId="0" applyFont="1" applyFill="1" applyBorder="1" applyAlignment="1">
      <alignment horizontal="left" vertical="center" wrapText="1"/>
    </xf>
    <xf numFmtId="0" fontId="42" fillId="2" borderId="20" xfId="0" applyFont="1" applyFill="1" applyBorder="1" applyAlignment="1">
      <alignment horizontal="left" vertical="center" wrapText="1"/>
    </xf>
    <xf numFmtId="0" fontId="42" fillId="2" borderId="21" xfId="0" applyFont="1" applyFill="1" applyBorder="1" applyAlignment="1">
      <alignment horizontal="left" vertical="center" wrapText="1"/>
    </xf>
    <xf numFmtId="0" fontId="38" fillId="3" borderId="0" xfId="0" applyFont="1" applyFill="1" applyAlignment="1">
      <alignment horizontal="left"/>
    </xf>
    <xf numFmtId="0" fontId="43" fillId="3" borderId="0" xfId="0" applyFont="1" applyFill="1" applyAlignment="1">
      <alignment horizontal="left"/>
    </xf>
    <xf numFmtId="0" fontId="16" fillId="2" borderId="28" xfId="0" applyFont="1" applyFill="1" applyBorder="1" applyAlignment="1" applyProtection="1">
      <alignment horizontal="center" vertical="top" wrapText="1"/>
    </xf>
    <xf numFmtId="0" fontId="16" fillId="2" borderId="16" xfId="0" applyFont="1" applyFill="1" applyBorder="1" applyAlignment="1" applyProtection="1">
      <alignment horizontal="center" vertical="top" wrapText="1"/>
    </xf>
    <xf numFmtId="0" fontId="15" fillId="2" borderId="45" xfId="0" applyFont="1" applyFill="1" applyBorder="1" applyAlignment="1" applyProtection="1">
      <alignment horizontal="left" vertical="top" wrapText="1"/>
    </xf>
    <xf numFmtId="0" fontId="42" fillId="2" borderId="38" xfId="0" applyFont="1" applyFill="1" applyBorder="1" applyAlignment="1" applyProtection="1">
      <alignment horizontal="left" vertical="top" wrapText="1"/>
    </xf>
    <xf numFmtId="0" fontId="7" fillId="0" borderId="0" xfId="0" applyFont="1" applyFill="1" applyBorder="1" applyAlignment="1" applyProtection="1">
      <alignment vertical="top" wrapText="1"/>
      <protection locked="0"/>
    </xf>
    <xf numFmtId="0" fontId="8" fillId="0" borderId="0" xfId="0" applyFont="1" applyFill="1" applyBorder="1" applyAlignment="1" applyProtection="1">
      <alignment horizontal="center" vertical="top" wrapText="1"/>
    </xf>
    <xf numFmtId="0" fontId="27" fillId="2" borderId="41" xfId="1" applyFill="1" applyBorder="1" applyAlignment="1" applyProtection="1">
      <alignment horizontal="left"/>
      <protection locked="0"/>
    </xf>
    <xf numFmtId="0" fontId="1" fillId="2" borderId="14" xfId="0" applyFont="1" applyFill="1" applyBorder="1" applyAlignment="1" applyProtection="1">
      <alignment horizontal="left"/>
      <protection locked="0"/>
    </xf>
    <xf numFmtId="0" fontId="1" fillId="2" borderId="13" xfId="0" applyFont="1" applyFill="1" applyBorder="1" applyAlignment="1" applyProtection="1">
      <alignment horizontal="left"/>
      <protection locked="0"/>
    </xf>
    <xf numFmtId="0" fontId="2" fillId="2" borderId="41"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1" fillId="2" borderId="41" xfId="0" applyFont="1" applyFill="1" applyBorder="1" applyAlignment="1" applyProtection="1">
      <alignment horizontal="center" vertical="center" wrapText="1"/>
    </xf>
    <xf numFmtId="0" fontId="1" fillId="2" borderId="13" xfId="0" applyFont="1" applyFill="1" applyBorder="1" applyAlignment="1" applyProtection="1">
      <alignment horizontal="center" vertical="center" wrapText="1"/>
    </xf>
    <xf numFmtId="0" fontId="38" fillId="2" borderId="14" xfId="0" applyFont="1" applyFill="1" applyBorder="1" applyAlignment="1">
      <alignment horizontal="left" wrapText="1"/>
    </xf>
    <xf numFmtId="0" fontId="2" fillId="2" borderId="45" xfId="0" applyFont="1" applyFill="1" applyBorder="1" applyAlignment="1" applyProtection="1">
      <alignment horizontal="left" vertical="center" wrapText="1"/>
    </xf>
    <xf numFmtId="0" fontId="38" fillId="2" borderId="38" xfId="0" applyFont="1" applyFill="1" applyBorder="1" applyAlignment="1">
      <alignment horizontal="left" vertical="center" wrapText="1"/>
    </xf>
    <xf numFmtId="0" fontId="1" fillId="2" borderId="41" xfId="0" applyFont="1" applyFill="1" applyBorder="1" applyAlignment="1" applyProtection="1">
      <alignment horizontal="left"/>
      <protection locked="0"/>
    </xf>
    <xf numFmtId="0" fontId="15" fillId="2" borderId="47"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xf>
    <xf numFmtId="0" fontId="15" fillId="2" borderId="48" xfId="0" applyFont="1" applyFill="1" applyBorder="1" applyAlignment="1" applyProtection="1">
      <alignment horizontal="left" vertical="center" wrapText="1"/>
    </xf>
    <xf numFmtId="0" fontId="15" fillId="2" borderId="45" xfId="0" applyFont="1" applyFill="1" applyBorder="1" applyAlignment="1" applyProtection="1">
      <alignment horizontal="left" vertical="center" wrapText="1"/>
    </xf>
    <xf numFmtId="0" fontId="15" fillId="2" borderId="50" xfId="0" applyFont="1" applyFill="1" applyBorder="1" applyAlignment="1" applyProtection="1">
      <alignment horizontal="left" vertical="center" wrapText="1"/>
    </xf>
    <xf numFmtId="0" fontId="15" fillId="2" borderId="38" xfId="0" applyFont="1" applyFill="1" applyBorder="1" applyAlignment="1" applyProtection="1">
      <alignment horizontal="left" vertical="center" wrapText="1"/>
    </xf>
    <xf numFmtId="0" fontId="15" fillId="2" borderId="46" xfId="0" applyFont="1" applyFill="1" applyBorder="1" applyAlignment="1" applyProtection="1">
      <alignment horizontal="left" vertical="center" wrapText="1"/>
    </xf>
    <xf numFmtId="0" fontId="15" fillId="2" borderId="51" xfId="0" applyFont="1" applyFill="1" applyBorder="1" applyAlignment="1" applyProtection="1">
      <alignment horizontal="left" vertical="center" wrapText="1"/>
    </xf>
    <xf numFmtId="0" fontId="15" fillId="2" borderId="39" xfId="0" applyFont="1" applyFill="1" applyBorder="1" applyAlignment="1" applyProtection="1">
      <alignment horizontal="left" vertical="center" wrapText="1"/>
    </xf>
    <xf numFmtId="0" fontId="29" fillId="2" borderId="31" xfId="0" applyFont="1" applyFill="1" applyBorder="1" applyAlignment="1">
      <alignment vertical="center" wrapText="1"/>
    </xf>
    <xf numFmtId="0" fontId="29" fillId="2" borderId="55" xfId="0" applyFont="1" applyFill="1" applyBorder="1" applyAlignment="1">
      <alignment vertical="center" wrapText="1"/>
    </xf>
    <xf numFmtId="0" fontId="29" fillId="2" borderId="13" xfId="0" applyFont="1" applyFill="1" applyBorder="1" applyAlignment="1">
      <alignment horizontal="center" vertical="center" wrapText="1"/>
    </xf>
    <xf numFmtId="0" fontId="4" fillId="3" borderId="0" xfId="0" applyFont="1" applyFill="1" applyBorder="1" applyAlignment="1" applyProtection="1">
      <alignment horizontal="left"/>
    </xf>
    <xf numFmtId="0" fontId="11" fillId="3" borderId="18" xfId="0" applyFont="1" applyFill="1" applyBorder="1" applyAlignment="1" applyProtection="1">
      <alignment horizontal="center" wrapText="1"/>
    </xf>
    <xf numFmtId="0" fontId="2" fillId="3" borderId="23" xfId="0" applyFont="1" applyFill="1" applyBorder="1" applyAlignment="1" applyProtection="1">
      <alignment horizontal="center" vertical="center" wrapText="1"/>
    </xf>
    <xf numFmtId="0" fontId="1" fillId="2" borderId="17" xfId="0" applyFont="1" applyFill="1" applyBorder="1" applyAlignment="1" applyProtection="1">
      <alignment horizontal="left" vertical="top"/>
      <protection locked="0"/>
    </xf>
    <xf numFmtId="0" fontId="1" fillId="2" borderId="18" xfId="0" applyFont="1" applyFill="1" applyBorder="1" applyAlignment="1" applyProtection="1">
      <alignment horizontal="left" vertical="top"/>
      <protection locked="0"/>
    </xf>
    <xf numFmtId="0" fontId="1" fillId="2" borderId="19" xfId="0" applyFont="1" applyFill="1" applyBorder="1" applyAlignment="1" applyProtection="1">
      <alignment horizontal="left" vertical="top"/>
      <protection locked="0"/>
    </xf>
    <xf numFmtId="0" fontId="27" fillId="2" borderId="41" xfId="1" applyFill="1" applyBorder="1" applyAlignment="1" applyProtection="1">
      <alignment horizontal="left" vertical="top"/>
      <protection locked="0"/>
    </xf>
    <xf numFmtId="0" fontId="1" fillId="2" borderId="14" xfId="0" applyFont="1" applyFill="1" applyBorder="1" applyAlignment="1" applyProtection="1">
      <alignment horizontal="left" vertical="top"/>
      <protection locked="0"/>
    </xf>
    <xf numFmtId="0" fontId="1" fillId="2" borderId="13" xfId="0" applyFont="1" applyFill="1" applyBorder="1" applyAlignment="1" applyProtection="1">
      <alignment horizontal="left" vertical="top"/>
      <protection locked="0"/>
    </xf>
    <xf numFmtId="0" fontId="48" fillId="3" borderId="0" xfId="0" applyFont="1" applyFill="1" applyBorder="1" applyAlignment="1" applyProtection="1">
      <alignment horizontal="left" vertical="center" wrapText="1"/>
    </xf>
    <xf numFmtId="0" fontId="16" fillId="2" borderId="41" xfId="0" applyFont="1" applyFill="1" applyBorder="1" applyAlignment="1" applyProtection="1">
      <alignment horizontal="left" vertical="top" wrapText="1"/>
    </xf>
    <xf numFmtId="0" fontId="11" fillId="3" borderId="0" xfId="0" applyFont="1" applyFill="1" applyBorder="1" applyAlignment="1" applyProtection="1">
      <alignment horizontal="left" vertical="center" wrapText="1"/>
    </xf>
    <xf numFmtId="0" fontId="15" fillId="0" borderId="17" xfId="0" applyFont="1" applyFill="1" applyBorder="1" applyAlignment="1" applyProtection="1">
      <alignment horizontal="left" vertical="top" wrapText="1"/>
    </xf>
    <xf numFmtId="0" fontId="15" fillId="0" borderId="18" xfId="0" applyFont="1" applyFill="1" applyBorder="1" applyAlignment="1" applyProtection="1">
      <alignment horizontal="left" vertical="top" wrapText="1"/>
    </xf>
    <xf numFmtId="0" fontId="15" fillId="0" borderId="19" xfId="0" applyFont="1" applyFill="1" applyBorder="1" applyAlignment="1" applyProtection="1">
      <alignment horizontal="left" vertical="top" wrapText="1"/>
    </xf>
    <xf numFmtId="0" fontId="15" fillId="0" borderId="20" xfId="0" applyFont="1" applyFill="1" applyBorder="1" applyAlignment="1" applyProtection="1">
      <alignment horizontal="left" vertical="top" wrapText="1"/>
    </xf>
    <xf numFmtId="0" fontId="15" fillId="0" borderId="0" xfId="0" applyFont="1" applyFill="1" applyBorder="1" applyAlignment="1" applyProtection="1">
      <alignment horizontal="left" vertical="top" wrapText="1"/>
    </xf>
    <xf numFmtId="0" fontId="15" fillId="0" borderId="21" xfId="0" applyFont="1" applyFill="1" applyBorder="1" applyAlignment="1" applyProtection="1">
      <alignment horizontal="left" vertical="top" wrapText="1"/>
    </xf>
    <xf numFmtId="0" fontId="15" fillId="0" borderId="22" xfId="0" applyFont="1" applyFill="1" applyBorder="1" applyAlignment="1" applyProtection="1">
      <alignment horizontal="left" vertical="top" wrapText="1"/>
    </xf>
    <xf numFmtId="0" fontId="15" fillId="0" borderId="23" xfId="0" applyFont="1" applyFill="1" applyBorder="1" applyAlignment="1" applyProtection="1">
      <alignment horizontal="left" vertical="top" wrapText="1"/>
    </xf>
    <xf numFmtId="0" fontId="15" fillId="0" borderId="24" xfId="0" applyFont="1" applyFill="1" applyBorder="1" applyAlignment="1" applyProtection="1">
      <alignment horizontal="left" vertical="top" wrapText="1"/>
    </xf>
    <xf numFmtId="0" fontId="2" fillId="3" borderId="0" xfId="0" applyFont="1" applyFill="1" applyBorder="1" applyAlignment="1" applyProtection="1">
      <alignment horizontal="center" vertical="center" wrapText="1"/>
    </xf>
    <xf numFmtId="0" fontId="1" fillId="2" borderId="41" xfId="0" applyFont="1" applyFill="1" applyBorder="1" applyAlignment="1" applyProtection="1">
      <alignment horizontal="left" vertical="top" wrapText="1"/>
    </xf>
    <xf numFmtId="0" fontId="1" fillId="2" borderId="14" xfId="0" applyFont="1" applyFill="1" applyBorder="1" applyAlignment="1" applyProtection="1">
      <alignment horizontal="left" vertical="top" wrapText="1"/>
    </xf>
    <xf numFmtId="0" fontId="2" fillId="2" borderId="42" xfId="0" applyFont="1" applyFill="1" applyBorder="1" applyAlignment="1" applyProtection="1">
      <alignment horizontal="center" vertical="center" wrapText="1"/>
    </xf>
    <xf numFmtId="0" fontId="0" fillId="0" borderId="36" xfId="0" applyBorder="1" applyAlignment="1">
      <alignment horizontal="center" vertical="center" wrapText="1"/>
    </xf>
    <xf numFmtId="0" fontId="2" fillId="2" borderId="42" xfId="0" applyFont="1" applyFill="1" applyBorder="1" applyAlignment="1" applyProtection="1">
      <alignment horizontal="left" vertical="center" wrapText="1"/>
    </xf>
    <xf numFmtId="0" fontId="0" fillId="0" borderId="36" xfId="0" applyBorder="1" applyAlignment="1">
      <alignment vertical="center"/>
    </xf>
    <xf numFmtId="0" fontId="2" fillId="2" borderId="35" xfId="0" applyFont="1" applyFill="1" applyBorder="1" applyAlignment="1" applyProtection="1">
      <alignment horizontal="left" vertical="center" wrapText="1"/>
    </xf>
    <xf numFmtId="0" fontId="0" fillId="0" borderId="25" xfId="0" applyBorder="1" applyAlignment="1">
      <alignment horizontal="left" vertical="center" wrapText="1"/>
    </xf>
    <xf numFmtId="0" fontId="0" fillId="0" borderId="11" xfId="0" applyBorder="1" applyAlignment="1">
      <alignment horizontal="left" vertical="center" wrapText="1"/>
    </xf>
    <xf numFmtId="0" fontId="2" fillId="2" borderId="35" xfId="0" applyFont="1" applyFill="1" applyBorder="1" applyAlignment="1" applyProtection="1">
      <alignment horizontal="center" vertical="center" wrapText="1"/>
    </xf>
    <xf numFmtId="0" fontId="0" fillId="0" borderId="25" xfId="0" applyBorder="1" applyAlignment="1">
      <alignment horizontal="center" vertical="center" wrapText="1"/>
    </xf>
    <xf numFmtId="0" fontId="0" fillId="0" borderId="11" xfId="0" applyBorder="1" applyAlignment="1">
      <alignment horizontal="center" vertical="center" wrapText="1"/>
    </xf>
    <xf numFmtId="0" fontId="2" fillId="2" borderId="46" xfId="0" applyFont="1" applyFill="1" applyBorder="1" applyAlignment="1" applyProtection="1">
      <alignment horizontal="left" vertical="center" wrapText="1"/>
    </xf>
    <xf numFmtId="0" fontId="2" fillId="2" borderId="39" xfId="0" applyFont="1" applyFill="1" applyBorder="1" applyAlignment="1" applyProtection="1">
      <alignment horizontal="left" vertical="center" wrapText="1"/>
    </xf>
    <xf numFmtId="0" fontId="0" fillId="0" borderId="11" xfId="0" applyBorder="1" applyAlignment="1">
      <alignment vertical="center" wrapText="1"/>
    </xf>
    <xf numFmtId="0" fontId="0" fillId="0" borderId="39" xfId="0" applyBorder="1" applyAlignment="1">
      <alignment horizontal="left" vertical="center" wrapText="1"/>
    </xf>
    <xf numFmtId="0" fontId="2" fillId="2" borderId="10"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2" xfId="0" applyFont="1" applyFill="1" applyBorder="1" applyAlignment="1" applyProtection="1">
      <alignment horizontal="center" vertical="center" wrapText="1"/>
    </xf>
    <xf numFmtId="0" fontId="38" fillId="0" borderId="46" xfId="0" applyFont="1" applyBorder="1" applyAlignment="1">
      <alignment horizontal="left" vertical="center" wrapText="1"/>
    </xf>
    <xf numFmtId="0" fontId="38" fillId="0" borderId="39" xfId="0" applyFont="1" applyBorder="1" applyAlignment="1">
      <alignment horizontal="left" vertical="center" wrapText="1"/>
    </xf>
    <xf numFmtId="0" fontId="28" fillId="0" borderId="39" xfId="0" applyFont="1" applyBorder="1" applyAlignment="1">
      <alignment horizontal="left" vertical="center" wrapText="1"/>
    </xf>
    <xf numFmtId="0" fontId="0" fillId="0" borderId="14" xfId="0" applyBorder="1"/>
    <xf numFmtId="0" fontId="0" fillId="0" borderId="13" xfId="0" applyBorder="1"/>
    <xf numFmtId="0" fontId="43" fillId="3" borderId="18" xfId="0" applyFont="1" applyFill="1" applyBorder="1" applyAlignment="1">
      <alignment horizontal="center"/>
    </xf>
    <xf numFmtId="0" fontId="11" fillId="3" borderId="0" xfId="0" applyFont="1" applyFill="1" applyBorder="1" applyAlignment="1" applyProtection="1">
      <alignment horizontal="center" wrapText="1"/>
    </xf>
    <xf numFmtId="0" fontId="2" fillId="2" borderId="28" xfId="0" applyFont="1" applyFill="1" applyBorder="1" applyAlignment="1" applyProtection="1">
      <alignment horizontal="center" vertical="center" wrapText="1"/>
    </xf>
    <xf numFmtId="0" fontId="2" fillId="2" borderId="40" xfId="0" applyFont="1" applyFill="1" applyBorder="1" applyAlignment="1" applyProtection="1">
      <alignment horizontal="center" vertical="center" wrapText="1"/>
    </xf>
    <xf numFmtId="0" fontId="2" fillId="2" borderId="45" xfId="0" applyFont="1" applyFill="1" applyBorder="1" applyAlignment="1" applyProtection="1">
      <alignment horizontal="left" vertical="top" wrapText="1"/>
    </xf>
    <xf numFmtId="0" fontId="2" fillId="2" borderId="38" xfId="0" applyFont="1" applyFill="1" applyBorder="1" applyAlignment="1" applyProtection="1">
      <alignment horizontal="left" vertical="top" wrapText="1"/>
    </xf>
    <xf numFmtId="0" fontId="4" fillId="3" borderId="0" xfId="0" applyFont="1" applyFill="1" applyBorder="1" applyAlignment="1" applyProtection="1">
      <alignment horizontal="center" vertical="center" wrapText="1"/>
    </xf>
    <xf numFmtId="0" fontId="38" fillId="0" borderId="46" xfId="0" applyFont="1" applyBorder="1" applyAlignment="1">
      <alignment vertical="top" wrapText="1"/>
    </xf>
    <xf numFmtId="0" fontId="38" fillId="0" borderId="39" xfId="0" applyFont="1" applyBorder="1" applyAlignment="1">
      <alignment vertical="top" wrapText="1"/>
    </xf>
    <xf numFmtId="0" fontId="38" fillId="0" borderId="46" xfId="0" applyFont="1" applyBorder="1" applyAlignment="1">
      <alignment horizontal="left" vertical="top" wrapText="1"/>
    </xf>
    <xf numFmtId="0" fontId="38" fillId="0" borderId="39" xfId="0" applyFont="1" applyBorder="1" applyAlignment="1">
      <alignment horizontal="left" vertical="top" wrapText="1"/>
    </xf>
    <xf numFmtId="0" fontId="0" fillId="0" borderId="13" xfId="0" applyBorder="1" applyAlignment="1">
      <alignment horizontal="left" vertical="center" wrapText="1"/>
    </xf>
    <xf numFmtId="0" fontId="0" fillId="0" borderId="39" xfId="0" applyBorder="1" applyAlignment="1">
      <alignment horizontal="left" vertical="top" wrapText="1"/>
    </xf>
    <xf numFmtId="0" fontId="2" fillId="2" borderId="46" xfId="0" applyFont="1" applyFill="1" applyBorder="1" applyAlignment="1" applyProtection="1">
      <alignment horizontal="left" vertical="top" wrapText="1"/>
    </xf>
    <xf numFmtId="0" fontId="44" fillId="4" borderId="1" xfId="0" applyFont="1" applyFill="1" applyBorder="1" applyAlignment="1">
      <alignment horizontal="center"/>
    </xf>
    <xf numFmtId="0" fontId="33" fillId="0" borderId="41" xfId="0" applyFont="1" applyFill="1" applyBorder="1" applyAlignment="1">
      <alignment horizontal="center"/>
    </xf>
    <xf numFmtId="0" fontId="33" fillId="0" borderId="53" xfId="0" applyFont="1" applyFill="1" applyBorder="1" applyAlignment="1">
      <alignment horizontal="center"/>
    </xf>
    <xf numFmtId="0" fontId="36" fillId="3" borderId="23" xfId="0" applyFont="1" applyFill="1" applyBorder="1"/>
    <xf numFmtId="0" fontId="30" fillId="3" borderId="41" xfId="0" applyFont="1" applyFill="1" applyBorder="1" applyAlignment="1">
      <alignment horizontal="center" vertical="top" wrapText="1"/>
    </xf>
    <xf numFmtId="0" fontId="30" fillId="3" borderId="13" xfId="0" applyFont="1" applyFill="1" applyBorder="1" applyAlignment="1">
      <alignment horizontal="center" vertical="top" wrapText="1"/>
    </xf>
    <xf numFmtId="0" fontId="30" fillId="2" borderId="17" xfId="0" applyFont="1" applyFill="1" applyBorder="1" applyAlignment="1">
      <alignment horizontal="center" vertical="top" wrapText="1"/>
    </xf>
    <xf numFmtId="0" fontId="30" fillId="2" borderId="18" xfId="0" applyFont="1" applyFill="1" applyBorder="1" applyAlignment="1">
      <alignment horizontal="center" vertical="top" wrapText="1"/>
    </xf>
    <xf numFmtId="0" fontId="31" fillId="4" borderId="41"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4" fillId="3" borderId="18" xfId="0" applyFont="1" applyFill="1" applyBorder="1" applyAlignment="1">
      <alignment horizontal="center" vertical="center"/>
    </xf>
    <xf numFmtId="0" fontId="40" fillId="4" borderId="41"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30" fillId="3" borderId="17" xfId="0" applyFont="1" applyFill="1" applyBorder="1" applyAlignment="1">
      <alignment horizontal="center" vertical="top" wrapText="1"/>
    </xf>
    <xf numFmtId="0" fontId="30" fillId="3" borderId="18" xfId="0" applyFont="1" applyFill="1" applyBorder="1" applyAlignment="1">
      <alignment horizontal="center" vertical="top" wrapText="1"/>
    </xf>
    <xf numFmtId="0" fontId="30" fillId="3" borderId="19" xfId="0" applyFont="1" applyFill="1" applyBorder="1" applyAlignment="1">
      <alignment horizontal="center" vertical="top" wrapText="1"/>
    </xf>
    <xf numFmtId="0" fontId="30" fillId="3" borderId="22" xfId="0" applyFont="1" applyFill="1" applyBorder="1" applyAlignment="1">
      <alignment horizontal="center" vertical="top" wrapText="1"/>
    </xf>
    <xf numFmtId="0" fontId="30" fillId="3" borderId="23" xfId="0" applyFont="1" applyFill="1" applyBorder="1" applyAlignment="1">
      <alignment horizontal="center" vertical="top" wrapText="1"/>
    </xf>
    <xf numFmtId="0" fontId="30" fillId="3" borderId="24" xfId="0" applyFont="1" applyFill="1" applyBorder="1" applyAlignment="1">
      <alignment horizontal="center" vertical="top" wrapText="1"/>
    </xf>
    <xf numFmtId="0" fontId="20" fillId="3" borderId="17" xfId="0" applyFont="1" applyFill="1" applyBorder="1" applyAlignment="1">
      <alignment horizontal="center" vertical="top" wrapText="1"/>
    </xf>
    <xf numFmtId="0" fontId="27" fillId="3" borderId="22" xfId="1" applyFill="1" applyBorder="1" applyAlignment="1" applyProtection="1">
      <alignment horizontal="center" vertical="top" wrapText="1"/>
    </xf>
    <xf numFmtId="0" fontId="27" fillId="3" borderId="23" xfId="1" applyFill="1" applyBorder="1" applyAlignment="1" applyProtection="1">
      <alignment horizontal="center" vertical="top" wrapText="1"/>
    </xf>
    <xf numFmtId="0" fontId="27" fillId="3" borderId="24" xfId="1" applyFill="1" applyBorder="1" applyAlignment="1" applyProtection="1">
      <alignment horizontal="center" vertical="top" wrapText="1"/>
    </xf>
    <xf numFmtId="0" fontId="47" fillId="2" borderId="41" xfId="0" applyFont="1" applyFill="1" applyBorder="1" applyAlignment="1">
      <alignment horizontal="center" vertical="center"/>
    </xf>
    <xf numFmtId="0" fontId="47" fillId="2" borderId="14" xfId="0" applyFont="1" applyFill="1" applyBorder="1" applyAlignment="1">
      <alignment horizontal="center" vertical="center"/>
    </xf>
    <xf numFmtId="0" fontId="47" fillId="2" borderId="13" xfId="0" applyFont="1" applyFill="1" applyBorder="1" applyAlignment="1">
      <alignment horizontal="center" vertical="center"/>
    </xf>
    <xf numFmtId="0" fontId="45" fillId="4" borderId="41" xfId="0" applyFont="1" applyFill="1" applyBorder="1" applyAlignment="1">
      <alignment horizontal="center"/>
    </xf>
    <xf numFmtId="0" fontId="45" fillId="4" borderId="14" xfId="0" applyFont="1" applyFill="1" applyBorder="1" applyAlignment="1">
      <alignment horizontal="center"/>
    </xf>
    <xf numFmtId="0" fontId="45" fillId="4" borderId="13" xfId="0" applyFont="1" applyFill="1" applyBorder="1" applyAlignment="1">
      <alignment horizontal="center"/>
    </xf>
    <xf numFmtId="0" fontId="46" fillId="0" borderId="41" xfId="0" applyFont="1" applyBorder="1" applyAlignment="1">
      <alignment horizontal="left" vertical="center"/>
    </xf>
    <xf numFmtId="0" fontId="46" fillId="0" borderId="14" xfId="0" applyFont="1" applyBorder="1" applyAlignment="1">
      <alignment horizontal="left" vertical="center"/>
    </xf>
    <xf numFmtId="0" fontId="46" fillId="0" borderId="13" xfId="0" applyFont="1" applyBorder="1" applyAlignment="1">
      <alignment horizontal="left" vertical="center"/>
    </xf>
    <xf numFmtId="0" fontId="30" fillId="2" borderId="19" xfId="0" applyFont="1" applyFill="1" applyBorder="1" applyAlignment="1">
      <alignment horizontal="center" vertical="top" wrapText="1"/>
    </xf>
    <xf numFmtId="0" fontId="31" fillId="4"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adaptation-fund.org/" TargetMode="External"/></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555" name="AutoShape 4"/>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1556" name="Picture 6"/>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1</xdr:row>
      <xdr:rowOff>104775</xdr:rowOff>
    </xdr:from>
    <xdr:to>
      <xdr:col>11</xdr:col>
      <xdr:colOff>371475</xdr:colOff>
      <xdr:row>4</xdr:row>
      <xdr:rowOff>76200</xdr:rowOff>
    </xdr:to>
    <xdr:pic>
      <xdr:nvPicPr>
        <xdr:cNvPr id="2325" name="logo-image" descr="Home">
          <a:hlinkClick xmlns:r="http://schemas.openxmlformats.org/officeDocument/2006/relationships" r:id="rId1" tooltip="Home"/>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01250" y="304800"/>
          <a:ext cx="1581150" cy="6953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halva.amiredjibi@moe.gov.ge" TargetMode="External"/><Relationship Id="rId2" Type="http://schemas.openxmlformats.org/officeDocument/2006/relationships/hyperlink" Target="mailto:nino.antadze@undp.org" TargetMode="External"/><Relationship Id="rId1" Type="http://schemas.openxmlformats.org/officeDocument/2006/relationships/hyperlink" Target="mailto:ivane.tsiklauri@undp.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sjavakhadze@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giakordzakhia@gmail.com" TargetMode="External"/><Relationship Id="rId2" Type="http://schemas.openxmlformats.org/officeDocument/2006/relationships/hyperlink" Target="mailto:nino.antadze@undp.org" TargetMode="External"/><Relationship Id="rId1" Type="http://schemas.openxmlformats.org/officeDocument/2006/relationships/hyperlink" Target="mailto:ivane.tsiklauri@undp.org"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workbookViewId="0">
      <selection activeCell="D37" sqref="D37"/>
    </sheetView>
  </sheetViews>
  <sheetFormatPr defaultColWidth="102.28515625" defaultRowHeight="15" x14ac:dyDescent="0.25"/>
  <cols>
    <col min="1" max="1" width="2.5703125" style="1" customWidth="1"/>
    <col min="2" max="2" width="10.85546875" style="156" customWidth="1"/>
    <col min="3" max="3" width="14.85546875" style="156" customWidth="1"/>
    <col min="4" max="4" width="127.7109375" style="1" customWidth="1"/>
    <col min="5" max="5" width="11.42578125" style="1" customWidth="1"/>
    <col min="6" max="6" width="24" style="1" customWidth="1"/>
    <col min="7" max="7" width="12.28515625" style="2" customWidth="1"/>
    <col min="8" max="8" width="15.42578125" style="2" hidden="1" customWidth="1"/>
    <col min="9" max="13" width="0" style="2" hidden="1" customWidth="1"/>
    <col min="14" max="15" width="9.140625" style="2" hidden="1" customWidth="1"/>
    <col min="16" max="16" width="0" style="2" hidden="1" customWidth="1"/>
    <col min="17" max="251" width="9.140625" style="1" customWidth="1"/>
    <col min="252" max="252" width="2.7109375" style="1" customWidth="1"/>
    <col min="253" max="254" width="9.140625" style="1" customWidth="1"/>
    <col min="255" max="255" width="17.28515625" style="1" customWidth="1"/>
    <col min="256" max="16384" width="102.28515625" style="1"/>
  </cols>
  <sheetData>
    <row r="1" spans="2:16" ht="15.75" thickBot="1" x14ac:dyDescent="0.3"/>
    <row r="2" spans="2:16" ht="15.75" thickBot="1" x14ac:dyDescent="0.3">
      <c r="B2" s="157"/>
      <c r="C2" s="158"/>
      <c r="D2" s="95"/>
      <c r="E2" s="96"/>
    </row>
    <row r="3" spans="2:16" ht="19.5" thickBot="1" x14ac:dyDescent="0.35">
      <c r="B3" s="159"/>
      <c r="C3" s="160"/>
      <c r="D3" s="107" t="s">
        <v>257</v>
      </c>
      <c r="E3" s="98"/>
    </row>
    <row r="4" spans="2:16" ht="15.75" thickBot="1" x14ac:dyDescent="0.3">
      <c r="B4" s="159"/>
      <c r="C4" s="160"/>
      <c r="D4" s="97"/>
      <c r="E4" s="98"/>
    </row>
    <row r="5" spans="2:16" ht="15.75" thickBot="1" x14ac:dyDescent="0.3">
      <c r="B5" s="159"/>
      <c r="C5" s="163" t="s">
        <v>300</v>
      </c>
      <c r="D5" s="172" t="s">
        <v>379</v>
      </c>
      <c r="E5" s="98"/>
    </row>
    <row r="6" spans="2:16" s="3" customFormat="1" ht="15.75" thickBot="1" x14ac:dyDescent="0.3">
      <c r="B6" s="161"/>
      <c r="C6" s="105"/>
      <c r="D6" s="63"/>
      <c r="E6" s="61"/>
      <c r="G6" s="2"/>
      <c r="H6" s="2"/>
      <c r="I6" s="2"/>
      <c r="J6" s="2"/>
      <c r="K6" s="2"/>
      <c r="L6" s="2"/>
      <c r="M6" s="2"/>
      <c r="N6" s="2"/>
      <c r="O6" s="2"/>
      <c r="P6" s="2"/>
    </row>
    <row r="7" spans="2:16" s="3" customFormat="1" ht="30.75" customHeight="1" thickBot="1" x14ac:dyDescent="0.3">
      <c r="B7" s="161"/>
      <c r="C7" s="99" t="s">
        <v>214</v>
      </c>
      <c r="D7" s="14" t="s">
        <v>337</v>
      </c>
      <c r="E7" s="61"/>
      <c r="G7" s="2"/>
      <c r="H7" s="2"/>
      <c r="I7" s="2"/>
      <c r="J7" s="2"/>
      <c r="K7" s="2"/>
      <c r="L7" s="2"/>
      <c r="M7" s="2"/>
      <c r="N7" s="2"/>
      <c r="O7" s="2"/>
      <c r="P7" s="2"/>
    </row>
    <row r="8" spans="2:16" s="3" customFormat="1" hidden="1" x14ac:dyDescent="0.25">
      <c r="B8" s="159"/>
      <c r="C8" s="160"/>
      <c r="D8" s="97"/>
      <c r="E8" s="61"/>
      <c r="G8" s="2"/>
      <c r="H8" s="2"/>
      <c r="I8" s="2"/>
      <c r="J8" s="2"/>
      <c r="K8" s="2"/>
      <c r="L8" s="2"/>
      <c r="M8" s="2"/>
      <c r="N8" s="2"/>
      <c r="O8" s="2"/>
      <c r="P8" s="2"/>
    </row>
    <row r="9" spans="2:16" s="3" customFormat="1" hidden="1" x14ac:dyDescent="0.25">
      <c r="B9" s="159"/>
      <c r="C9" s="160"/>
      <c r="D9" s="97"/>
      <c r="E9" s="61"/>
      <c r="G9" s="2"/>
      <c r="H9" s="2"/>
      <c r="I9" s="2"/>
      <c r="J9" s="2"/>
      <c r="K9" s="2"/>
      <c r="L9" s="2"/>
      <c r="M9" s="2"/>
      <c r="N9" s="2"/>
      <c r="O9" s="2"/>
      <c r="P9" s="2"/>
    </row>
    <row r="10" spans="2:16" s="3" customFormat="1" hidden="1" x14ac:dyDescent="0.25">
      <c r="B10" s="159"/>
      <c r="C10" s="160"/>
      <c r="D10" s="97"/>
      <c r="E10" s="61"/>
      <c r="G10" s="2"/>
      <c r="H10" s="2"/>
      <c r="I10" s="2"/>
      <c r="J10" s="2"/>
      <c r="K10" s="2"/>
      <c r="L10" s="2"/>
      <c r="M10" s="2"/>
      <c r="N10" s="2"/>
      <c r="O10" s="2"/>
      <c r="P10" s="2"/>
    </row>
    <row r="11" spans="2:16" s="3" customFormat="1" hidden="1" x14ac:dyDescent="0.25">
      <c r="B11" s="159"/>
      <c r="C11" s="160"/>
      <c r="D11" s="97"/>
      <c r="E11" s="61"/>
      <c r="G11" s="2"/>
      <c r="H11" s="2"/>
      <c r="I11" s="2"/>
      <c r="J11" s="2"/>
      <c r="K11" s="2"/>
      <c r="L11" s="2"/>
      <c r="M11" s="2"/>
      <c r="N11" s="2"/>
      <c r="O11" s="2"/>
      <c r="P11" s="2"/>
    </row>
    <row r="12" spans="2:16" s="3" customFormat="1" ht="15.75" thickBot="1" x14ac:dyDescent="0.3">
      <c r="B12" s="161"/>
      <c r="C12" s="105"/>
      <c r="D12" s="63"/>
      <c r="E12" s="61"/>
      <c r="G12" s="2"/>
      <c r="H12" s="2"/>
      <c r="I12" s="2"/>
      <c r="J12" s="2"/>
      <c r="K12" s="2"/>
      <c r="L12" s="2"/>
      <c r="M12" s="2"/>
      <c r="N12" s="2"/>
      <c r="O12" s="2"/>
      <c r="P12" s="2"/>
    </row>
    <row r="13" spans="2:16" s="3" customFormat="1" ht="409.5" customHeight="1" thickBot="1" x14ac:dyDescent="0.3">
      <c r="B13" s="161"/>
      <c r="C13" s="100" t="s">
        <v>0</v>
      </c>
      <c r="D13" s="196" t="s">
        <v>432</v>
      </c>
      <c r="E13" s="61"/>
      <c r="F13" s="191"/>
      <c r="G13" s="2"/>
      <c r="H13" s="2"/>
      <c r="I13" s="2"/>
      <c r="J13" s="2"/>
      <c r="K13" s="2"/>
      <c r="L13" s="2"/>
      <c r="M13" s="2"/>
      <c r="N13" s="2"/>
      <c r="O13" s="2"/>
      <c r="P13" s="2"/>
    </row>
    <row r="14" spans="2:16" s="3" customFormat="1" ht="15.75" thickBot="1" x14ac:dyDescent="0.3">
      <c r="B14" s="161"/>
      <c r="C14" s="105"/>
      <c r="D14" s="63"/>
      <c r="E14" s="61"/>
      <c r="G14" s="2"/>
      <c r="H14" s="2" t="s">
        <v>1</v>
      </c>
      <c r="I14" s="2" t="s">
        <v>2</v>
      </c>
      <c r="J14" s="2"/>
      <c r="K14" s="2" t="s">
        <v>3</v>
      </c>
      <c r="L14" s="2" t="s">
        <v>4</v>
      </c>
      <c r="M14" s="2" t="s">
        <v>5</v>
      </c>
      <c r="N14" s="2" t="s">
        <v>6</v>
      </c>
      <c r="O14" s="2" t="s">
        <v>7</v>
      </c>
      <c r="P14" s="2" t="s">
        <v>8</v>
      </c>
    </row>
    <row r="15" spans="2:16" s="3" customFormat="1" x14ac:dyDescent="0.25">
      <c r="B15" s="161"/>
      <c r="C15" s="101" t="s">
        <v>204</v>
      </c>
      <c r="D15" s="15"/>
      <c r="E15" s="61"/>
      <c r="G15" s="2"/>
      <c r="H15" s="4" t="s">
        <v>9</v>
      </c>
      <c r="I15" s="2" t="s">
        <v>10</v>
      </c>
      <c r="J15" s="2" t="s">
        <v>11</v>
      </c>
      <c r="K15" s="2" t="s">
        <v>12</v>
      </c>
      <c r="L15" s="2">
        <v>1</v>
      </c>
      <c r="M15" s="2">
        <v>1</v>
      </c>
      <c r="N15" s="2" t="s">
        <v>13</v>
      </c>
      <c r="O15" s="2" t="s">
        <v>14</v>
      </c>
      <c r="P15" s="2" t="s">
        <v>15</v>
      </c>
    </row>
    <row r="16" spans="2:16" s="3" customFormat="1" ht="29.25" customHeight="1" x14ac:dyDescent="0.25">
      <c r="B16" s="269" t="s">
        <v>288</v>
      </c>
      <c r="C16" s="270"/>
      <c r="D16" s="16" t="s">
        <v>338</v>
      </c>
      <c r="E16" s="61"/>
      <c r="G16" s="2"/>
      <c r="H16" s="4" t="s">
        <v>16</v>
      </c>
      <c r="I16" s="2" t="s">
        <v>17</v>
      </c>
      <c r="J16" s="2" t="s">
        <v>18</v>
      </c>
      <c r="K16" s="2" t="s">
        <v>19</v>
      </c>
      <c r="L16" s="2">
        <v>2</v>
      </c>
      <c r="M16" s="2">
        <v>2</v>
      </c>
      <c r="N16" s="2" t="s">
        <v>20</v>
      </c>
      <c r="O16" s="2" t="s">
        <v>21</v>
      </c>
      <c r="P16" s="2" t="s">
        <v>22</v>
      </c>
    </row>
    <row r="17" spans="2:16" s="3" customFormat="1" x14ac:dyDescent="0.25">
      <c r="B17" s="161"/>
      <c r="C17" s="101" t="s">
        <v>210</v>
      </c>
      <c r="D17" s="184" t="s">
        <v>339</v>
      </c>
      <c r="E17" s="61"/>
      <c r="G17" s="2"/>
      <c r="H17" s="4" t="s">
        <v>23</v>
      </c>
      <c r="I17" s="2" t="s">
        <v>24</v>
      </c>
      <c r="J17" s="2"/>
      <c r="K17" s="2" t="s">
        <v>25</v>
      </c>
      <c r="L17" s="2">
        <v>3</v>
      </c>
      <c r="M17" s="2">
        <v>3</v>
      </c>
      <c r="N17" s="2" t="s">
        <v>26</v>
      </c>
      <c r="O17" s="2" t="s">
        <v>27</v>
      </c>
      <c r="P17" s="2" t="s">
        <v>28</v>
      </c>
    </row>
    <row r="18" spans="2:16" s="3" customFormat="1" x14ac:dyDescent="0.25">
      <c r="B18" s="162"/>
      <c r="C18" s="100" t="s">
        <v>205</v>
      </c>
      <c r="D18" s="3" t="s">
        <v>75</v>
      </c>
      <c r="E18" s="61"/>
      <c r="G18" s="2"/>
      <c r="H18" s="4" t="s">
        <v>29</v>
      </c>
      <c r="I18" s="2"/>
      <c r="J18" s="2"/>
      <c r="K18" s="2" t="s">
        <v>30</v>
      </c>
      <c r="L18" s="2">
        <v>5</v>
      </c>
      <c r="M18" s="2">
        <v>5</v>
      </c>
      <c r="N18" s="2" t="s">
        <v>31</v>
      </c>
      <c r="O18" s="2" t="s">
        <v>32</v>
      </c>
      <c r="P18" s="2" t="s">
        <v>33</v>
      </c>
    </row>
    <row r="19" spans="2:16" s="3" customFormat="1" ht="44.25" customHeight="1" x14ac:dyDescent="0.25">
      <c r="B19" s="272" t="s">
        <v>206</v>
      </c>
      <c r="C19" s="273"/>
      <c r="D19" s="185" t="s">
        <v>376</v>
      </c>
      <c r="E19" s="61"/>
      <c r="G19" s="2"/>
      <c r="H19" s="4" t="s">
        <v>34</v>
      </c>
      <c r="I19" s="2"/>
      <c r="J19" s="2"/>
      <c r="K19" s="2" t="s">
        <v>35</v>
      </c>
      <c r="L19" s="2"/>
      <c r="M19" s="2"/>
      <c r="N19" s="2"/>
      <c r="O19" s="2" t="s">
        <v>36</v>
      </c>
      <c r="P19" s="2" t="s">
        <v>37</v>
      </c>
    </row>
    <row r="20" spans="2:16" s="3" customFormat="1" x14ac:dyDescent="0.25">
      <c r="B20" s="161"/>
      <c r="C20" s="100"/>
      <c r="D20" s="63"/>
      <c r="E20" s="98"/>
      <c r="F20" s="4"/>
      <c r="G20" s="2"/>
      <c r="H20" s="2"/>
      <c r="J20" s="2"/>
      <c r="K20" s="2"/>
      <c r="L20" s="2"/>
      <c r="M20" s="2" t="s">
        <v>38</v>
      </c>
      <c r="N20" s="2" t="s">
        <v>39</v>
      </c>
    </row>
    <row r="21" spans="2:16" s="3" customFormat="1" x14ac:dyDescent="0.25">
      <c r="B21" s="161"/>
      <c r="C21" s="163" t="s">
        <v>209</v>
      </c>
      <c r="D21" s="63"/>
      <c r="E21" s="98"/>
      <c r="F21" s="4"/>
      <c r="G21" s="2"/>
      <c r="H21" s="2"/>
      <c r="J21" s="2"/>
      <c r="K21" s="2"/>
      <c r="L21" s="2"/>
      <c r="M21" s="2" t="s">
        <v>40</v>
      </c>
      <c r="N21" s="2" t="s">
        <v>41</v>
      </c>
    </row>
    <row r="22" spans="2:16" s="3" customFormat="1" ht="15.75" thickBot="1" x14ac:dyDescent="0.3">
      <c r="B22" s="161"/>
      <c r="C22" s="164" t="s">
        <v>212</v>
      </c>
      <c r="D22" s="63"/>
      <c r="E22" s="61"/>
      <c r="G22" s="2"/>
      <c r="H22" s="4" t="s">
        <v>42</v>
      </c>
      <c r="I22" s="2"/>
      <c r="J22" s="2"/>
      <c r="L22" s="2"/>
      <c r="M22" s="2"/>
      <c r="N22" s="2"/>
      <c r="O22" s="2" t="s">
        <v>43</v>
      </c>
      <c r="P22" s="2" t="s">
        <v>44</v>
      </c>
    </row>
    <row r="23" spans="2:16" s="3" customFormat="1" x14ac:dyDescent="0.25">
      <c r="B23" s="269" t="s">
        <v>211</v>
      </c>
      <c r="C23" s="270"/>
      <c r="D23" s="267" t="s">
        <v>378</v>
      </c>
      <c r="E23" s="61"/>
      <c r="G23" s="2"/>
      <c r="H23" s="4"/>
      <c r="I23" s="2"/>
      <c r="J23" s="2"/>
      <c r="L23" s="2"/>
      <c r="M23" s="2"/>
      <c r="N23" s="2"/>
      <c r="O23" s="2"/>
      <c r="P23" s="2"/>
    </row>
    <row r="24" spans="2:16" s="3" customFormat="1" ht="4.5" customHeight="1" x14ac:dyDescent="0.25">
      <c r="B24" s="269"/>
      <c r="C24" s="270"/>
      <c r="D24" s="268"/>
      <c r="E24" s="61"/>
      <c r="G24" s="2"/>
      <c r="H24" s="4"/>
      <c r="I24" s="2"/>
      <c r="J24" s="2"/>
      <c r="L24" s="2"/>
      <c r="M24" s="2"/>
      <c r="N24" s="2"/>
      <c r="O24" s="2"/>
      <c r="P24" s="2"/>
    </row>
    <row r="25" spans="2:16" s="3" customFormat="1" ht="27.75" customHeight="1" x14ac:dyDescent="0.25">
      <c r="B25" s="269" t="s">
        <v>294</v>
      </c>
      <c r="C25" s="270"/>
      <c r="D25" s="197">
        <v>40953</v>
      </c>
      <c r="E25" s="61"/>
      <c r="F25" s="2"/>
      <c r="G25" s="4"/>
      <c r="H25" s="2"/>
      <c r="I25" s="2"/>
      <c r="K25" s="2"/>
      <c r="L25" s="2"/>
      <c r="M25" s="2"/>
      <c r="N25" s="2" t="s">
        <v>45</v>
      </c>
      <c r="O25" s="2" t="s">
        <v>46</v>
      </c>
    </row>
    <row r="26" spans="2:16" s="3" customFormat="1" ht="32.25" customHeight="1" x14ac:dyDescent="0.25">
      <c r="B26" s="269" t="s">
        <v>213</v>
      </c>
      <c r="C26" s="270"/>
      <c r="D26" s="18" t="s">
        <v>424</v>
      </c>
      <c r="E26" s="61"/>
      <c r="F26" s="2"/>
      <c r="G26" s="4"/>
      <c r="H26" s="2"/>
      <c r="I26" s="2"/>
      <c r="K26" s="2"/>
      <c r="L26" s="2"/>
      <c r="M26" s="2"/>
      <c r="N26" s="2" t="s">
        <v>47</v>
      </c>
      <c r="O26" s="2" t="s">
        <v>48</v>
      </c>
    </row>
    <row r="27" spans="2:16" s="3" customFormat="1" ht="28.5" customHeight="1" x14ac:dyDescent="0.25">
      <c r="B27" s="269" t="s">
        <v>293</v>
      </c>
      <c r="C27" s="270"/>
      <c r="D27" s="18" t="s">
        <v>425</v>
      </c>
      <c r="E27" s="102"/>
      <c r="F27" s="2"/>
      <c r="G27" s="4"/>
      <c r="H27" s="2"/>
      <c r="I27" s="2"/>
      <c r="J27" s="2"/>
      <c r="K27" s="2"/>
      <c r="L27" s="2"/>
      <c r="M27" s="2"/>
      <c r="N27" s="2"/>
      <c r="O27" s="2"/>
    </row>
    <row r="28" spans="2:16" s="3" customFormat="1" ht="15.75" thickBot="1" x14ac:dyDescent="0.3">
      <c r="B28" s="161"/>
      <c r="C28" s="101" t="s">
        <v>297</v>
      </c>
      <c r="D28" s="19" t="s">
        <v>426</v>
      </c>
      <c r="E28" s="61"/>
      <c r="F28" s="2"/>
      <c r="G28" s="4"/>
      <c r="H28" s="2"/>
      <c r="I28" s="2"/>
      <c r="J28" s="2"/>
      <c r="K28" s="2"/>
      <c r="L28" s="2"/>
      <c r="M28" s="2"/>
      <c r="N28" s="2"/>
      <c r="O28" s="2"/>
    </row>
    <row r="29" spans="2:16" s="3" customFormat="1" x14ac:dyDescent="0.25">
      <c r="B29" s="161"/>
      <c r="C29" s="105"/>
      <c r="D29" s="103"/>
      <c r="E29" s="61"/>
      <c r="F29" s="2"/>
      <c r="G29" s="4"/>
      <c r="H29" s="2"/>
      <c r="I29" s="2"/>
      <c r="J29" s="2"/>
      <c r="K29" s="2"/>
      <c r="L29" s="2"/>
      <c r="M29" s="2"/>
      <c r="N29" s="2"/>
      <c r="O29" s="2"/>
    </row>
    <row r="30" spans="2:16" s="3" customFormat="1" ht="15.75" thickBot="1" x14ac:dyDescent="0.3">
      <c r="B30" s="161"/>
      <c r="C30" s="105"/>
      <c r="D30" s="104" t="s">
        <v>49</v>
      </c>
      <c r="E30" s="61"/>
      <c r="G30" s="2"/>
      <c r="H30" s="4" t="s">
        <v>50</v>
      </c>
      <c r="I30" s="2"/>
      <c r="J30" s="2"/>
      <c r="K30" s="2"/>
      <c r="L30" s="2"/>
      <c r="M30" s="2"/>
      <c r="N30" s="2"/>
      <c r="O30" s="2"/>
      <c r="P30" s="2"/>
    </row>
    <row r="31" spans="2:16" s="3" customFormat="1" ht="80.099999999999994" customHeight="1" thickBot="1" x14ac:dyDescent="0.3">
      <c r="B31" s="161"/>
      <c r="C31" s="105"/>
      <c r="D31" s="20" t="s">
        <v>427</v>
      </c>
      <c r="E31" s="61"/>
      <c r="F31" s="5"/>
      <c r="G31" s="2"/>
      <c r="H31" s="4" t="s">
        <v>51</v>
      </c>
      <c r="I31" s="2"/>
      <c r="J31" s="2"/>
      <c r="K31" s="2"/>
      <c r="L31" s="2"/>
      <c r="M31" s="2"/>
      <c r="N31" s="2"/>
      <c r="O31" s="2"/>
      <c r="P31" s="2"/>
    </row>
    <row r="32" spans="2:16" s="3" customFormat="1" ht="32.25" customHeight="1" thickBot="1" x14ac:dyDescent="0.3">
      <c r="B32" s="269" t="s">
        <v>52</v>
      </c>
      <c r="C32" s="271"/>
      <c r="D32" s="63"/>
      <c r="E32" s="61"/>
      <c r="G32" s="2"/>
      <c r="H32" s="4" t="s">
        <v>53</v>
      </c>
      <c r="I32" s="2"/>
      <c r="J32" s="2"/>
      <c r="K32" s="2"/>
      <c r="L32" s="2"/>
      <c r="M32" s="2"/>
      <c r="N32" s="2"/>
      <c r="O32" s="2"/>
      <c r="P32" s="2"/>
    </row>
    <row r="33" spans="1:16" s="3" customFormat="1" ht="17.25" customHeight="1" thickBot="1" x14ac:dyDescent="0.3">
      <c r="B33" s="161"/>
      <c r="C33" s="105"/>
      <c r="D33" s="20" t="s">
        <v>340</v>
      </c>
      <c r="E33" s="61"/>
      <c r="G33" s="2"/>
      <c r="H33" s="4" t="s">
        <v>54</v>
      </c>
      <c r="I33" s="2"/>
      <c r="J33" s="2"/>
      <c r="K33" s="2"/>
      <c r="L33" s="2"/>
      <c r="M33" s="2"/>
      <c r="N33" s="2"/>
      <c r="O33" s="2"/>
      <c r="P33" s="2"/>
    </row>
    <row r="34" spans="1:16" s="3" customFormat="1" x14ac:dyDescent="0.25">
      <c r="B34" s="161"/>
      <c r="C34" s="105"/>
      <c r="D34" s="63"/>
      <c r="E34" s="61"/>
      <c r="F34" s="5"/>
      <c r="G34" s="2"/>
      <c r="H34" s="4" t="s">
        <v>55</v>
      </c>
      <c r="I34" s="2"/>
      <c r="J34" s="2"/>
      <c r="K34" s="2"/>
      <c r="L34" s="2"/>
      <c r="M34" s="2"/>
      <c r="N34" s="2"/>
      <c r="O34" s="2"/>
      <c r="P34" s="2"/>
    </row>
    <row r="35" spans="1:16" s="3" customFormat="1" x14ac:dyDescent="0.25">
      <c r="B35" s="161"/>
      <c r="C35" s="165" t="s">
        <v>56</v>
      </c>
      <c r="D35" s="63"/>
      <c r="E35" s="61"/>
      <c r="G35" s="2"/>
      <c r="H35" s="4" t="s">
        <v>57</v>
      </c>
      <c r="I35" s="2"/>
      <c r="J35" s="2"/>
      <c r="K35" s="2"/>
      <c r="L35" s="2"/>
      <c r="M35" s="2"/>
      <c r="N35" s="2"/>
      <c r="O35" s="2"/>
      <c r="P35" s="2"/>
    </row>
    <row r="36" spans="1:16" s="3" customFormat="1" ht="31.5" customHeight="1" thickBot="1" x14ac:dyDescent="0.3">
      <c r="B36" s="269" t="s">
        <v>58</v>
      </c>
      <c r="C36" s="271"/>
      <c r="D36" s="63"/>
      <c r="E36" s="61"/>
      <c r="G36" s="2"/>
      <c r="H36" s="4" t="s">
        <v>59</v>
      </c>
      <c r="I36" s="2"/>
      <c r="J36" s="2"/>
      <c r="K36" s="2"/>
      <c r="L36" s="2"/>
      <c r="M36" s="2"/>
      <c r="N36" s="2"/>
      <c r="O36" s="2"/>
      <c r="P36" s="2"/>
    </row>
    <row r="37" spans="1:16" s="3" customFormat="1" x14ac:dyDescent="0.25">
      <c r="B37" s="161"/>
      <c r="C37" s="105" t="s">
        <v>60</v>
      </c>
      <c r="D37" s="21" t="s">
        <v>491</v>
      </c>
      <c r="E37" s="61"/>
      <c r="G37" s="2"/>
      <c r="H37" s="4" t="s">
        <v>61</v>
      </c>
      <c r="I37" s="2"/>
      <c r="J37" s="2"/>
      <c r="K37" s="2"/>
      <c r="L37" s="2"/>
      <c r="M37" s="2"/>
      <c r="N37" s="2"/>
      <c r="O37" s="2"/>
      <c r="P37" s="2"/>
    </row>
    <row r="38" spans="1:16" s="3" customFormat="1" x14ac:dyDescent="0.25">
      <c r="B38" s="161"/>
      <c r="C38" s="105" t="s">
        <v>62</v>
      </c>
      <c r="D38" s="186" t="s">
        <v>341</v>
      </c>
      <c r="E38" s="61"/>
      <c r="G38" s="2"/>
      <c r="H38" s="4" t="s">
        <v>63</v>
      </c>
      <c r="I38" s="2"/>
      <c r="J38" s="2"/>
      <c r="K38" s="2"/>
      <c r="L38" s="2"/>
      <c r="M38" s="2"/>
      <c r="N38" s="2"/>
      <c r="O38" s="2"/>
      <c r="P38" s="2"/>
    </row>
    <row r="39" spans="1:16" s="3" customFormat="1" ht="15.75" thickBot="1" x14ac:dyDescent="0.3">
      <c r="B39" s="161"/>
      <c r="C39" s="105" t="s">
        <v>64</v>
      </c>
      <c r="D39" s="22" t="s">
        <v>377</v>
      </c>
      <c r="E39" s="61"/>
      <c r="G39" s="2"/>
      <c r="H39" s="4" t="s">
        <v>65</v>
      </c>
      <c r="I39" s="2"/>
      <c r="J39" s="2"/>
      <c r="K39" s="2"/>
      <c r="L39" s="2"/>
      <c r="M39" s="2"/>
      <c r="N39" s="2"/>
      <c r="O39" s="2"/>
      <c r="P39" s="2"/>
    </row>
    <row r="40" spans="1:16" s="3" customFormat="1" ht="15" customHeight="1" thickBot="1" x14ac:dyDescent="0.3">
      <c r="B40" s="161"/>
      <c r="C40" s="101" t="s">
        <v>208</v>
      </c>
      <c r="D40" s="63"/>
      <c r="E40" s="61"/>
      <c r="G40" s="2"/>
      <c r="H40" s="4" t="s">
        <v>66</v>
      </c>
      <c r="I40" s="2"/>
      <c r="J40" s="2"/>
      <c r="K40" s="2"/>
      <c r="L40" s="2"/>
      <c r="M40" s="2"/>
      <c r="N40" s="2"/>
      <c r="O40" s="2"/>
      <c r="P40" s="2"/>
    </row>
    <row r="41" spans="1:16" s="3" customFormat="1" x14ac:dyDescent="0.25">
      <c r="B41" s="161"/>
      <c r="C41" s="105" t="s">
        <v>60</v>
      </c>
      <c r="D41" s="21" t="s">
        <v>465</v>
      </c>
      <c r="E41" s="61"/>
      <c r="G41" s="2"/>
      <c r="H41" s="4" t="s">
        <v>67</v>
      </c>
      <c r="I41" s="2"/>
      <c r="J41" s="2"/>
      <c r="K41" s="2"/>
      <c r="L41" s="2"/>
      <c r="M41" s="2"/>
      <c r="N41" s="2"/>
      <c r="O41" s="2"/>
      <c r="P41" s="2"/>
    </row>
    <row r="42" spans="1:16" s="3" customFormat="1" x14ac:dyDescent="0.25">
      <c r="B42" s="161"/>
      <c r="C42" s="105" t="s">
        <v>62</v>
      </c>
      <c r="D42" s="186" t="s">
        <v>464</v>
      </c>
      <c r="E42" s="61"/>
      <c r="G42" s="2"/>
      <c r="H42" s="4" t="s">
        <v>68</v>
      </c>
      <c r="I42" s="2"/>
      <c r="J42" s="2"/>
      <c r="K42" s="2"/>
      <c r="L42" s="2"/>
      <c r="M42" s="2"/>
      <c r="N42" s="2"/>
      <c r="O42" s="2"/>
      <c r="P42" s="2"/>
    </row>
    <row r="43" spans="1:16" s="3" customFormat="1" ht="15.75" thickBot="1" x14ac:dyDescent="0.3">
      <c r="B43" s="161"/>
      <c r="C43" s="105" t="s">
        <v>64</v>
      </c>
      <c r="D43" s="22">
        <v>41465</v>
      </c>
      <c r="E43" s="61"/>
      <c r="G43" s="2"/>
      <c r="H43" s="4" t="s">
        <v>69</v>
      </c>
      <c r="I43" s="2"/>
      <c r="J43" s="2"/>
      <c r="K43" s="2"/>
      <c r="L43" s="2"/>
      <c r="M43" s="2"/>
      <c r="N43" s="2"/>
      <c r="O43" s="2"/>
      <c r="P43" s="2"/>
    </row>
    <row r="44" spans="1:16" s="3" customFormat="1" ht="15.75" thickBot="1" x14ac:dyDescent="0.3">
      <c r="B44" s="161"/>
      <c r="C44" s="101" t="s">
        <v>295</v>
      </c>
      <c r="D44" s="63"/>
      <c r="E44" s="61"/>
      <c r="G44" s="2"/>
      <c r="H44" s="4" t="s">
        <v>70</v>
      </c>
      <c r="I44" s="2"/>
      <c r="J44" s="2"/>
      <c r="K44" s="2"/>
      <c r="L44" s="2"/>
      <c r="M44" s="2"/>
      <c r="N44" s="2"/>
      <c r="O44" s="2"/>
      <c r="P44" s="2"/>
    </row>
    <row r="45" spans="1:16" s="3" customFormat="1" x14ac:dyDescent="0.25">
      <c r="B45" s="161"/>
      <c r="C45" s="105" t="s">
        <v>60</v>
      </c>
      <c r="D45" s="21" t="s">
        <v>429</v>
      </c>
      <c r="E45" s="61"/>
      <c r="G45" s="2"/>
      <c r="H45" s="4" t="s">
        <v>71</v>
      </c>
      <c r="I45" s="2"/>
      <c r="J45" s="2"/>
      <c r="K45" s="2"/>
      <c r="L45" s="2"/>
      <c r="M45" s="2"/>
      <c r="N45" s="2"/>
      <c r="O45" s="2"/>
      <c r="P45" s="2"/>
    </row>
    <row r="46" spans="1:16" s="3" customFormat="1" x14ac:dyDescent="0.25">
      <c r="B46" s="161"/>
      <c r="C46" s="105" t="s">
        <v>62</v>
      </c>
      <c r="D46" s="186" t="s">
        <v>428</v>
      </c>
      <c r="E46" s="61"/>
      <c r="G46" s="2"/>
      <c r="H46" s="4" t="s">
        <v>72</v>
      </c>
      <c r="I46" s="2"/>
      <c r="J46" s="2"/>
      <c r="K46" s="2"/>
      <c r="L46" s="2"/>
      <c r="M46" s="2"/>
      <c r="N46" s="2"/>
      <c r="O46" s="2"/>
      <c r="P46" s="2"/>
    </row>
    <row r="47" spans="1:16" ht="15.75" thickBot="1" x14ac:dyDescent="0.3">
      <c r="A47" s="3"/>
      <c r="B47" s="161"/>
      <c r="C47" s="105" t="s">
        <v>64</v>
      </c>
      <c r="D47" s="22">
        <v>41465</v>
      </c>
      <c r="E47" s="61"/>
      <c r="H47" s="4" t="s">
        <v>73</v>
      </c>
    </row>
    <row r="48" spans="1:16" ht="15.75" thickBot="1" x14ac:dyDescent="0.3">
      <c r="B48" s="161"/>
      <c r="C48" s="101" t="s">
        <v>207</v>
      </c>
      <c r="D48" s="63"/>
      <c r="E48" s="61"/>
      <c r="H48" s="4" t="s">
        <v>74</v>
      </c>
    </row>
    <row r="49" spans="2:8" x14ac:dyDescent="0.25">
      <c r="B49" s="161"/>
      <c r="C49" s="105" t="s">
        <v>60</v>
      </c>
      <c r="D49" s="21" t="s">
        <v>452</v>
      </c>
      <c r="E49" s="61"/>
      <c r="H49" s="4" t="s">
        <v>75</v>
      </c>
    </row>
    <row r="50" spans="2:8" x14ac:dyDescent="0.25">
      <c r="B50" s="161"/>
      <c r="C50" s="105" t="s">
        <v>62</v>
      </c>
      <c r="D50" s="186" t="s">
        <v>466</v>
      </c>
      <c r="E50" s="61"/>
      <c r="H50" s="4" t="s">
        <v>76</v>
      </c>
    </row>
    <row r="51" spans="2:8" ht="15.75" thickBot="1" x14ac:dyDescent="0.3">
      <c r="B51" s="161"/>
      <c r="C51" s="105" t="s">
        <v>64</v>
      </c>
      <c r="D51" s="22">
        <v>41465</v>
      </c>
      <c r="E51" s="61"/>
      <c r="H51" s="4" t="s">
        <v>77</v>
      </c>
    </row>
    <row r="52" spans="2:8" ht="15.75" thickBot="1" x14ac:dyDescent="0.3">
      <c r="B52" s="161"/>
      <c r="C52" s="101" t="s">
        <v>207</v>
      </c>
      <c r="D52" s="63"/>
      <c r="E52" s="61"/>
      <c r="H52" s="4" t="s">
        <v>78</v>
      </c>
    </row>
    <row r="53" spans="2:8" x14ac:dyDescent="0.25">
      <c r="B53" s="161"/>
      <c r="C53" s="105" t="s">
        <v>60</v>
      </c>
      <c r="D53" s="21"/>
      <c r="E53" s="61"/>
      <c r="H53" s="4" t="s">
        <v>79</v>
      </c>
    </row>
    <row r="54" spans="2:8" x14ac:dyDescent="0.25">
      <c r="B54" s="161"/>
      <c r="C54" s="105" t="s">
        <v>62</v>
      </c>
      <c r="D54" s="17"/>
      <c r="E54" s="61"/>
      <c r="H54" s="4" t="s">
        <v>80</v>
      </c>
    </row>
    <row r="55" spans="2:8" ht="15.75" thickBot="1" x14ac:dyDescent="0.3">
      <c r="B55" s="161"/>
      <c r="C55" s="105" t="s">
        <v>64</v>
      </c>
      <c r="D55" s="22"/>
      <c r="E55" s="61"/>
      <c r="H55" s="4" t="s">
        <v>81</v>
      </c>
    </row>
    <row r="56" spans="2:8" ht="15.75" thickBot="1" x14ac:dyDescent="0.3">
      <c r="B56" s="161"/>
      <c r="C56" s="101" t="s">
        <v>207</v>
      </c>
      <c r="D56" s="63"/>
      <c r="E56" s="61"/>
      <c r="H56" s="4" t="s">
        <v>82</v>
      </c>
    </row>
    <row r="57" spans="2:8" x14ac:dyDescent="0.25">
      <c r="B57" s="161"/>
      <c r="C57" s="105" t="s">
        <v>60</v>
      </c>
      <c r="D57" s="21"/>
      <c r="E57" s="61"/>
      <c r="H57" s="4" t="s">
        <v>83</v>
      </c>
    </row>
    <row r="58" spans="2:8" x14ac:dyDescent="0.25">
      <c r="B58" s="161"/>
      <c r="C58" s="105" t="s">
        <v>62</v>
      </c>
      <c r="D58" s="17"/>
      <c r="E58" s="61"/>
      <c r="H58" s="4" t="s">
        <v>84</v>
      </c>
    </row>
    <row r="59" spans="2:8" ht="15.75" thickBot="1" x14ac:dyDescent="0.3">
      <c r="B59" s="161"/>
      <c r="C59" s="105" t="s">
        <v>64</v>
      </c>
      <c r="D59" s="22"/>
      <c r="E59" s="61"/>
      <c r="H59" s="4" t="s">
        <v>85</v>
      </c>
    </row>
    <row r="60" spans="2:8" ht="15.75" thickBot="1" x14ac:dyDescent="0.3">
      <c r="B60" s="166"/>
      <c r="C60" s="167"/>
      <c r="D60" s="106"/>
      <c r="E60" s="72"/>
      <c r="H60" s="4" t="s">
        <v>86</v>
      </c>
    </row>
    <row r="61" spans="2:8" x14ac:dyDescent="0.25">
      <c r="H61" s="4" t="s">
        <v>87</v>
      </c>
    </row>
    <row r="62" spans="2:8" x14ac:dyDescent="0.25">
      <c r="H62" s="4" t="s">
        <v>88</v>
      </c>
    </row>
    <row r="63" spans="2:8" x14ac:dyDescent="0.25">
      <c r="H63" s="4" t="s">
        <v>89</v>
      </c>
    </row>
    <row r="64" spans="2:8" x14ac:dyDescent="0.25">
      <c r="H64" s="4" t="s">
        <v>90</v>
      </c>
    </row>
    <row r="65" spans="8:8" x14ac:dyDescent="0.25">
      <c r="H65" s="4" t="s">
        <v>91</v>
      </c>
    </row>
    <row r="66" spans="8:8" x14ac:dyDescent="0.25">
      <c r="H66" s="4" t="s">
        <v>92</v>
      </c>
    </row>
    <row r="67" spans="8:8" x14ac:dyDescent="0.25">
      <c r="H67" s="4" t="s">
        <v>93</v>
      </c>
    </row>
    <row r="68" spans="8:8" x14ac:dyDescent="0.25">
      <c r="H68" s="4" t="s">
        <v>94</v>
      </c>
    </row>
    <row r="69" spans="8:8" x14ac:dyDescent="0.25">
      <c r="H69" s="4" t="s">
        <v>95</v>
      </c>
    </row>
    <row r="70" spans="8:8" x14ac:dyDescent="0.25">
      <c r="H70" s="4" t="s">
        <v>96</v>
      </c>
    </row>
    <row r="71" spans="8:8" x14ac:dyDescent="0.25">
      <c r="H71" s="4" t="s">
        <v>97</v>
      </c>
    </row>
    <row r="72" spans="8:8" x14ac:dyDescent="0.25">
      <c r="H72" s="4" t="s">
        <v>98</v>
      </c>
    </row>
    <row r="73" spans="8:8" x14ac:dyDescent="0.25">
      <c r="H73" s="4" t="s">
        <v>99</v>
      </c>
    </row>
    <row r="74" spans="8:8" x14ac:dyDescent="0.25">
      <c r="H74" s="4" t="s">
        <v>100</v>
      </c>
    </row>
    <row r="75" spans="8:8" x14ac:dyDescent="0.25">
      <c r="H75" s="4" t="s">
        <v>101</v>
      </c>
    </row>
    <row r="76" spans="8:8" x14ac:dyDescent="0.25">
      <c r="H76" s="4" t="s">
        <v>102</v>
      </c>
    </row>
    <row r="77" spans="8:8" x14ac:dyDescent="0.25">
      <c r="H77" s="4" t="s">
        <v>103</v>
      </c>
    </row>
    <row r="78" spans="8:8" x14ac:dyDescent="0.25">
      <c r="H78" s="4" t="s">
        <v>104</v>
      </c>
    </row>
    <row r="79" spans="8:8" x14ac:dyDescent="0.25">
      <c r="H79" s="4" t="s">
        <v>105</v>
      </c>
    </row>
    <row r="80" spans="8:8" x14ac:dyDescent="0.25">
      <c r="H80" s="4" t="s">
        <v>106</v>
      </c>
    </row>
    <row r="81" spans="8:8" x14ac:dyDescent="0.25">
      <c r="H81" s="4" t="s">
        <v>107</v>
      </c>
    </row>
    <row r="82" spans="8:8" x14ac:dyDescent="0.25">
      <c r="H82" s="4" t="s">
        <v>108</v>
      </c>
    </row>
    <row r="83" spans="8:8" x14ac:dyDescent="0.25">
      <c r="H83" s="4" t="s">
        <v>109</v>
      </c>
    </row>
    <row r="84" spans="8:8" x14ac:dyDescent="0.25">
      <c r="H84" s="4" t="s">
        <v>110</v>
      </c>
    </row>
    <row r="85" spans="8:8" x14ac:dyDescent="0.25">
      <c r="H85" s="4" t="s">
        <v>111</v>
      </c>
    </row>
    <row r="86" spans="8:8" x14ac:dyDescent="0.25">
      <c r="H86" s="4" t="s">
        <v>112</v>
      </c>
    </row>
    <row r="87" spans="8:8" x14ac:dyDescent="0.25">
      <c r="H87" s="4" t="s">
        <v>113</v>
      </c>
    </row>
    <row r="88" spans="8:8" x14ac:dyDescent="0.25">
      <c r="H88" s="4" t="s">
        <v>114</v>
      </c>
    </row>
    <row r="89" spans="8:8" x14ac:dyDescent="0.25">
      <c r="H89" s="4" t="s">
        <v>115</v>
      </c>
    </row>
    <row r="90" spans="8:8" x14ac:dyDescent="0.25">
      <c r="H90" s="4" t="s">
        <v>116</v>
      </c>
    </row>
    <row r="91" spans="8:8" x14ac:dyDescent="0.25">
      <c r="H91" s="4" t="s">
        <v>117</v>
      </c>
    </row>
    <row r="92" spans="8:8" x14ac:dyDescent="0.25">
      <c r="H92" s="4" t="s">
        <v>118</v>
      </c>
    </row>
    <row r="93" spans="8:8" x14ac:dyDescent="0.25">
      <c r="H93" s="4" t="s">
        <v>119</v>
      </c>
    </row>
    <row r="94" spans="8:8" x14ac:dyDescent="0.25">
      <c r="H94" s="4" t="s">
        <v>120</v>
      </c>
    </row>
    <row r="95" spans="8:8" x14ac:dyDescent="0.25">
      <c r="H95" s="4" t="s">
        <v>121</v>
      </c>
    </row>
    <row r="96" spans="8:8" x14ac:dyDescent="0.25">
      <c r="H96" s="4" t="s">
        <v>122</v>
      </c>
    </row>
    <row r="97" spans="8:8" x14ac:dyDescent="0.25">
      <c r="H97" s="4" t="s">
        <v>123</v>
      </c>
    </row>
    <row r="98" spans="8:8" x14ac:dyDescent="0.25">
      <c r="H98" s="4" t="s">
        <v>124</v>
      </c>
    </row>
    <row r="99" spans="8:8" x14ac:dyDescent="0.25">
      <c r="H99" s="4" t="s">
        <v>125</v>
      </c>
    </row>
    <row r="100" spans="8:8" x14ac:dyDescent="0.25">
      <c r="H100" s="4" t="s">
        <v>126</v>
      </c>
    </row>
    <row r="101" spans="8:8" x14ac:dyDescent="0.25">
      <c r="H101" s="4" t="s">
        <v>127</v>
      </c>
    </row>
    <row r="102" spans="8:8" x14ac:dyDescent="0.25">
      <c r="H102" s="4" t="s">
        <v>128</v>
      </c>
    </row>
    <row r="103" spans="8:8" x14ac:dyDescent="0.25">
      <c r="H103" s="4" t="s">
        <v>129</v>
      </c>
    </row>
    <row r="104" spans="8:8" x14ac:dyDescent="0.25">
      <c r="H104" s="4" t="s">
        <v>130</v>
      </c>
    </row>
    <row r="105" spans="8:8" x14ac:dyDescent="0.25">
      <c r="H105" s="4" t="s">
        <v>131</v>
      </c>
    </row>
    <row r="106" spans="8:8" x14ac:dyDescent="0.25">
      <c r="H106" s="4" t="s">
        <v>132</v>
      </c>
    </row>
    <row r="107" spans="8:8" x14ac:dyDescent="0.25">
      <c r="H107" s="4" t="s">
        <v>133</v>
      </c>
    </row>
    <row r="108" spans="8:8" x14ac:dyDescent="0.25">
      <c r="H108" s="4" t="s">
        <v>134</v>
      </c>
    </row>
    <row r="109" spans="8:8" x14ac:dyDescent="0.25">
      <c r="H109" s="4" t="s">
        <v>135</v>
      </c>
    </row>
    <row r="110" spans="8:8" x14ac:dyDescent="0.25">
      <c r="H110" s="4" t="s">
        <v>136</v>
      </c>
    </row>
    <row r="111" spans="8:8" x14ac:dyDescent="0.25">
      <c r="H111" s="4" t="s">
        <v>137</v>
      </c>
    </row>
    <row r="112" spans="8:8" x14ac:dyDescent="0.25">
      <c r="H112" s="4" t="s">
        <v>138</v>
      </c>
    </row>
    <row r="113" spans="8:8" x14ac:dyDescent="0.25">
      <c r="H113" s="4" t="s">
        <v>139</v>
      </c>
    </row>
    <row r="114" spans="8:8" x14ac:dyDescent="0.25">
      <c r="H114" s="4" t="s">
        <v>140</v>
      </c>
    </row>
    <row r="115" spans="8:8" x14ac:dyDescent="0.25">
      <c r="H115" s="4" t="s">
        <v>141</v>
      </c>
    </row>
    <row r="116" spans="8:8" x14ac:dyDescent="0.25">
      <c r="H116" s="4" t="s">
        <v>142</v>
      </c>
    </row>
    <row r="117" spans="8:8" x14ac:dyDescent="0.25">
      <c r="H117" s="4" t="s">
        <v>143</v>
      </c>
    </row>
    <row r="118" spans="8:8" x14ac:dyDescent="0.25">
      <c r="H118" s="4" t="s">
        <v>144</v>
      </c>
    </row>
    <row r="119" spans="8:8" x14ac:dyDescent="0.25">
      <c r="H119" s="4" t="s">
        <v>145</v>
      </c>
    </row>
    <row r="120" spans="8:8" x14ac:dyDescent="0.25">
      <c r="H120" s="4" t="s">
        <v>146</v>
      </c>
    </row>
    <row r="121" spans="8:8" x14ac:dyDescent="0.25">
      <c r="H121" s="4" t="s">
        <v>147</v>
      </c>
    </row>
    <row r="122" spans="8:8" x14ac:dyDescent="0.25">
      <c r="H122" s="4" t="s">
        <v>148</v>
      </c>
    </row>
    <row r="123" spans="8:8" x14ac:dyDescent="0.25">
      <c r="H123" s="4" t="s">
        <v>149</v>
      </c>
    </row>
    <row r="124" spans="8:8" x14ac:dyDescent="0.25">
      <c r="H124" s="4" t="s">
        <v>150</v>
      </c>
    </row>
    <row r="125" spans="8:8" x14ac:dyDescent="0.25">
      <c r="H125" s="4" t="s">
        <v>151</v>
      </c>
    </row>
    <row r="126" spans="8:8" x14ac:dyDescent="0.25">
      <c r="H126" s="4" t="s">
        <v>152</v>
      </c>
    </row>
    <row r="127" spans="8:8" x14ac:dyDescent="0.25">
      <c r="H127" s="4" t="s">
        <v>153</v>
      </c>
    </row>
    <row r="128" spans="8:8" x14ac:dyDescent="0.25">
      <c r="H128" s="4" t="s">
        <v>154</v>
      </c>
    </row>
    <row r="129" spans="8:8" x14ac:dyDescent="0.25">
      <c r="H129" s="4" t="s">
        <v>155</v>
      </c>
    </row>
    <row r="130" spans="8:8" x14ac:dyDescent="0.25">
      <c r="H130" s="4" t="s">
        <v>156</v>
      </c>
    </row>
    <row r="131" spans="8:8" x14ac:dyDescent="0.25">
      <c r="H131" s="4" t="s">
        <v>157</v>
      </c>
    </row>
    <row r="132" spans="8:8" x14ac:dyDescent="0.25">
      <c r="H132" s="4" t="s">
        <v>158</v>
      </c>
    </row>
    <row r="133" spans="8:8" x14ac:dyDescent="0.25">
      <c r="H133" s="4" t="s">
        <v>159</v>
      </c>
    </row>
    <row r="134" spans="8:8" x14ac:dyDescent="0.25">
      <c r="H134" s="4" t="s">
        <v>160</v>
      </c>
    </row>
    <row r="135" spans="8:8" x14ac:dyDescent="0.25">
      <c r="H135" s="4" t="s">
        <v>161</v>
      </c>
    </row>
    <row r="136" spans="8:8" x14ac:dyDescent="0.25">
      <c r="H136" s="4" t="s">
        <v>162</v>
      </c>
    </row>
    <row r="137" spans="8:8" x14ac:dyDescent="0.25">
      <c r="H137" s="4" t="s">
        <v>163</v>
      </c>
    </row>
    <row r="138" spans="8:8" x14ac:dyDescent="0.25">
      <c r="H138" s="4" t="s">
        <v>164</v>
      </c>
    </row>
    <row r="139" spans="8:8" x14ac:dyDescent="0.25">
      <c r="H139" s="4" t="s">
        <v>165</v>
      </c>
    </row>
    <row r="140" spans="8:8" x14ac:dyDescent="0.25">
      <c r="H140" s="4" t="s">
        <v>166</v>
      </c>
    </row>
    <row r="141" spans="8:8" x14ac:dyDescent="0.25">
      <c r="H141" s="4" t="s">
        <v>167</v>
      </c>
    </row>
    <row r="142" spans="8:8" x14ac:dyDescent="0.25">
      <c r="H142" s="4" t="s">
        <v>168</v>
      </c>
    </row>
    <row r="143" spans="8:8" x14ac:dyDescent="0.25">
      <c r="H143" s="4" t="s">
        <v>169</v>
      </c>
    </row>
    <row r="144" spans="8:8" x14ac:dyDescent="0.25">
      <c r="H144" s="4" t="s">
        <v>170</v>
      </c>
    </row>
    <row r="145" spans="8:8" x14ac:dyDescent="0.25">
      <c r="H145" s="4" t="s">
        <v>171</v>
      </c>
    </row>
    <row r="146" spans="8:8" x14ac:dyDescent="0.25">
      <c r="H146" s="4" t="s">
        <v>172</v>
      </c>
    </row>
    <row r="147" spans="8:8" x14ac:dyDescent="0.25">
      <c r="H147" s="4" t="s">
        <v>173</v>
      </c>
    </row>
    <row r="148" spans="8:8" x14ac:dyDescent="0.25">
      <c r="H148" s="4" t="s">
        <v>174</v>
      </c>
    </row>
    <row r="149" spans="8:8" x14ac:dyDescent="0.25">
      <c r="H149" s="4" t="s">
        <v>175</v>
      </c>
    </row>
    <row r="150" spans="8:8" x14ac:dyDescent="0.25">
      <c r="H150" s="4" t="s">
        <v>176</v>
      </c>
    </row>
    <row r="151" spans="8:8" x14ac:dyDescent="0.25">
      <c r="H151" s="4" t="s">
        <v>177</v>
      </c>
    </row>
    <row r="152" spans="8:8" x14ac:dyDescent="0.25">
      <c r="H152" s="4" t="s">
        <v>178</v>
      </c>
    </row>
    <row r="153" spans="8:8" x14ac:dyDescent="0.25">
      <c r="H153" s="4" t="s">
        <v>179</v>
      </c>
    </row>
    <row r="154" spans="8:8" x14ac:dyDescent="0.25">
      <c r="H154" s="4" t="s">
        <v>180</v>
      </c>
    </row>
    <row r="155" spans="8:8" x14ac:dyDescent="0.25">
      <c r="H155" s="4" t="s">
        <v>181</v>
      </c>
    </row>
    <row r="156" spans="8:8" x14ac:dyDescent="0.25">
      <c r="H156" s="4" t="s">
        <v>182</v>
      </c>
    </row>
    <row r="157" spans="8:8" x14ac:dyDescent="0.25">
      <c r="H157" s="4" t="s">
        <v>183</v>
      </c>
    </row>
    <row r="158" spans="8:8" x14ac:dyDescent="0.25">
      <c r="H158" s="4" t="s">
        <v>184</v>
      </c>
    </row>
    <row r="159" spans="8:8" x14ac:dyDescent="0.25">
      <c r="H159" s="4" t="s">
        <v>185</v>
      </c>
    </row>
    <row r="160" spans="8:8" x14ac:dyDescent="0.25">
      <c r="H160" s="4" t="s">
        <v>186</v>
      </c>
    </row>
    <row r="161" spans="8:8" x14ac:dyDescent="0.25">
      <c r="H161" s="4" t="s">
        <v>187</v>
      </c>
    </row>
    <row r="162" spans="8:8" x14ac:dyDescent="0.25">
      <c r="H162" s="4" t="s">
        <v>188</v>
      </c>
    </row>
    <row r="163" spans="8:8" x14ac:dyDescent="0.25">
      <c r="H163" s="4" t="s">
        <v>189</v>
      </c>
    </row>
    <row r="164" spans="8:8" x14ac:dyDescent="0.25">
      <c r="H164" s="4" t="s">
        <v>190</v>
      </c>
    </row>
    <row r="165" spans="8:8" x14ac:dyDescent="0.25">
      <c r="H165" s="4" t="s">
        <v>191</v>
      </c>
    </row>
    <row r="166" spans="8:8" x14ac:dyDescent="0.25">
      <c r="H166" s="4" t="s">
        <v>192</v>
      </c>
    </row>
    <row r="167" spans="8:8" x14ac:dyDescent="0.25">
      <c r="H167" s="4" t="s">
        <v>193</v>
      </c>
    </row>
    <row r="168" spans="8:8" x14ac:dyDescent="0.25">
      <c r="H168" s="4" t="s">
        <v>194</v>
      </c>
    </row>
    <row r="169" spans="8:8" x14ac:dyDescent="0.25">
      <c r="H169" s="4" t="s">
        <v>195</v>
      </c>
    </row>
    <row r="170" spans="8:8" x14ac:dyDescent="0.25">
      <c r="H170" s="4" t="s">
        <v>196</v>
      </c>
    </row>
    <row r="171" spans="8:8" x14ac:dyDescent="0.25">
      <c r="H171" s="4" t="s">
        <v>197</v>
      </c>
    </row>
    <row r="172" spans="8:8" x14ac:dyDescent="0.25">
      <c r="H172" s="4" t="s">
        <v>198</v>
      </c>
    </row>
    <row r="173" spans="8:8" x14ac:dyDescent="0.25">
      <c r="H173" s="4" t="s">
        <v>199</v>
      </c>
    </row>
    <row r="174" spans="8:8" x14ac:dyDescent="0.25">
      <c r="H174" s="4" t="s">
        <v>200</v>
      </c>
    </row>
    <row r="175" spans="8:8" x14ac:dyDescent="0.25">
      <c r="H175" s="4" t="s">
        <v>201</v>
      </c>
    </row>
    <row r="176" spans="8:8" x14ac:dyDescent="0.25">
      <c r="H176" s="4" t="s">
        <v>202</v>
      </c>
    </row>
    <row r="177" spans="8:8" x14ac:dyDescent="0.25">
      <c r="H177" s="4" t="s">
        <v>203</v>
      </c>
    </row>
  </sheetData>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6" r:id="rId2"/>
    <hyperlink ref="D42" r:id="rId3"/>
    <hyperlink ref="D50" r:id="rId4"/>
  </hyperlinks>
  <pageMargins left="0.7" right="0.7" top="0.75" bottom="0.75" header="0.3" footer="0.3"/>
  <pageSetup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2"/>
  <sheetViews>
    <sheetView workbookViewId="0">
      <selection activeCell="G38" sqref="F37:G38"/>
    </sheetView>
  </sheetViews>
  <sheetFormatPr defaultColWidth="9.140625" defaultRowHeight="15" x14ac:dyDescent="0.25"/>
  <cols>
    <col min="1" max="1" width="1.42578125" style="24" customWidth="1"/>
    <col min="2" max="2" width="1.5703125" style="23" customWidth="1"/>
    <col min="3" max="3" width="10.28515625" style="23" customWidth="1"/>
    <col min="4" max="4" width="21" style="23" customWidth="1"/>
    <col min="5" max="5" width="29.7109375" style="24" customWidth="1"/>
    <col min="6" max="6" width="36.42578125" style="24" customWidth="1"/>
    <col min="7" max="7" width="13.5703125" style="24" customWidth="1"/>
    <col min="8" max="8" width="1.140625" style="24" customWidth="1"/>
    <col min="9" max="9" width="1.42578125" style="24" customWidth="1"/>
    <col min="10" max="10" width="9.140625" style="24"/>
    <col min="11" max="13" width="18.140625" style="24" customWidth="1"/>
    <col min="14" max="14" width="18.28515625" style="24" customWidth="1"/>
    <col min="15" max="15" width="9.28515625" style="24" customWidth="1"/>
    <col min="16" max="16384" width="9.140625" style="24"/>
  </cols>
  <sheetData>
    <row r="1" spans="2:15" ht="15.75" thickBot="1" x14ac:dyDescent="0.3"/>
    <row r="2" spans="2:15" ht="15.75" thickBot="1" x14ac:dyDescent="0.3">
      <c r="B2" s="84"/>
      <c r="C2" s="85"/>
      <c r="D2" s="85"/>
      <c r="E2" s="86"/>
      <c r="F2" s="86"/>
      <c r="G2" s="86"/>
      <c r="H2" s="87"/>
    </row>
    <row r="3" spans="2:15" ht="21" thickBot="1" x14ac:dyDescent="0.35">
      <c r="B3" s="88"/>
      <c r="C3" s="294" t="s">
        <v>474</v>
      </c>
      <c r="D3" s="295"/>
      <c r="E3" s="295"/>
      <c r="F3" s="295"/>
      <c r="G3" s="296"/>
      <c r="H3" s="89"/>
    </row>
    <row r="4" spans="2:15" x14ac:dyDescent="0.25">
      <c r="B4" s="297"/>
      <c r="C4" s="298"/>
      <c r="D4" s="298"/>
      <c r="E4" s="298"/>
      <c r="F4" s="298"/>
      <c r="G4" s="91"/>
      <c r="H4" s="89"/>
    </row>
    <row r="5" spans="2:15" x14ac:dyDescent="0.25">
      <c r="B5" s="90"/>
      <c r="C5" s="299"/>
      <c r="D5" s="299"/>
      <c r="E5" s="299"/>
      <c r="F5" s="299"/>
      <c r="G5" s="91"/>
      <c r="H5" s="89"/>
    </row>
    <row r="6" spans="2:15" x14ac:dyDescent="0.25">
      <c r="B6" s="90"/>
      <c r="C6" s="62"/>
      <c r="D6" s="67"/>
      <c r="E6" s="63"/>
      <c r="F6" s="91"/>
      <c r="G6" s="91"/>
      <c r="H6" s="89"/>
    </row>
    <row r="7" spans="2:15" ht="15" customHeight="1" x14ac:dyDescent="0.25">
      <c r="B7" s="90"/>
      <c r="C7" s="280" t="s">
        <v>235</v>
      </c>
      <c r="D7" s="280"/>
      <c r="E7" s="64"/>
      <c r="F7" s="91"/>
      <c r="G7" s="91"/>
      <c r="H7" s="89"/>
    </row>
    <row r="8" spans="2:15" ht="27.75" customHeight="1" thickBot="1" x14ac:dyDescent="0.3">
      <c r="B8" s="90"/>
      <c r="C8" s="300" t="s">
        <v>263</v>
      </c>
      <c r="D8" s="300"/>
      <c r="E8" s="300"/>
      <c r="F8" s="300"/>
      <c r="G8" s="91"/>
      <c r="H8" s="89"/>
    </row>
    <row r="9" spans="2:15" ht="30" customHeight="1" thickBot="1" x14ac:dyDescent="0.3">
      <c r="B9" s="90"/>
      <c r="C9" s="280" t="s">
        <v>430</v>
      </c>
      <c r="D9" s="280"/>
      <c r="E9" s="290">
        <v>239700</v>
      </c>
      <c r="F9" s="291"/>
      <c r="G9" s="91"/>
      <c r="H9" s="89"/>
      <c r="K9" s="25"/>
    </row>
    <row r="10" spans="2:15" ht="139.5" customHeight="1" thickBot="1" x14ac:dyDescent="0.3">
      <c r="B10" s="90"/>
      <c r="C10" s="280" t="s">
        <v>236</v>
      </c>
      <c r="D10" s="280"/>
      <c r="E10" s="292" t="s">
        <v>467</v>
      </c>
      <c r="F10" s="293"/>
      <c r="G10" s="91"/>
      <c r="H10" s="89"/>
    </row>
    <row r="11" spans="2:15" x14ac:dyDescent="0.25">
      <c r="B11" s="90"/>
      <c r="C11" s="67"/>
      <c r="D11" s="67"/>
      <c r="E11" s="91"/>
      <c r="F11" s="91"/>
      <c r="G11" s="91"/>
      <c r="H11" s="89"/>
    </row>
    <row r="12" spans="2:15" ht="15.75" customHeight="1" thickBot="1" x14ac:dyDescent="0.3">
      <c r="B12" s="90"/>
      <c r="C12" s="280" t="s">
        <v>218</v>
      </c>
      <c r="D12" s="280"/>
      <c r="E12" s="91"/>
      <c r="F12" s="91"/>
      <c r="G12" s="91"/>
      <c r="H12" s="89"/>
      <c r="J12" s="25"/>
      <c r="K12" s="25"/>
      <c r="L12" s="25"/>
      <c r="M12" s="25"/>
      <c r="N12" s="25"/>
      <c r="O12" s="25"/>
    </row>
    <row r="13" spans="2:15" ht="50.1" customHeight="1" thickBot="1" x14ac:dyDescent="0.3">
      <c r="B13" s="90"/>
      <c r="C13" s="280" t="s">
        <v>303</v>
      </c>
      <c r="D13" s="280"/>
      <c r="E13" s="170" t="s">
        <v>219</v>
      </c>
      <c r="F13" s="171" t="s">
        <v>468</v>
      </c>
      <c r="G13" s="91"/>
      <c r="H13" s="89"/>
      <c r="J13" s="25"/>
      <c r="K13" s="26"/>
      <c r="L13" s="26"/>
      <c r="M13" s="26"/>
      <c r="N13" s="26"/>
      <c r="O13" s="25"/>
    </row>
    <row r="14" spans="2:15" ht="30.75" thickBot="1" x14ac:dyDescent="0.3">
      <c r="B14" s="90"/>
      <c r="C14" s="67"/>
      <c r="D14" s="67"/>
      <c r="E14" s="218" t="s">
        <v>453</v>
      </c>
      <c r="F14" s="219">
        <v>52001.26</v>
      </c>
      <c r="G14" s="91" t="s">
        <v>469</v>
      </c>
      <c r="H14" s="89"/>
      <c r="J14" s="25"/>
      <c r="K14" s="28"/>
      <c r="L14" s="28"/>
      <c r="M14" s="28"/>
      <c r="N14" s="28"/>
      <c r="O14" s="25"/>
    </row>
    <row r="15" spans="2:15" ht="150.75" thickBot="1" x14ac:dyDescent="0.3">
      <c r="B15" s="90"/>
      <c r="C15" s="67"/>
      <c r="D15" s="67"/>
      <c r="E15" s="218" t="s">
        <v>454</v>
      </c>
      <c r="F15" s="220">
        <v>4640.99</v>
      </c>
      <c r="G15" s="91" t="s">
        <v>469</v>
      </c>
      <c r="H15" s="89"/>
      <c r="J15" s="25"/>
      <c r="K15" s="28"/>
      <c r="L15" s="28"/>
      <c r="M15" s="28"/>
      <c r="N15" s="28"/>
      <c r="O15" s="25"/>
    </row>
    <row r="16" spans="2:15" ht="120.75" thickBot="1" x14ac:dyDescent="0.3">
      <c r="B16" s="90"/>
      <c r="C16" s="67"/>
      <c r="D16" s="67"/>
      <c r="E16" s="218" t="s">
        <v>455</v>
      </c>
      <c r="F16" s="220">
        <v>2856.48</v>
      </c>
      <c r="G16" s="91" t="s">
        <v>469</v>
      </c>
      <c r="H16" s="89"/>
      <c r="J16" s="25"/>
      <c r="K16" s="28"/>
      <c r="L16" s="28"/>
      <c r="M16" s="28"/>
      <c r="N16" s="28"/>
      <c r="O16" s="25"/>
    </row>
    <row r="17" spans="2:15" ht="105.75" thickBot="1" x14ac:dyDescent="0.3">
      <c r="B17" s="90"/>
      <c r="C17" s="67"/>
      <c r="D17" s="67"/>
      <c r="E17" s="218" t="s">
        <v>456</v>
      </c>
      <c r="F17" s="220">
        <v>14054.9</v>
      </c>
      <c r="G17" s="91" t="s">
        <v>469</v>
      </c>
      <c r="H17" s="89"/>
      <c r="J17" s="25"/>
      <c r="K17" s="28"/>
      <c r="L17" s="28"/>
      <c r="M17" s="28"/>
      <c r="N17" s="28"/>
      <c r="O17" s="25"/>
    </row>
    <row r="18" spans="2:15" ht="60.75" thickBot="1" x14ac:dyDescent="0.3">
      <c r="B18" s="90"/>
      <c r="C18" s="67"/>
      <c r="D18" s="67"/>
      <c r="E18" s="218" t="s">
        <v>457</v>
      </c>
      <c r="F18" s="220">
        <v>79452.09</v>
      </c>
      <c r="G18" s="91" t="s">
        <v>469</v>
      </c>
      <c r="H18" s="89"/>
      <c r="J18" s="25"/>
      <c r="K18" s="28"/>
      <c r="L18" s="28"/>
      <c r="M18" s="28"/>
      <c r="N18" s="28"/>
      <c r="O18" s="25"/>
    </row>
    <row r="19" spans="2:15" x14ac:dyDescent="0.25">
      <c r="B19" s="90"/>
      <c r="C19" s="67"/>
      <c r="D19" s="67"/>
      <c r="E19" s="285" t="s">
        <v>365</v>
      </c>
      <c r="F19" s="221">
        <v>39540.28</v>
      </c>
      <c r="G19" s="91" t="s">
        <v>469</v>
      </c>
      <c r="H19" s="89"/>
      <c r="J19" s="25"/>
      <c r="K19" s="28"/>
      <c r="L19" s="28"/>
      <c r="M19" s="28"/>
      <c r="N19" s="28"/>
      <c r="O19" s="25"/>
    </row>
    <row r="20" spans="2:15" ht="15.75" thickBot="1" x14ac:dyDescent="0.3">
      <c r="B20" s="90"/>
      <c r="C20" s="67"/>
      <c r="D20" s="67"/>
      <c r="E20" s="286"/>
      <c r="F20" s="222">
        <v>47154.25</v>
      </c>
      <c r="G20" s="91" t="s">
        <v>470</v>
      </c>
      <c r="H20" s="89"/>
      <c r="J20" s="25"/>
      <c r="K20" s="28"/>
      <c r="L20" s="28"/>
      <c r="M20" s="28"/>
      <c r="N20" s="28"/>
      <c r="O20" s="25"/>
    </row>
    <row r="21" spans="2:15" x14ac:dyDescent="0.25">
      <c r="B21" s="90"/>
      <c r="C21" s="67"/>
      <c r="D21" s="67"/>
      <c r="E21" s="27"/>
      <c r="F21" s="215"/>
      <c r="G21" s="91"/>
      <c r="H21" s="89"/>
      <c r="J21" s="25"/>
      <c r="K21" s="28"/>
      <c r="L21" s="28"/>
      <c r="M21" s="28"/>
      <c r="N21" s="28"/>
      <c r="O21" s="25"/>
    </row>
    <row r="22" spans="2:15" x14ac:dyDescent="0.25">
      <c r="B22" s="90"/>
      <c r="C22" s="67"/>
      <c r="D22" s="67"/>
      <c r="E22" s="223" t="s">
        <v>471</v>
      </c>
      <c r="F22" s="205">
        <f>F19+F18+F17+F16+F15+F14</f>
        <v>192546</v>
      </c>
      <c r="G22" s="91"/>
      <c r="H22" s="89"/>
      <c r="J22" s="25"/>
      <c r="K22" s="28"/>
      <c r="L22" s="28"/>
      <c r="M22" s="28"/>
      <c r="N22" s="28"/>
      <c r="O22" s="25"/>
    </row>
    <row r="23" spans="2:15" ht="15.75" thickBot="1" x14ac:dyDescent="0.3">
      <c r="B23" s="90"/>
      <c r="C23" s="67"/>
      <c r="D23" s="67"/>
      <c r="E23" s="224" t="s">
        <v>472</v>
      </c>
      <c r="F23" s="206">
        <f>F20</f>
        <v>47154.25</v>
      </c>
      <c r="G23" s="91"/>
      <c r="H23" s="89"/>
      <c r="J23" s="25"/>
      <c r="K23" s="28"/>
      <c r="L23" s="28"/>
      <c r="M23" s="28"/>
      <c r="N23" s="28"/>
      <c r="O23" s="25"/>
    </row>
    <row r="24" spans="2:15" ht="15" customHeight="1" thickBot="1" x14ac:dyDescent="0.3">
      <c r="B24" s="90"/>
      <c r="C24" s="67"/>
      <c r="D24" s="67"/>
      <c r="E24" s="169" t="s">
        <v>473</v>
      </c>
      <c r="F24" s="207">
        <f>F23+F22</f>
        <v>239700.25</v>
      </c>
      <c r="G24" s="91"/>
      <c r="H24" s="89"/>
      <c r="J24" s="25"/>
      <c r="K24" s="28"/>
      <c r="L24" s="28"/>
      <c r="M24" s="28"/>
      <c r="N24" s="28"/>
      <c r="O24" s="25"/>
    </row>
    <row r="25" spans="2:15" hidden="1" x14ac:dyDescent="0.25">
      <c r="B25" s="90"/>
      <c r="C25" s="67"/>
      <c r="D25" s="67"/>
      <c r="E25" s="91"/>
      <c r="F25" s="208"/>
      <c r="G25" s="91"/>
      <c r="H25" s="89"/>
      <c r="J25" s="25"/>
      <c r="K25" s="28"/>
      <c r="L25" s="28"/>
      <c r="M25" s="28"/>
      <c r="N25" s="28"/>
      <c r="O25" s="25"/>
    </row>
    <row r="26" spans="2:15" ht="37.5" customHeight="1" thickBot="1" x14ac:dyDescent="0.3">
      <c r="B26" s="90"/>
      <c r="C26" s="280" t="s">
        <v>301</v>
      </c>
      <c r="D26" s="280"/>
      <c r="E26" s="91"/>
      <c r="F26" s="208"/>
      <c r="G26" s="91"/>
      <c r="H26" s="89"/>
      <c r="J26" s="25"/>
      <c r="K26" s="28"/>
      <c r="L26" s="28"/>
      <c r="M26" s="28"/>
      <c r="N26" s="28"/>
      <c r="O26" s="25"/>
    </row>
    <row r="27" spans="2:15" ht="43.5" thickBot="1" x14ac:dyDescent="0.3">
      <c r="B27" s="90"/>
      <c r="C27" s="280" t="s">
        <v>304</v>
      </c>
      <c r="D27" s="280"/>
      <c r="E27" s="217" t="s">
        <v>219</v>
      </c>
      <c r="F27" s="225" t="s">
        <v>220</v>
      </c>
      <c r="G27" s="127" t="s">
        <v>264</v>
      </c>
      <c r="H27" s="89"/>
      <c r="J27" s="25"/>
      <c r="K27" s="28"/>
      <c r="L27" s="28"/>
      <c r="M27" s="28"/>
      <c r="N27" s="28"/>
      <c r="O27" s="25"/>
    </row>
    <row r="28" spans="2:15" ht="45" x14ac:dyDescent="0.25">
      <c r="B28" s="90"/>
      <c r="C28" s="67"/>
      <c r="D28" s="67"/>
      <c r="E28" s="27" t="s">
        <v>366</v>
      </c>
      <c r="F28" s="256">
        <v>402999</v>
      </c>
      <c r="G28" s="226">
        <v>41640</v>
      </c>
      <c r="H28" s="89"/>
      <c r="J28" s="25"/>
      <c r="K28" s="209"/>
      <c r="L28" s="25"/>
      <c r="M28" s="25"/>
      <c r="N28" s="25"/>
      <c r="O28" s="25"/>
    </row>
    <row r="29" spans="2:15" ht="120" x14ac:dyDescent="0.25">
      <c r="B29" s="90"/>
      <c r="C29" s="67"/>
      <c r="D29" s="67"/>
      <c r="E29" s="29" t="s">
        <v>367</v>
      </c>
      <c r="F29" s="257">
        <v>71584</v>
      </c>
      <c r="G29" s="211">
        <v>41760</v>
      </c>
      <c r="H29" s="89"/>
      <c r="J29" s="25"/>
      <c r="K29" s="25"/>
      <c r="L29" s="25"/>
      <c r="M29" s="25"/>
      <c r="N29" s="25"/>
      <c r="O29" s="25"/>
    </row>
    <row r="30" spans="2:15" ht="90" x14ac:dyDescent="0.25">
      <c r="B30" s="90"/>
      <c r="C30" s="67"/>
      <c r="D30" s="67"/>
      <c r="E30" s="29" t="s">
        <v>368</v>
      </c>
      <c r="F30" s="257">
        <v>28369</v>
      </c>
      <c r="G30" s="211">
        <v>41760</v>
      </c>
      <c r="H30" s="89"/>
    </row>
    <row r="31" spans="2:15" ht="75" x14ac:dyDescent="0.25">
      <c r="B31" s="90"/>
      <c r="C31" s="67"/>
      <c r="D31" s="67"/>
      <c r="E31" s="29" t="s">
        <v>458</v>
      </c>
      <c r="F31" s="210">
        <v>15000</v>
      </c>
      <c r="G31" s="211">
        <v>41820</v>
      </c>
      <c r="H31" s="89"/>
    </row>
    <row r="32" spans="2:15" ht="120" x14ac:dyDescent="0.25">
      <c r="B32" s="90"/>
      <c r="C32" s="67"/>
      <c r="D32" s="67"/>
      <c r="E32" s="29" t="s">
        <v>459</v>
      </c>
      <c r="F32" s="210">
        <v>40000</v>
      </c>
      <c r="G32" s="211">
        <v>41820</v>
      </c>
      <c r="H32" s="89"/>
    </row>
    <row r="33" spans="2:8" ht="105" x14ac:dyDescent="0.25">
      <c r="B33" s="90"/>
      <c r="C33" s="67"/>
      <c r="D33" s="67"/>
      <c r="E33" s="29" t="s">
        <v>460</v>
      </c>
      <c r="F33" s="210">
        <v>50000</v>
      </c>
      <c r="G33" s="211">
        <v>41820</v>
      </c>
      <c r="H33" s="89"/>
    </row>
    <row r="34" spans="2:8" ht="105" x14ac:dyDescent="0.25">
      <c r="B34" s="90"/>
      <c r="C34" s="67"/>
      <c r="D34" s="67"/>
      <c r="E34" s="29" t="s">
        <v>461</v>
      </c>
      <c r="F34" s="210">
        <v>20000</v>
      </c>
      <c r="G34" s="211">
        <v>41820</v>
      </c>
      <c r="H34" s="89"/>
    </row>
    <row r="35" spans="2:8" ht="90" x14ac:dyDescent="0.25">
      <c r="B35" s="90"/>
      <c r="C35" s="67"/>
      <c r="D35" s="67"/>
      <c r="E35" s="29" t="s">
        <v>462</v>
      </c>
      <c r="F35" s="210">
        <v>10000</v>
      </c>
      <c r="G35" s="211">
        <v>41820</v>
      </c>
      <c r="H35" s="89"/>
    </row>
    <row r="36" spans="2:8" ht="105" x14ac:dyDescent="0.25">
      <c r="B36" s="90"/>
      <c r="C36" s="67"/>
      <c r="D36" s="67"/>
      <c r="E36" s="29" t="s">
        <v>369</v>
      </c>
      <c r="F36" s="210">
        <v>70000</v>
      </c>
      <c r="G36" s="211">
        <v>41791</v>
      </c>
      <c r="H36" s="89"/>
    </row>
    <row r="37" spans="2:8" ht="61.5" customHeight="1" x14ac:dyDescent="0.25">
      <c r="B37" s="90"/>
      <c r="C37" s="67"/>
      <c r="D37" s="67"/>
      <c r="E37" s="29" t="s">
        <v>370</v>
      </c>
      <c r="F37" s="257">
        <v>575000</v>
      </c>
      <c r="G37" s="211">
        <v>41640</v>
      </c>
      <c r="H37" s="89"/>
    </row>
    <row r="38" spans="2:8" ht="105.75" thickBot="1" x14ac:dyDescent="0.3">
      <c r="B38" s="90"/>
      <c r="C38" s="67"/>
      <c r="D38" s="67"/>
      <c r="E38" s="29" t="s">
        <v>463</v>
      </c>
      <c r="F38" s="258">
        <v>27000</v>
      </c>
      <c r="G38" s="216">
        <v>41820</v>
      </c>
      <c r="H38" s="89"/>
    </row>
    <row r="39" spans="2:8" ht="15.75" thickBot="1" x14ac:dyDescent="0.3">
      <c r="B39" s="90"/>
      <c r="C39" s="67"/>
      <c r="D39" s="67"/>
      <c r="E39" s="169" t="s">
        <v>298</v>
      </c>
      <c r="F39" s="212">
        <f>SUM(F28:F38)</f>
        <v>1309952</v>
      </c>
      <c r="G39" s="168"/>
      <c r="H39" s="89"/>
    </row>
    <row r="40" spans="2:8" x14ac:dyDescent="0.25">
      <c r="B40" s="90"/>
      <c r="C40" s="67"/>
      <c r="D40" s="67"/>
      <c r="E40" s="91"/>
      <c r="F40" s="91"/>
      <c r="G40" s="91"/>
      <c r="H40" s="89"/>
    </row>
    <row r="41" spans="2:8" ht="15.75" thickBot="1" x14ac:dyDescent="0.3">
      <c r="B41" s="90"/>
      <c r="C41" s="280" t="s">
        <v>305</v>
      </c>
      <c r="D41" s="280"/>
      <c r="E41" s="280"/>
      <c r="F41" s="280"/>
      <c r="G41" s="173"/>
      <c r="H41" s="89"/>
    </row>
    <row r="42" spans="2:8" ht="53.25" customHeight="1" thickBot="1" x14ac:dyDescent="0.3">
      <c r="B42" s="90"/>
      <c r="C42" s="280" t="s">
        <v>215</v>
      </c>
      <c r="D42" s="280"/>
      <c r="E42" s="287"/>
      <c r="F42" s="288"/>
      <c r="G42" s="91"/>
      <c r="H42" s="89"/>
    </row>
    <row r="43" spans="2:8" ht="30" customHeight="1" thickBot="1" x14ac:dyDescent="0.3">
      <c r="B43" s="90"/>
      <c r="C43" s="289"/>
      <c r="D43" s="289"/>
      <c r="E43" s="289"/>
      <c r="F43" s="289"/>
      <c r="G43" s="91"/>
      <c r="H43" s="89"/>
    </row>
    <row r="44" spans="2:8" ht="34.5" customHeight="1" thickBot="1" x14ac:dyDescent="0.3">
      <c r="B44" s="90"/>
      <c r="C44" s="280" t="s">
        <v>216</v>
      </c>
      <c r="D44" s="280"/>
      <c r="E44" s="281"/>
      <c r="F44" s="282"/>
      <c r="G44" s="91"/>
      <c r="H44" s="89"/>
    </row>
    <row r="45" spans="2:8" ht="63.75" customHeight="1" thickBot="1" x14ac:dyDescent="0.3">
      <c r="B45" s="90"/>
      <c r="C45" s="280" t="s">
        <v>217</v>
      </c>
      <c r="D45" s="280"/>
      <c r="E45" s="283"/>
      <c r="F45" s="284"/>
      <c r="G45" s="91"/>
      <c r="H45" s="89"/>
    </row>
    <row r="46" spans="2:8" ht="15.75" thickBot="1" x14ac:dyDescent="0.3">
      <c r="B46" s="90"/>
      <c r="C46" s="67"/>
      <c r="D46" s="67"/>
      <c r="E46" s="91"/>
      <c r="F46" s="91"/>
      <c r="G46" s="91"/>
      <c r="H46" s="89"/>
    </row>
    <row r="47" spans="2:8" ht="59.25" customHeight="1" thickBot="1" x14ac:dyDescent="0.3">
      <c r="B47" s="90"/>
      <c r="C47" s="280" t="s">
        <v>216</v>
      </c>
      <c r="D47" s="280"/>
      <c r="E47" s="281"/>
      <c r="F47" s="282"/>
      <c r="G47" s="91"/>
      <c r="H47" s="89"/>
    </row>
    <row r="48" spans="2:8" ht="99.95" customHeight="1" thickBot="1" x14ac:dyDescent="0.3">
      <c r="B48" s="90"/>
      <c r="C48" s="280" t="s">
        <v>217</v>
      </c>
      <c r="D48" s="280"/>
      <c r="E48" s="283"/>
      <c r="F48" s="284"/>
      <c r="G48" s="91"/>
      <c r="H48" s="89"/>
    </row>
    <row r="49" spans="2:8" x14ac:dyDescent="0.25">
      <c r="B49" s="90"/>
      <c r="C49" s="67"/>
      <c r="D49" s="67"/>
      <c r="E49" s="91"/>
      <c r="F49" s="91"/>
      <c r="G49" s="91"/>
      <c r="H49" s="89"/>
    </row>
    <row r="50" spans="2:8" ht="15.75" thickBot="1" x14ac:dyDescent="0.3">
      <c r="B50" s="92"/>
      <c r="C50" s="277"/>
      <c r="D50" s="277"/>
      <c r="E50" s="93"/>
      <c r="F50" s="71"/>
      <c r="G50" s="71"/>
      <c r="H50" s="94"/>
    </row>
    <row r="51" spans="2:8" s="31" customFormat="1" ht="65.099999999999994" customHeight="1" x14ac:dyDescent="0.25">
      <c r="B51" s="30"/>
      <c r="C51" s="276"/>
      <c r="D51" s="276"/>
      <c r="E51" s="278"/>
      <c r="F51" s="278"/>
      <c r="G51" s="13"/>
    </row>
    <row r="52" spans="2:8" ht="59.25" customHeight="1" x14ac:dyDescent="0.25">
      <c r="B52" s="30"/>
      <c r="C52" s="32"/>
      <c r="D52" s="32"/>
      <c r="E52" s="28"/>
      <c r="F52" s="28"/>
      <c r="G52" s="13"/>
    </row>
    <row r="53" spans="2:8" ht="50.1" customHeight="1" x14ac:dyDescent="0.25">
      <c r="B53" s="30"/>
      <c r="C53" s="274"/>
      <c r="D53" s="274"/>
      <c r="E53" s="279"/>
      <c r="F53" s="279"/>
      <c r="G53" s="13"/>
    </row>
    <row r="54" spans="2:8" ht="99.95" customHeight="1" x14ac:dyDescent="0.25">
      <c r="B54" s="30"/>
      <c r="C54" s="274"/>
      <c r="D54" s="274"/>
      <c r="E54" s="275"/>
      <c r="F54" s="275"/>
      <c r="G54" s="13"/>
    </row>
    <row r="55" spans="2:8" x14ac:dyDescent="0.25">
      <c r="B55" s="30"/>
      <c r="C55" s="30"/>
      <c r="D55" s="30"/>
      <c r="E55" s="13"/>
      <c r="F55" s="13"/>
      <c r="G55" s="13"/>
    </row>
    <row r="56" spans="2:8" x14ac:dyDescent="0.25">
      <c r="B56" s="30"/>
      <c r="C56" s="276"/>
      <c r="D56" s="276"/>
      <c r="E56" s="13"/>
      <c r="F56" s="13"/>
      <c r="G56" s="13"/>
    </row>
    <row r="57" spans="2:8" ht="50.1" customHeight="1" x14ac:dyDescent="0.25">
      <c r="B57" s="30"/>
      <c r="C57" s="276"/>
      <c r="D57" s="276"/>
      <c r="E57" s="275"/>
      <c r="F57" s="275"/>
      <c r="G57" s="13"/>
    </row>
    <row r="58" spans="2:8" ht="99.95" customHeight="1" x14ac:dyDescent="0.25">
      <c r="B58" s="30"/>
      <c r="C58" s="274"/>
      <c r="D58" s="274"/>
      <c r="E58" s="275"/>
      <c r="F58" s="275"/>
      <c r="G58" s="13"/>
    </row>
    <row r="59" spans="2:8" x14ac:dyDescent="0.25">
      <c r="B59" s="30"/>
      <c r="C59" s="33"/>
      <c r="D59" s="30"/>
      <c r="E59" s="34"/>
      <c r="F59" s="13"/>
      <c r="G59" s="13"/>
    </row>
    <row r="60" spans="2:8" x14ac:dyDescent="0.25">
      <c r="B60" s="30"/>
      <c r="C60" s="33"/>
      <c r="D60" s="33"/>
      <c r="E60" s="34"/>
      <c r="F60" s="34"/>
      <c r="G60" s="12"/>
    </row>
    <row r="61" spans="2:8" x14ac:dyDescent="0.25">
      <c r="E61" s="35"/>
      <c r="F61" s="35"/>
    </row>
    <row r="62" spans="2:8" x14ac:dyDescent="0.25">
      <c r="E62" s="35"/>
      <c r="F62" s="35"/>
    </row>
  </sheetData>
  <mergeCells count="38">
    <mergeCell ref="C3:G3"/>
    <mergeCell ref="B4:F4"/>
    <mergeCell ref="C5:F5"/>
    <mergeCell ref="C7:D7"/>
    <mergeCell ref="C8:F8"/>
    <mergeCell ref="C9:D9"/>
    <mergeCell ref="E9:F9"/>
    <mergeCell ref="C10:D10"/>
    <mergeCell ref="E10:F10"/>
    <mergeCell ref="C12:D12"/>
    <mergeCell ref="C47:D47"/>
    <mergeCell ref="E47:F47"/>
    <mergeCell ref="C48:D48"/>
    <mergeCell ref="E48:F48"/>
    <mergeCell ref="C13:D13"/>
    <mergeCell ref="C45:D45"/>
    <mergeCell ref="E45:F45"/>
    <mergeCell ref="E19:E20"/>
    <mergeCell ref="C26:D26"/>
    <mergeCell ref="C27:D27"/>
    <mergeCell ref="C41:F41"/>
    <mergeCell ref="C42:D42"/>
    <mergeCell ref="E42:F42"/>
    <mergeCell ref="C43:F43"/>
    <mergeCell ref="C44:D44"/>
    <mergeCell ref="E44:F44"/>
    <mergeCell ref="C50:D50"/>
    <mergeCell ref="C51:D51"/>
    <mergeCell ref="E51:F51"/>
    <mergeCell ref="C53:D53"/>
    <mergeCell ref="E53:F53"/>
    <mergeCell ref="C58:D58"/>
    <mergeCell ref="E58:F58"/>
    <mergeCell ref="C54:D54"/>
    <mergeCell ref="E54:F54"/>
    <mergeCell ref="C56:D56"/>
    <mergeCell ref="C57:D57"/>
    <mergeCell ref="E57:F57"/>
  </mergeCells>
  <dataValidations count="2">
    <dataValidation type="whole" allowBlank="1" showInputMessage="1" showErrorMessage="1" sqref="E53 E47 E44 E9">
      <formula1>-999999999</formula1>
      <formula2>999999999</formula2>
    </dataValidation>
    <dataValidation type="list" allowBlank="1" showInputMessage="1" showErrorMessage="1" sqref="E57">
      <formula1>$K$63:$K$64</formula1>
    </dataValidation>
  </dataValidations>
  <pageMargins left="0.25" right="0.25" top="0.18" bottom="0.19" header="0.17" footer="0.17"/>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7"/>
  <sheetViews>
    <sheetView zoomScale="89" zoomScaleNormal="89" workbookViewId="0">
      <selection activeCell="C22" sqref="C22:F25"/>
    </sheetView>
  </sheetViews>
  <sheetFormatPr defaultRowHeight="15" x14ac:dyDescent="0.25"/>
  <cols>
    <col min="1" max="2" width="1.85546875" customWidth="1"/>
    <col min="3" max="3" width="40.140625" customWidth="1"/>
    <col min="4" max="4" width="17.7109375" customWidth="1"/>
    <col min="5" max="5" width="22.85546875" customWidth="1"/>
    <col min="6" max="6" width="32" customWidth="1"/>
    <col min="7" max="7" width="2" customWidth="1"/>
    <col min="8" max="8" width="1.5703125" customWidth="1"/>
  </cols>
  <sheetData>
    <row r="1" spans="2:7" ht="15.75" thickBot="1" x14ac:dyDescent="0.3"/>
    <row r="2" spans="2:7" ht="15.75" thickBot="1" x14ac:dyDescent="0.3">
      <c r="B2" s="108"/>
      <c r="C2" s="109"/>
      <c r="D2" s="109"/>
      <c r="E2" s="109"/>
      <c r="F2" s="109"/>
      <c r="G2" s="110"/>
    </row>
    <row r="3" spans="2:7" ht="21" thickBot="1" x14ac:dyDescent="0.35">
      <c r="B3" s="111"/>
      <c r="C3" s="294" t="s">
        <v>221</v>
      </c>
      <c r="D3" s="295"/>
      <c r="E3" s="295"/>
      <c r="F3" s="296"/>
      <c r="G3" s="73"/>
    </row>
    <row r="4" spans="2:7" x14ac:dyDescent="0.25">
      <c r="B4" s="308"/>
      <c r="C4" s="309"/>
      <c r="D4" s="309"/>
      <c r="E4" s="309"/>
      <c r="F4" s="309"/>
      <c r="G4" s="73"/>
    </row>
    <row r="5" spans="2:7" x14ac:dyDescent="0.25">
      <c r="B5" s="74"/>
      <c r="C5" s="310"/>
      <c r="D5" s="310"/>
      <c r="E5" s="310"/>
      <c r="F5" s="310"/>
      <c r="G5" s="73"/>
    </row>
    <row r="6" spans="2:7" x14ac:dyDescent="0.25">
      <c r="B6" s="74"/>
      <c r="C6" s="75"/>
      <c r="D6" s="76"/>
      <c r="E6" s="75"/>
      <c r="F6" s="76"/>
      <c r="G6" s="73"/>
    </row>
    <row r="7" spans="2:7" x14ac:dyDescent="0.25">
      <c r="B7" s="74"/>
      <c r="C7" s="311" t="s">
        <v>232</v>
      </c>
      <c r="D7" s="311"/>
      <c r="E7" s="77"/>
      <c r="F7" s="76"/>
      <c r="G7" s="73"/>
    </row>
    <row r="8" spans="2:7" ht="15.75" thickBot="1" x14ac:dyDescent="0.3">
      <c r="B8" s="74"/>
      <c r="C8" s="312" t="s">
        <v>312</v>
      </c>
      <c r="D8" s="312"/>
      <c r="E8" s="312"/>
      <c r="F8" s="312"/>
      <c r="G8" s="73"/>
    </row>
    <row r="9" spans="2:7" x14ac:dyDescent="0.25">
      <c r="B9" s="74"/>
      <c r="C9" s="230" t="s">
        <v>234</v>
      </c>
      <c r="D9" s="231" t="s">
        <v>233</v>
      </c>
      <c r="E9" s="313" t="s">
        <v>289</v>
      </c>
      <c r="F9" s="314"/>
      <c r="G9" s="73"/>
    </row>
    <row r="10" spans="2:7" ht="102.75" customHeight="1" x14ac:dyDescent="0.25">
      <c r="B10" s="74"/>
      <c r="C10" s="189" t="s">
        <v>342</v>
      </c>
      <c r="D10" s="232" t="s">
        <v>343</v>
      </c>
      <c r="E10" s="304" t="s">
        <v>475</v>
      </c>
      <c r="F10" s="304"/>
      <c r="G10" s="73"/>
    </row>
    <row r="11" spans="2:7" ht="126" customHeight="1" x14ac:dyDescent="0.25">
      <c r="B11" s="74"/>
      <c r="C11" s="233" t="s">
        <v>476</v>
      </c>
      <c r="D11" s="232" t="s">
        <v>343</v>
      </c>
      <c r="E11" s="315" t="s">
        <v>477</v>
      </c>
      <c r="F11" s="315"/>
      <c r="G11" s="73"/>
    </row>
    <row r="12" spans="2:7" ht="159.75" customHeight="1" x14ac:dyDescent="0.25">
      <c r="B12" s="74"/>
      <c r="C12" s="234" t="s">
        <v>478</v>
      </c>
      <c r="D12" s="235" t="s">
        <v>344</v>
      </c>
      <c r="E12" s="316" t="s">
        <v>479</v>
      </c>
      <c r="F12" s="316"/>
      <c r="G12" s="73"/>
    </row>
    <row r="13" spans="2:7" ht="92.25" customHeight="1" x14ac:dyDescent="0.25">
      <c r="B13" s="74"/>
      <c r="C13" s="236" t="s">
        <v>480</v>
      </c>
      <c r="D13" s="235" t="s">
        <v>344</v>
      </c>
      <c r="E13" s="316" t="s">
        <v>481</v>
      </c>
      <c r="F13" s="316"/>
      <c r="G13" s="73"/>
    </row>
    <row r="14" spans="2:7" ht="48.75" customHeight="1" x14ac:dyDescent="0.25">
      <c r="B14" s="74"/>
      <c r="C14" s="236" t="s">
        <v>482</v>
      </c>
      <c r="D14" s="235" t="s">
        <v>345</v>
      </c>
      <c r="E14" s="316" t="s">
        <v>483</v>
      </c>
      <c r="F14" s="316"/>
      <c r="G14" s="73"/>
    </row>
    <row r="15" spans="2:7" ht="75" customHeight="1" x14ac:dyDescent="0.25">
      <c r="B15" s="74"/>
      <c r="C15" s="236" t="s">
        <v>484</v>
      </c>
      <c r="D15" s="235" t="s">
        <v>345</v>
      </c>
      <c r="E15" s="316" t="s">
        <v>485</v>
      </c>
      <c r="F15" s="316"/>
      <c r="G15" s="73"/>
    </row>
    <row r="16" spans="2:7" ht="100.5" customHeight="1" x14ac:dyDescent="0.25">
      <c r="B16" s="74"/>
      <c r="C16" s="236" t="s">
        <v>486</v>
      </c>
      <c r="D16" s="235" t="s">
        <v>345</v>
      </c>
      <c r="E16" s="316" t="s">
        <v>487</v>
      </c>
      <c r="F16" s="316"/>
      <c r="G16" s="73"/>
    </row>
    <row r="17" spans="2:7" ht="15.75" thickBot="1" x14ac:dyDescent="0.3">
      <c r="B17" s="74"/>
      <c r="C17" s="81"/>
      <c r="D17" s="82"/>
      <c r="E17" s="82"/>
      <c r="F17" s="83"/>
      <c r="G17" s="73"/>
    </row>
    <row r="18" spans="2:7" x14ac:dyDescent="0.25">
      <c r="B18" s="74"/>
      <c r="C18" s="326" t="s">
        <v>273</v>
      </c>
      <c r="D18" s="326"/>
      <c r="E18" s="326"/>
      <c r="F18" s="326"/>
      <c r="G18" s="73"/>
    </row>
    <row r="19" spans="2:7" ht="15.75" thickBot="1" x14ac:dyDescent="0.3">
      <c r="B19" s="74"/>
      <c r="C19" s="327" t="s">
        <v>287</v>
      </c>
      <c r="D19" s="327"/>
      <c r="E19" s="327"/>
      <c r="F19" s="327"/>
      <c r="G19" s="73"/>
    </row>
    <row r="20" spans="2:7" ht="15.75" thickBot="1" x14ac:dyDescent="0.3">
      <c r="B20" s="74"/>
      <c r="C20" s="39" t="s">
        <v>234</v>
      </c>
      <c r="D20" s="40" t="s">
        <v>233</v>
      </c>
      <c r="E20" s="328" t="s">
        <v>289</v>
      </c>
      <c r="F20" s="329"/>
      <c r="G20" s="73"/>
    </row>
    <row r="21" spans="2:7" ht="189.75" customHeight="1" x14ac:dyDescent="0.25">
      <c r="B21" s="74"/>
      <c r="C21" s="41" t="s">
        <v>371</v>
      </c>
      <c r="D21" s="213" t="s">
        <v>344</v>
      </c>
      <c r="E21" s="330" t="s">
        <v>431</v>
      </c>
      <c r="F21" s="331"/>
      <c r="G21" s="73"/>
    </row>
    <row r="22" spans="2:7" ht="39.950000000000003" customHeight="1" x14ac:dyDescent="0.25">
      <c r="B22" s="74"/>
      <c r="C22" s="41" t="s">
        <v>381</v>
      </c>
      <c r="D22" s="259" t="s">
        <v>344</v>
      </c>
      <c r="E22" s="322" t="s">
        <v>383</v>
      </c>
      <c r="F22" s="323"/>
      <c r="G22" s="73"/>
    </row>
    <row r="23" spans="2:7" ht="48.75" customHeight="1" x14ac:dyDescent="0.25">
      <c r="B23" s="74"/>
      <c r="C23" s="41" t="s">
        <v>382</v>
      </c>
      <c r="D23" s="259" t="s">
        <v>345</v>
      </c>
      <c r="E23" s="324"/>
      <c r="F23" s="325"/>
      <c r="G23" s="73"/>
    </row>
    <row r="24" spans="2:7" ht="93" customHeight="1" x14ac:dyDescent="0.25">
      <c r="B24" s="74"/>
      <c r="C24" s="41" t="s">
        <v>384</v>
      </c>
      <c r="D24" s="259" t="s">
        <v>344</v>
      </c>
      <c r="E24" s="302" t="s">
        <v>433</v>
      </c>
      <c r="F24" s="303"/>
      <c r="G24" s="73"/>
    </row>
    <row r="25" spans="2:7" ht="87" customHeight="1" x14ac:dyDescent="0.25">
      <c r="B25" s="74"/>
      <c r="C25" s="41" t="s">
        <v>385</v>
      </c>
      <c r="D25" s="259" t="s">
        <v>344</v>
      </c>
      <c r="E25" s="302" t="s">
        <v>386</v>
      </c>
      <c r="F25" s="303"/>
      <c r="G25" s="73"/>
    </row>
    <row r="26" spans="2:7" x14ac:dyDescent="0.25">
      <c r="B26" s="74"/>
      <c r="C26" s="76"/>
      <c r="D26" s="76"/>
      <c r="E26" s="76"/>
      <c r="F26" s="76"/>
      <c r="G26" s="73"/>
    </row>
    <row r="27" spans="2:7" x14ac:dyDescent="0.25">
      <c r="B27" s="74"/>
      <c r="C27" s="76"/>
      <c r="D27" s="76"/>
      <c r="E27" s="76"/>
      <c r="F27" s="76"/>
      <c r="G27" s="73"/>
    </row>
    <row r="28" spans="2:7" ht="31.5" customHeight="1" x14ac:dyDescent="0.25">
      <c r="B28" s="74"/>
      <c r="C28" s="317" t="s">
        <v>272</v>
      </c>
      <c r="D28" s="317"/>
      <c r="E28" s="317"/>
      <c r="F28" s="317"/>
      <c r="G28" s="73"/>
    </row>
    <row r="29" spans="2:7" ht="15.75" thickBot="1" x14ac:dyDescent="0.3">
      <c r="B29" s="74"/>
      <c r="C29" s="312" t="s">
        <v>290</v>
      </c>
      <c r="D29" s="312"/>
      <c r="E29" s="318"/>
      <c r="F29" s="318"/>
      <c r="G29" s="73"/>
    </row>
    <row r="30" spans="2:7" ht="99.95" customHeight="1" thickBot="1" x14ac:dyDescent="0.3">
      <c r="B30" s="74"/>
      <c r="C30" s="305" t="s">
        <v>434</v>
      </c>
      <c r="D30" s="306"/>
      <c r="E30" s="306"/>
      <c r="F30" s="307"/>
      <c r="G30" s="73"/>
    </row>
    <row r="31" spans="2:7" x14ac:dyDescent="0.25">
      <c r="B31" s="74"/>
      <c r="C31" s="76"/>
      <c r="D31" s="76"/>
      <c r="E31" s="76"/>
      <c r="F31" s="76"/>
      <c r="G31" s="73"/>
    </row>
    <row r="32" spans="2:7" x14ac:dyDescent="0.25">
      <c r="B32" s="74"/>
      <c r="C32" s="76"/>
      <c r="D32" s="76"/>
      <c r="E32" s="76"/>
      <c r="F32" s="76"/>
      <c r="G32" s="73"/>
    </row>
    <row r="33" spans="2:7" x14ac:dyDescent="0.25">
      <c r="B33" s="74"/>
      <c r="C33" s="76"/>
      <c r="D33" s="76"/>
      <c r="E33" s="76"/>
      <c r="F33" s="76"/>
      <c r="G33" s="73"/>
    </row>
    <row r="34" spans="2:7" ht="15.75" thickBot="1" x14ac:dyDescent="0.3">
      <c r="B34" s="78"/>
      <c r="C34" s="79"/>
      <c r="D34" s="79"/>
      <c r="E34" s="79"/>
      <c r="F34" s="79"/>
      <c r="G34" s="80"/>
    </row>
    <row r="35" spans="2:7" x14ac:dyDescent="0.25">
      <c r="B35" s="7"/>
      <c r="C35" s="7"/>
      <c r="D35" s="7"/>
      <c r="E35" s="7"/>
      <c r="F35" s="7"/>
      <c r="G35" s="7"/>
    </row>
    <row r="36" spans="2:7" x14ac:dyDescent="0.25">
      <c r="B36" s="7"/>
      <c r="C36" s="7"/>
      <c r="D36" s="7"/>
      <c r="E36" s="7"/>
      <c r="F36" s="7"/>
      <c r="G36" s="7"/>
    </row>
    <row r="37" spans="2:7" x14ac:dyDescent="0.25">
      <c r="B37" s="7"/>
      <c r="C37" s="7"/>
      <c r="D37" s="7"/>
      <c r="E37" s="7"/>
      <c r="F37" s="7"/>
      <c r="G37" s="7"/>
    </row>
    <row r="38" spans="2:7" x14ac:dyDescent="0.25">
      <c r="B38" s="7"/>
      <c r="C38" s="7"/>
      <c r="D38" s="7"/>
      <c r="E38" s="7"/>
      <c r="F38" s="7"/>
      <c r="G38" s="7"/>
    </row>
    <row r="39" spans="2:7" x14ac:dyDescent="0.25">
      <c r="B39" s="7"/>
      <c r="C39" s="7"/>
      <c r="D39" s="7"/>
      <c r="E39" s="7"/>
      <c r="F39" s="7"/>
      <c r="G39" s="7"/>
    </row>
    <row r="40" spans="2:7" x14ac:dyDescent="0.25">
      <c r="B40" s="7"/>
      <c r="C40" s="7"/>
      <c r="D40" s="7"/>
      <c r="E40" s="7"/>
      <c r="F40" s="7"/>
      <c r="G40" s="7"/>
    </row>
    <row r="41" spans="2:7" x14ac:dyDescent="0.25">
      <c r="B41" s="7"/>
      <c r="C41" s="301"/>
      <c r="D41" s="301"/>
      <c r="E41" s="6"/>
      <c r="F41" s="7"/>
      <c r="G41" s="7"/>
    </row>
    <row r="42" spans="2:7" x14ac:dyDescent="0.25">
      <c r="B42" s="7"/>
      <c r="C42" s="301"/>
      <c r="D42" s="301"/>
      <c r="E42" s="6"/>
      <c r="F42" s="7"/>
      <c r="G42" s="7"/>
    </row>
    <row r="43" spans="2:7" x14ac:dyDescent="0.25">
      <c r="B43" s="7"/>
      <c r="C43" s="320"/>
      <c r="D43" s="320"/>
      <c r="E43" s="320"/>
      <c r="F43" s="320"/>
      <c r="G43" s="7"/>
    </row>
    <row r="44" spans="2:7" x14ac:dyDescent="0.25">
      <c r="B44" s="7"/>
      <c r="C44" s="321"/>
      <c r="D44" s="321"/>
      <c r="E44" s="319"/>
      <c r="F44" s="319"/>
      <c r="G44" s="7"/>
    </row>
    <row r="45" spans="2:7" x14ac:dyDescent="0.25">
      <c r="B45" s="7"/>
      <c r="C45" s="321"/>
      <c r="D45" s="321"/>
      <c r="E45" s="332"/>
      <c r="F45" s="332"/>
      <c r="G45" s="7"/>
    </row>
    <row r="46" spans="2:7" x14ac:dyDescent="0.25">
      <c r="B46" s="7"/>
      <c r="C46" s="7"/>
      <c r="D46" s="7"/>
      <c r="E46" s="7"/>
      <c r="F46" s="7"/>
      <c r="G46" s="7"/>
    </row>
    <row r="47" spans="2:7" x14ac:dyDescent="0.25">
      <c r="B47" s="7"/>
      <c r="C47" s="301"/>
      <c r="D47" s="301"/>
      <c r="E47" s="6"/>
      <c r="F47" s="7"/>
      <c r="G47" s="7"/>
    </row>
    <row r="48" spans="2:7" x14ac:dyDescent="0.25">
      <c r="B48" s="7"/>
      <c r="C48" s="301"/>
      <c r="D48" s="301"/>
      <c r="E48" s="333"/>
      <c r="F48" s="333"/>
      <c r="G48" s="7"/>
    </row>
    <row r="49" spans="2:7" x14ac:dyDescent="0.25">
      <c r="B49" s="7"/>
      <c r="C49" s="6"/>
      <c r="D49" s="6"/>
      <c r="E49" s="6"/>
      <c r="F49" s="6"/>
      <c r="G49" s="7"/>
    </row>
    <row r="50" spans="2:7" x14ac:dyDescent="0.25">
      <c r="B50" s="7"/>
      <c r="C50" s="321"/>
      <c r="D50" s="321"/>
      <c r="E50" s="319"/>
      <c r="F50" s="319"/>
      <c r="G50" s="7"/>
    </row>
    <row r="51" spans="2:7" x14ac:dyDescent="0.25">
      <c r="B51" s="7"/>
      <c r="C51" s="321"/>
      <c r="D51" s="321"/>
      <c r="E51" s="332"/>
      <c r="F51" s="332"/>
      <c r="G51" s="7"/>
    </row>
    <row r="52" spans="2:7" x14ac:dyDescent="0.25">
      <c r="B52" s="7"/>
      <c r="C52" s="7"/>
      <c r="D52" s="7"/>
      <c r="E52" s="7"/>
      <c r="F52" s="7"/>
      <c r="G52" s="7"/>
    </row>
    <row r="53" spans="2:7" x14ac:dyDescent="0.25">
      <c r="B53" s="7"/>
      <c r="C53" s="301"/>
      <c r="D53" s="301"/>
      <c r="E53" s="7"/>
      <c r="F53" s="7"/>
      <c r="G53" s="7"/>
    </row>
    <row r="54" spans="2:7" x14ac:dyDescent="0.25">
      <c r="B54" s="7"/>
      <c r="C54" s="301"/>
      <c r="D54" s="301"/>
      <c r="E54" s="332"/>
      <c r="F54" s="332"/>
      <c r="G54" s="7"/>
    </row>
    <row r="55" spans="2:7" x14ac:dyDescent="0.25">
      <c r="B55" s="7"/>
      <c r="C55" s="321"/>
      <c r="D55" s="321"/>
      <c r="E55" s="332"/>
      <c r="F55" s="332"/>
      <c r="G55" s="7"/>
    </row>
    <row r="56" spans="2:7" x14ac:dyDescent="0.25">
      <c r="B56" s="7"/>
      <c r="C56" s="9"/>
      <c r="D56" s="7"/>
      <c r="E56" s="9"/>
      <c r="F56" s="7"/>
      <c r="G56" s="7"/>
    </row>
    <row r="57" spans="2:7" x14ac:dyDescent="0.25">
      <c r="B57" s="7"/>
      <c r="C57" s="9"/>
      <c r="D57" s="9"/>
      <c r="E57" s="9"/>
      <c r="F57" s="9"/>
      <c r="G57" s="10"/>
    </row>
  </sheetData>
  <mergeCells count="43">
    <mergeCell ref="C45:D45"/>
    <mergeCell ref="C55:D55"/>
    <mergeCell ref="E55:F55"/>
    <mergeCell ref="C51:D51"/>
    <mergeCell ref="E51:F51"/>
    <mergeCell ref="E45:F45"/>
    <mergeCell ref="C47:D47"/>
    <mergeCell ref="C54:D54"/>
    <mergeCell ref="E54:F54"/>
    <mergeCell ref="C48:D48"/>
    <mergeCell ref="E48:F48"/>
    <mergeCell ref="C50:D50"/>
    <mergeCell ref="E50:F50"/>
    <mergeCell ref="E16:F16"/>
    <mergeCell ref="C28:F28"/>
    <mergeCell ref="E29:F29"/>
    <mergeCell ref="C29:D29"/>
    <mergeCell ref="E44:F44"/>
    <mergeCell ref="C41:D41"/>
    <mergeCell ref="C42:D42"/>
    <mergeCell ref="C43:F43"/>
    <mergeCell ref="C44:D44"/>
    <mergeCell ref="E22:F23"/>
    <mergeCell ref="C18:F18"/>
    <mergeCell ref="C19:F19"/>
    <mergeCell ref="E20:F20"/>
    <mergeCell ref="E21:F21"/>
    <mergeCell ref="C3:F3"/>
    <mergeCell ref="C53:D53"/>
    <mergeCell ref="E24:F24"/>
    <mergeCell ref="E25:F25"/>
    <mergeCell ref="E10:F10"/>
    <mergeCell ref="C30:F30"/>
    <mergeCell ref="B4:F4"/>
    <mergeCell ref="C5:F5"/>
    <mergeCell ref="C7:D7"/>
    <mergeCell ref="C8:F8"/>
    <mergeCell ref="E9:F9"/>
    <mergeCell ref="E11:F11"/>
    <mergeCell ref="E12:F12"/>
    <mergeCell ref="E13:F13"/>
    <mergeCell ref="E14:F14"/>
    <mergeCell ref="E15:F15"/>
  </mergeCells>
  <dataValidations count="2">
    <dataValidation type="whole" allowBlank="1" showInputMessage="1" showErrorMessage="1" sqref="E50 E44">
      <formula1>-999999999</formula1>
      <formula2>999999999</formula2>
    </dataValidation>
    <dataValidation type="list" allowBlank="1" showInputMessage="1" showErrorMessage="1" sqref="E54">
      <formula1>$K$61:$K$62</formula1>
    </dataValidation>
  </dataValidations>
  <pageMargins left="0.25" right="0.25" top="0.17" bottom="0.17" header="0.17" footer="0.17"/>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28"/>
  <sheetViews>
    <sheetView zoomScale="80" zoomScaleNormal="80" workbookViewId="0">
      <selection activeCell="E7" sqref="E7:F7"/>
    </sheetView>
  </sheetViews>
  <sheetFormatPr defaultColWidth="9.140625" defaultRowHeight="15" x14ac:dyDescent="0.25"/>
  <cols>
    <col min="1" max="1" width="8.5703125" style="24" customWidth="1"/>
    <col min="2" max="2" width="22.28515625" style="24" customWidth="1"/>
    <col min="3" max="3" width="13.42578125" style="23" customWidth="1"/>
    <col min="4" max="4" width="11.7109375" style="24" customWidth="1"/>
    <col min="5" max="5" width="14.140625" style="24" customWidth="1"/>
    <col min="6" max="6" width="16.42578125" style="24" customWidth="1"/>
    <col min="7" max="7" width="85.5703125" style="24" customWidth="1"/>
    <col min="8" max="8" width="9.28515625" style="24" customWidth="1"/>
    <col min="9" max="9" width="11.42578125" style="24" customWidth="1"/>
    <col min="10" max="10" width="2.7109375" style="24" customWidth="1"/>
    <col min="11" max="11" width="2" style="24" customWidth="1"/>
    <col min="12" max="12" width="40.7109375" style="24" customWidth="1"/>
    <col min="13" max="16384" width="9.140625" style="24"/>
  </cols>
  <sheetData>
    <row r="1" spans="1:52" ht="15.75" thickBot="1" x14ac:dyDescent="0.3">
      <c r="A1" s="56"/>
      <c r="B1" s="57"/>
      <c r="C1" s="58"/>
      <c r="D1" s="58"/>
      <c r="E1" s="58"/>
      <c r="F1" s="58"/>
      <c r="G1" s="239"/>
      <c r="H1" s="239"/>
      <c r="I1" s="59"/>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row>
    <row r="2" spans="1:52" ht="45.75" customHeight="1" thickBot="1" x14ac:dyDescent="0.35">
      <c r="A2" s="111"/>
      <c r="B2" s="294" t="s">
        <v>267</v>
      </c>
      <c r="C2" s="295"/>
      <c r="D2" s="295"/>
      <c r="E2" s="295"/>
      <c r="F2" s="295"/>
      <c r="G2" s="295"/>
      <c r="H2" s="296"/>
      <c r="I2" s="113"/>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row>
    <row r="3" spans="1:52" ht="15" customHeight="1" x14ac:dyDescent="0.25">
      <c r="A3" s="60"/>
      <c r="B3" s="358" t="s">
        <v>222</v>
      </c>
      <c r="C3" s="358"/>
      <c r="D3" s="358"/>
      <c r="E3" s="358"/>
      <c r="F3" s="358"/>
      <c r="G3" s="358"/>
      <c r="H3" s="358"/>
      <c r="I3" s="61"/>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row>
    <row r="4" spans="1:52" ht="15" customHeight="1" x14ac:dyDescent="0.25">
      <c r="A4" s="60"/>
      <c r="B4" s="229"/>
      <c r="C4" s="229"/>
      <c r="D4" s="229"/>
      <c r="E4" s="229"/>
      <c r="F4" s="229"/>
      <c r="G4" s="229"/>
      <c r="H4" s="229"/>
      <c r="I4" s="61"/>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row>
    <row r="5" spans="1:52" ht="15" customHeight="1" x14ac:dyDescent="0.25">
      <c r="A5" s="60"/>
      <c r="B5" s="62"/>
      <c r="C5" s="63"/>
      <c r="D5" s="63"/>
      <c r="E5" s="63"/>
      <c r="F5" s="63"/>
      <c r="G5" s="240"/>
      <c r="H5" s="240"/>
      <c r="I5" s="61"/>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row>
    <row r="6" spans="1:52" ht="15.75" customHeight="1" thickBot="1" x14ac:dyDescent="0.3">
      <c r="A6" s="60"/>
      <c r="B6" s="62"/>
      <c r="C6" s="359" t="s">
        <v>268</v>
      </c>
      <c r="D6" s="359"/>
      <c r="E6" s="359" t="s">
        <v>274</v>
      </c>
      <c r="F6" s="359"/>
      <c r="G6" s="136" t="s">
        <v>275</v>
      </c>
      <c r="H6" s="136" t="s">
        <v>231</v>
      </c>
      <c r="I6" s="61"/>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row>
    <row r="7" spans="1:52" ht="409.5" customHeight="1" thickBot="1" x14ac:dyDescent="0.3">
      <c r="A7" s="65"/>
      <c r="B7" s="135" t="s">
        <v>265</v>
      </c>
      <c r="C7" s="337" t="s">
        <v>346</v>
      </c>
      <c r="D7" s="338"/>
      <c r="E7" s="339" t="s">
        <v>504</v>
      </c>
      <c r="F7" s="340"/>
      <c r="G7" s="262" t="s">
        <v>509</v>
      </c>
      <c r="H7" s="253" t="s">
        <v>20</v>
      </c>
      <c r="I7" s="66"/>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row>
    <row r="8" spans="1:52" s="23" customFormat="1" ht="155.25" customHeight="1" thickBot="1" x14ac:dyDescent="0.3">
      <c r="A8" s="65"/>
      <c r="B8" s="135"/>
      <c r="C8" s="337" t="s">
        <v>380</v>
      </c>
      <c r="D8" s="341"/>
      <c r="E8" s="354" t="s">
        <v>507</v>
      </c>
      <c r="F8" s="355"/>
      <c r="G8" s="263" t="s">
        <v>508</v>
      </c>
      <c r="H8" s="253"/>
      <c r="I8" s="66"/>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row>
    <row r="9" spans="1:52" s="23" customFormat="1" ht="210" customHeight="1" thickBot="1" x14ac:dyDescent="0.3">
      <c r="A9" s="65"/>
      <c r="B9" s="135"/>
      <c r="C9" s="342" t="s">
        <v>347</v>
      </c>
      <c r="D9" s="343"/>
      <c r="E9" s="339" t="s">
        <v>505</v>
      </c>
      <c r="F9" s="356"/>
      <c r="G9" s="260" t="s">
        <v>510</v>
      </c>
      <c r="H9" s="253" t="s">
        <v>20</v>
      </c>
      <c r="I9" s="66"/>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row>
    <row r="10" spans="1:52" s="23" customFormat="1" ht="29.25" customHeight="1" thickBot="1" x14ac:dyDescent="0.3">
      <c r="A10" s="65"/>
      <c r="B10" s="227"/>
      <c r="C10" s="67"/>
      <c r="D10" s="67"/>
      <c r="E10" s="67"/>
      <c r="F10" s="67"/>
      <c r="G10" s="138" t="s">
        <v>269</v>
      </c>
      <c r="H10" s="140" t="s">
        <v>20</v>
      </c>
      <c r="I10" s="66"/>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row>
    <row r="11" spans="1:52" s="23" customFormat="1" ht="47.25" customHeight="1" x14ac:dyDescent="0.25">
      <c r="A11" s="65"/>
      <c r="B11" s="227"/>
      <c r="C11" s="67"/>
      <c r="D11" s="67"/>
      <c r="E11" s="67"/>
      <c r="F11" s="67"/>
      <c r="G11" s="139"/>
      <c r="H11" s="62"/>
      <c r="I11" s="66"/>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row>
    <row r="12" spans="1:52" s="23" customFormat="1" ht="21" customHeight="1" thickBot="1" x14ac:dyDescent="0.3">
      <c r="A12" s="65"/>
      <c r="B12" s="227"/>
      <c r="C12" s="357" t="s">
        <v>296</v>
      </c>
      <c r="D12" s="357"/>
      <c r="E12" s="357"/>
      <c r="F12" s="357"/>
      <c r="G12" s="357"/>
      <c r="H12" s="357"/>
      <c r="I12" s="66"/>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row>
    <row r="13" spans="1:52" s="23" customFormat="1" ht="37.5" customHeight="1" thickBot="1" x14ac:dyDescent="0.3">
      <c r="A13" s="65"/>
      <c r="B13" s="227"/>
      <c r="C13" s="105" t="s">
        <v>60</v>
      </c>
      <c r="D13" s="360" t="s">
        <v>503</v>
      </c>
      <c r="E13" s="361"/>
      <c r="F13" s="361"/>
      <c r="G13" s="362"/>
      <c r="H13" s="67"/>
      <c r="I13" s="66"/>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row>
    <row r="14" spans="1:52" s="23" customFormat="1" ht="31.5" customHeight="1" thickBot="1" x14ac:dyDescent="0.3">
      <c r="A14" s="65"/>
      <c r="B14" s="227"/>
      <c r="C14" s="105" t="s">
        <v>62</v>
      </c>
      <c r="D14" s="363" t="s">
        <v>488</v>
      </c>
      <c r="E14" s="364"/>
      <c r="F14" s="364"/>
      <c r="G14" s="365"/>
      <c r="H14" s="67"/>
      <c r="I14" s="66"/>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row>
    <row r="15" spans="1:52" s="23" customFormat="1" ht="40.5" customHeight="1" x14ac:dyDescent="0.25">
      <c r="A15" s="65"/>
      <c r="B15" s="227"/>
      <c r="C15" s="67"/>
      <c r="D15" s="67"/>
      <c r="E15" s="67"/>
      <c r="F15" s="67"/>
      <c r="G15" s="67"/>
      <c r="H15" s="67"/>
      <c r="I15" s="66"/>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row>
    <row r="16" spans="1:52" s="23" customFormat="1" ht="29.25" customHeight="1" thickBot="1" x14ac:dyDescent="0.3">
      <c r="A16" s="65"/>
      <c r="B16" s="368" t="s">
        <v>223</v>
      </c>
      <c r="C16" s="368"/>
      <c r="D16" s="368"/>
      <c r="E16" s="368"/>
      <c r="F16" s="368"/>
      <c r="G16" s="368"/>
      <c r="H16" s="240"/>
      <c r="I16" s="66"/>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row>
    <row r="17" spans="1:52" s="23" customFormat="1" ht="73.5" customHeight="1" x14ac:dyDescent="0.25">
      <c r="A17" s="65"/>
      <c r="B17" s="228"/>
      <c r="C17" s="369" t="s">
        <v>502</v>
      </c>
      <c r="D17" s="370"/>
      <c r="E17" s="370"/>
      <c r="F17" s="370"/>
      <c r="G17" s="370"/>
      <c r="H17" s="371"/>
      <c r="I17" s="66"/>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row>
    <row r="18" spans="1:52" s="23" customFormat="1" ht="73.5" customHeight="1" x14ac:dyDescent="0.25">
      <c r="A18" s="65"/>
      <c r="B18" s="228"/>
      <c r="C18" s="372"/>
      <c r="D18" s="373"/>
      <c r="E18" s="373"/>
      <c r="F18" s="373"/>
      <c r="G18" s="373"/>
      <c r="H18" s="374"/>
      <c r="I18" s="66"/>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row>
    <row r="19" spans="1:52" s="23" customFormat="1" ht="168" customHeight="1" x14ac:dyDescent="0.25">
      <c r="A19" s="65"/>
      <c r="B19" s="228"/>
      <c r="C19" s="372"/>
      <c r="D19" s="373"/>
      <c r="E19" s="373"/>
      <c r="F19" s="373"/>
      <c r="G19" s="373"/>
      <c r="H19" s="374"/>
      <c r="I19" s="66"/>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row>
    <row r="20" spans="1:52" s="23" customFormat="1" ht="10.5" customHeight="1" thickBot="1" x14ac:dyDescent="0.3">
      <c r="A20" s="65"/>
      <c r="B20" s="228"/>
      <c r="C20" s="375"/>
      <c r="D20" s="376"/>
      <c r="E20" s="376"/>
      <c r="F20" s="376"/>
      <c r="G20" s="376"/>
      <c r="H20" s="377"/>
      <c r="I20" s="66"/>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row>
    <row r="21" spans="1:52" s="23" customFormat="1" ht="52.5" customHeight="1" thickBot="1" x14ac:dyDescent="0.3">
      <c r="A21" s="65"/>
      <c r="B21" s="68"/>
      <c r="C21" s="359" t="s">
        <v>268</v>
      </c>
      <c r="D21" s="359"/>
      <c r="E21" s="378" t="s">
        <v>274</v>
      </c>
      <c r="F21" s="378"/>
      <c r="G21" s="136" t="s">
        <v>275</v>
      </c>
      <c r="H21" s="136" t="s">
        <v>231</v>
      </c>
      <c r="I21" s="66"/>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row>
    <row r="22" spans="1:52" s="23" customFormat="1" ht="409.5" customHeight="1" thickBot="1" x14ac:dyDescent="0.3">
      <c r="A22" s="65"/>
      <c r="B22" s="135" t="s">
        <v>266</v>
      </c>
      <c r="C22" s="337" t="s">
        <v>346</v>
      </c>
      <c r="D22" s="338"/>
      <c r="E22" s="379" t="s">
        <v>495</v>
      </c>
      <c r="F22" s="380"/>
      <c r="G22" s="266" t="s">
        <v>511</v>
      </c>
      <c r="H22" s="255" t="s">
        <v>20</v>
      </c>
      <c r="I22" s="66"/>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row>
    <row r="23" spans="1:52" s="23" customFormat="1" ht="336.75" customHeight="1" thickBot="1" x14ac:dyDescent="0.3">
      <c r="A23" s="65"/>
      <c r="B23" s="135"/>
      <c r="C23" s="337" t="s">
        <v>380</v>
      </c>
      <c r="D23" s="341"/>
      <c r="E23" s="339" t="s">
        <v>496</v>
      </c>
      <c r="F23" s="340"/>
      <c r="G23" s="264" t="s">
        <v>492</v>
      </c>
      <c r="H23" s="254" t="s">
        <v>20</v>
      </c>
      <c r="I23" s="66"/>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row>
    <row r="24" spans="1:52" s="23" customFormat="1" ht="327.75" customHeight="1" thickBot="1" x14ac:dyDescent="0.3">
      <c r="A24" s="65"/>
      <c r="B24" s="135"/>
      <c r="C24" s="342" t="s">
        <v>347</v>
      </c>
      <c r="D24" s="343"/>
      <c r="E24" s="339" t="s">
        <v>494</v>
      </c>
      <c r="F24" s="340"/>
      <c r="G24" s="265" t="s">
        <v>512</v>
      </c>
      <c r="H24" s="254" t="s">
        <v>20</v>
      </c>
      <c r="I24" s="66"/>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row>
    <row r="25" spans="1:52" s="23" customFormat="1" ht="18.75" customHeight="1" thickBot="1" x14ac:dyDescent="0.3">
      <c r="A25" s="65"/>
      <c r="B25" s="62"/>
      <c r="C25" s="62"/>
      <c r="D25" s="62"/>
      <c r="E25" s="62"/>
      <c r="F25" s="62"/>
      <c r="G25" s="138" t="s">
        <v>269</v>
      </c>
      <c r="H25" s="140" t="s">
        <v>20</v>
      </c>
      <c r="I25" s="66"/>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row>
    <row r="26" spans="1:52" customFormat="1" ht="39.75" customHeight="1" x14ac:dyDescent="0.25">
      <c r="A26" s="62"/>
      <c r="B26" s="62"/>
      <c r="C26" s="244"/>
      <c r="D26" s="245"/>
      <c r="E26" s="245"/>
      <c r="F26" s="251"/>
      <c r="G26" s="251"/>
      <c r="H26" s="251"/>
      <c r="I26" s="252"/>
      <c r="J26" s="62"/>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row>
    <row r="27" spans="1:52" s="23" customFormat="1" ht="18.75" customHeight="1" thickBot="1" x14ac:dyDescent="0.3">
      <c r="A27" s="62"/>
      <c r="B27" s="62"/>
      <c r="C27" s="242" t="s">
        <v>296</v>
      </c>
      <c r="D27" s="243"/>
      <c r="E27" s="62"/>
      <c r="F27" s="62"/>
      <c r="G27" s="139"/>
      <c r="H27" s="62"/>
      <c r="I27" s="66"/>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row>
    <row r="28" spans="1:52" s="23" customFormat="1" ht="36" customHeight="1" thickBot="1" x14ac:dyDescent="0.3">
      <c r="A28" s="65"/>
      <c r="B28" s="62"/>
      <c r="C28" s="105" t="s">
        <v>60</v>
      </c>
      <c r="D28" s="344" t="s">
        <v>493</v>
      </c>
      <c r="E28" s="335"/>
      <c r="F28" s="335"/>
      <c r="G28" s="336"/>
      <c r="H28" s="62"/>
      <c r="I28" s="66"/>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row>
    <row r="29" spans="1:52" s="23" customFormat="1" ht="30.75" customHeight="1" thickBot="1" x14ac:dyDescent="0.3">
      <c r="A29" s="65"/>
      <c r="B29" s="62"/>
      <c r="C29" s="105" t="s">
        <v>62</v>
      </c>
      <c r="D29" s="334" t="s">
        <v>428</v>
      </c>
      <c r="E29" s="335"/>
      <c r="F29" s="335"/>
      <c r="G29" s="336"/>
      <c r="H29" s="62"/>
      <c r="I29" s="66"/>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row>
    <row r="30" spans="1:52" s="23" customFormat="1" ht="30.75" customHeight="1" x14ac:dyDescent="0.25">
      <c r="A30" s="65"/>
      <c r="B30" s="62"/>
      <c r="C30" s="105"/>
      <c r="D30" s="248"/>
      <c r="E30" s="249"/>
      <c r="F30" s="249"/>
      <c r="G30" s="249"/>
      <c r="H30" s="62"/>
      <c r="I30" s="66"/>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row>
    <row r="31" spans="1:52" s="23" customFormat="1" ht="73.5" customHeight="1" thickBot="1" x14ac:dyDescent="0.3">
      <c r="A31" s="65"/>
      <c r="B31" s="237"/>
      <c r="C31" s="238" t="s">
        <v>268</v>
      </c>
      <c r="D31" s="238"/>
      <c r="E31" s="238" t="s">
        <v>274</v>
      </c>
      <c r="F31" s="238"/>
      <c r="G31" s="136" t="s">
        <v>275</v>
      </c>
      <c r="H31" s="136" t="s">
        <v>231</v>
      </c>
      <c r="I31" s="66"/>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row>
    <row r="32" spans="1:52" s="23" customFormat="1" ht="126.75" customHeight="1" thickBot="1" x14ac:dyDescent="0.3">
      <c r="A32" s="65"/>
      <c r="B32" s="135" t="s">
        <v>489</v>
      </c>
      <c r="C32" s="337" t="s">
        <v>346</v>
      </c>
      <c r="D32" s="338"/>
      <c r="E32" s="339" t="s">
        <v>514</v>
      </c>
      <c r="F32" s="340"/>
      <c r="G32" s="260" t="s">
        <v>497</v>
      </c>
      <c r="H32" s="190" t="s">
        <v>20</v>
      </c>
      <c r="I32" s="66"/>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row>
    <row r="33" spans="1:42" s="23" customFormat="1" ht="117.75" customHeight="1" thickBot="1" x14ac:dyDescent="0.3">
      <c r="A33" s="65"/>
      <c r="B33" s="135"/>
      <c r="C33" s="337" t="s">
        <v>380</v>
      </c>
      <c r="D33" s="341"/>
      <c r="E33" s="339" t="s">
        <v>513</v>
      </c>
      <c r="F33" s="340"/>
      <c r="G33" s="190"/>
      <c r="H33" s="241"/>
      <c r="I33" s="66"/>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row>
    <row r="34" spans="1:42" s="23" customFormat="1" ht="118.5" customHeight="1" thickBot="1" x14ac:dyDescent="0.3">
      <c r="A34" s="65"/>
      <c r="B34" s="135"/>
      <c r="C34" s="342" t="s">
        <v>347</v>
      </c>
      <c r="D34" s="343"/>
      <c r="E34" s="339" t="s">
        <v>506</v>
      </c>
      <c r="F34" s="340"/>
      <c r="G34" s="260" t="s">
        <v>498</v>
      </c>
      <c r="H34" s="190" t="s">
        <v>20</v>
      </c>
      <c r="I34" s="66"/>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row>
    <row r="35" spans="1:42" s="23" customFormat="1" ht="18" customHeight="1" thickBot="1" x14ac:dyDescent="0.3">
      <c r="A35" s="65"/>
      <c r="B35" s="62"/>
      <c r="C35" s="62"/>
      <c r="D35" s="62"/>
      <c r="E35" s="62"/>
      <c r="F35" s="62"/>
      <c r="G35" s="138" t="s">
        <v>269</v>
      </c>
      <c r="H35" s="190" t="s">
        <v>20</v>
      </c>
      <c r="I35" s="66"/>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row>
    <row r="36" spans="1:42" s="23" customFormat="1" ht="31.5" customHeight="1" thickBot="1" x14ac:dyDescent="0.3">
      <c r="A36" s="65"/>
      <c r="B36" s="62"/>
      <c r="C36" s="242" t="s">
        <v>296</v>
      </c>
      <c r="D36" s="243"/>
      <c r="E36" s="62"/>
      <c r="F36" s="62"/>
      <c r="G36" s="139"/>
      <c r="H36" s="62"/>
      <c r="I36" s="66"/>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row>
    <row r="37" spans="1:42" s="23" customFormat="1" ht="15.75" thickBot="1" x14ac:dyDescent="0.3">
      <c r="A37" s="65"/>
      <c r="B37" s="62"/>
      <c r="C37" s="105" t="s">
        <v>60</v>
      </c>
      <c r="D37" s="344" t="s">
        <v>500</v>
      </c>
      <c r="E37" s="335"/>
      <c r="F37" s="335"/>
      <c r="G37" s="336"/>
      <c r="H37" s="62"/>
      <c r="I37" s="66"/>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row>
    <row r="38" spans="1:42" ht="15.75" customHeight="1" thickBot="1" x14ac:dyDescent="0.3">
      <c r="A38" s="65"/>
      <c r="B38" s="62"/>
      <c r="C38" s="105" t="s">
        <v>62</v>
      </c>
      <c r="D38" s="334" t="s">
        <v>501</v>
      </c>
      <c r="E38" s="335"/>
      <c r="F38" s="335"/>
      <c r="G38" s="336"/>
      <c r="H38" s="62"/>
      <c r="I38" s="66"/>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row>
    <row r="39" spans="1:42" ht="20.25" customHeight="1" thickBot="1" x14ac:dyDescent="0.3">
      <c r="A39" s="65"/>
      <c r="B39" s="62"/>
      <c r="C39" s="105"/>
      <c r="D39" s="62"/>
      <c r="E39" s="62"/>
      <c r="F39" s="62"/>
      <c r="G39" s="62"/>
      <c r="H39" s="62"/>
      <c r="I39" s="66"/>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row>
    <row r="40" spans="1:42" s="23" customFormat="1" ht="409.6" customHeight="1" thickBot="1" x14ac:dyDescent="0.3">
      <c r="A40" s="65"/>
      <c r="B40" s="244"/>
      <c r="C40" s="366" t="s">
        <v>490</v>
      </c>
      <c r="D40" s="366"/>
      <c r="E40" s="367" t="s">
        <v>515</v>
      </c>
      <c r="F40" s="306"/>
      <c r="G40" s="306"/>
      <c r="H40" s="307"/>
      <c r="I40" s="66"/>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row>
    <row r="41" spans="1:42" s="23" customFormat="1" ht="39.950000000000003" customHeight="1" x14ac:dyDescent="0.25">
      <c r="A41" s="65"/>
      <c r="B41" s="246"/>
      <c r="C41" s="246"/>
      <c r="D41" s="246"/>
      <c r="E41" s="246"/>
      <c r="F41" s="246"/>
      <c r="G41" s="240"/>
      <c r="H41" s="240"/>
      <c r="I41" s="66"/>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row>
    <row r="42" spans="1:42" s="23" customFormat="1" ht="27" customHeight="1" thickBot="1" x14ac:dyDescent="0.3">
      <c r="A42" s="65"/>
      <c r="B42" s="62"/>
      <c r="C42" s="63"/>
      <c r="D42" s="63"/>
      <c r="E42" s="63"/>
      <c r="F42" s="104" t="s">
        <v>224</v>
      </c>
      <c r="G42" s="240"/>
      <c r="H42" s="240"/>
      <c r="I42" s="66"/>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row>
    <row r="43" spans="1:42" s="23" customFormat="1" ht="51" customHeight="1" x14ac:dyDescent="0.25">
      <c r="A43" s="65"/>
      <c r="B43" s="62"/>
      <c r="C43" s="63"/>
      <c r="D43" s="63"/>
      <c r="E43" s="36" t="s">
        <v>225</v>
      </c>
      <c r="F43" s="348" t="s">
        <v>306</v>
      </c>
      <c r="G43" s="349"/>
      <c r="H43" s="350"/>
      <c r="I43" s="66"/>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row>
    <row r="44" spans="1:42" s="23" customFormat="1" ht="45" customHeight="1" x14ac:dyDescent="0.25">
      <c r="A44" s="65"/>
      <c r="B44" s="62"/>
      <c r="C44" s="63"/>
      <c r="D44" s="63"/>
      <c r="E44" s="37" t="s">
        <v>226</v>
      </c>
      <c r="F44" s="351" t="s">
        <v>307</v>
      </c>
      <c r="G44" s="352"/>
      <c r="H44" s="353"/>
      <c r="I44" s="66"/>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row>
    <row r="45" spans="1:42" s="23" customFormat="1" ht="42" customHeight="1" x14ac:dyDescent="0.25">
      <c r="A45" s="65"/>
      <c r="B45" s="62"/>
      <c r="C45" s="63"/>
      <c r="D45" s="63"/>
      <c r="E45" s="37" t="s">
        <v>227</v>
      </c>
      <c r="F45" s="351" t="s">
        <v>308</v>
      </c>
      <c r="G45" s="352"/>
      <c r="H45" s="353"/>
      <c r="I45" s="66"/>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row>
    <row r="46" spans="1:42" s="23" customFormat="1" ht="42" customHeight="1" x14ac:dyDescent="0.25">
      <c r="A46" s="65"/>
      <c r="B46" s="62"/>
      <c r="C46" s="63"/>
      <c r="D46" s="63"/>
      <c r="E46" s="37" t="s">
        <v>228</v>
      </c>
      <c r="F46" s="351" t="s">
        <v>309</v>
      </c>
      <c r="G46" s="352"/>
      <c r="H46" s="353"/>
      <c r="I46" s="66"/>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row>
    <row r="47" spans="1:42" s="23" customFormat="1" ht="44.25" customHeight="1" x14ac:dyDescent="0.25">
      <c r="A47" s="60"/>
      <c r="B47" s="62"/>
      <c r="C47" s="63"/>
      <c r="D47" s="63"/>
      <c r="E47" s="37" t="s">
        <v>229</v>
      </c>
      <c r="F47" s="351" t="s">
        <v>310</v>
      </c>
      <c r="G47" s="352"/>
      <c r="H47" s="353"/>
      <c r="I47" s="61"/>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row>
    <row r="48" spans="1:42" s="23" customFormat="1" ht="73.5" customHeight="1" thickBot="1" x14ac:dyDescent="0.3">
      <c r="A48" s="60"/>
      <c r="B48" s="62"/>
      <c r="C48" s="63"/>
      <c r="D48" s="63"/>
      <c r="E48" s="38" t="s">
        <v>230</v>
      </c>
      <c r="F48" s="345" t="s">
        <v>311</v>
      </c>
      <c r="G48" s="346"/>
      <c r="H48" s="347"/>
      <c r="I48" s="61"/>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row>
    <row r="49" spans="1:42" s="23" customFormat="1" ht="150.75" customHeight="1" thickBot="1" x14ac:dyDescent="0.3">
      <c r="A49" s="69"/>
      <c r="B49" s="70"/>
      <c r="C49" s="71"/>
      <c r="D49" s="71"/>
      <c r="E49" s="71"/>
      <c r="F49" s="71"/>
      <c r="G49" s="247"/>
      <c r="H49" s="247"/>
      <c r="I49" s="72"/>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row>
    <row r="50" spans="1:42" s="23" customFormat="1" ht="129.75" customHeight="1" x14ac:dyDescent="0.2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row>
    <row r="51" spans="1:42" s="23" customFormat="1" ht="73.5" customHeight="1" x14ac:dyDescent="0.2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row>
    <row r="52" spans="1:42" s="23" customFormat="1" ht="39.950000000000003" customHeight="1" x14ac:dyDescent="0.2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row>
    <row r="53" spans="1:42" s="23" customFormat="1" ht="140.25" customHeight="1" x14ac:dyDescent="0.2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row>
    <row r="54" spans="1:42" s="23" customFormat="1" ht="78" customHeight="1" x14ac:dyDescent="0.2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row>
    <row r="55" spans="1:42" s="23" customFormat="1" ht="82.5" customHeight="1" x14ac:dyDescent="0.2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row>
    <row r="56" spans="1:42" s="23" customFormat="1" ht="82.5" customHeight="1" x14ac:dyDescent="0.2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row>
    <row r="57" spans="1:42" s="23" customFormat="1" ht="90" customHeight="1" x14ac:dyDescent="0.2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row>
    <row r="58" spans="1:42" s="23" customFormat="1" ht="30.75" customHeight="1" x14ac:dyDescent="0.2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row>
    <row r="59" spans="1:42" s="23" customFormat="1" ht="117.75" customHeight="1" x14ac:dyDescent="0.2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row>
    <row r="60" spans="1:42" s="23" customFormat="1" ht="105" customHeight="1" x14ac:dyDescent="0.2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row>
    <row r="61" spans="1:42" s="23" customFormat="1" ht="18" customHeight="1" x14ac:dyDescent="0.2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row>
    <row r="62" spans="1:42" s="23" customFormat="1" ht="0.75" customHeight="1" x14ac:dyDescent="0.2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row>
    <row r="63" spans="1:42" s="23" customFormat="1" ht="2.25" customHeight="1" x14ac:dyDescent="0.2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row>
    <row r="64" spans="1:42" s="23" customFormat="1" ht="78" customHeight="1" x14ac:dyDescent="0.2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row>
    <row r="65" spans="1:52" s="23" customFormat="1" ht="54.75" customHeight="1" x14ac:dyDescent="0.2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row>
    <row r="66" spans="1:52" s="23" customFormat="1" ht="58.5" customHeight="1" x14ac:dyDescent="0.2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row>
    <row r="67" spans="1:52" ht="60" customHeight="1" x14ac:dyDescent="0.2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row>
    <row r="68" spans="1:52" ht="54" customHeight="1" x14ac:dyDescent="0.2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row>
    <row r="69" spans="1:52" ht="61.5" customHeight="1" x14ac:dyDescent="0.2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row>
    <row r="70" spans="1:52" x14ac:dyDescent="0.2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row>
    <row r="71" spans="1:52" ht="50.1" customHeight="1" x14ac:dyDescent="0.2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row>
    <row r="72" spans="1:52" ht="50.1" customHeight="1" x14ac:dyDescent="0.2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row>
    <row r="73" spans="1:52" ht="49.5" customHeight="1" x14ac:dyDescent="0.2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row>
    <row r="74" spans="1:52" ht="50.1" customHeight="1" x14ac:dyDescent="0.2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row>
    <row r="75" spans="1:52" ht="50.1" customHeight="1" x14ac:dyDescent="0.2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row>
    <row r="76" spans="1:52" ht="50.1" customHeight="1" x14ac:dyDescent="0.2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row>
    <row r="77" spans="1:52" x14ac:dyDescent="0.2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row>
    <row r="78" spans="1:52" x14ac:dyDescent="0.2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row>
    <row r="79" spans="1:52" x14ac:dyDescent="0.2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row>
    <row r="80" spans="1:52" x14ac:dyDescent="0.25">
      <c r="A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row>
    <row r="81" spans="1:52" x14ac:dyDescent="0.2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row>
    <row r="82" spans="1:52" x14ac:dyDescent="0.2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row>
    <row r="83" spans="1:52" x14ac:dyDescent="0.2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row>
    <row r="84" spans="1:52" x14ac:dyDescent="0.25">
      <c r="A84" s="35"/>
      <c r="B84" s="35"/>
      <c r="C84" s="35"/>
      <c r="D84" s="35"/>
      <c r="E84" s="35"/>
      <c r="F84" s="35"/>
      <c r="G84" s="35"/>
      <c r="H84" s="35"/>
      <c r="I84" s="35"/>
      <c r="J84" s="35"/>
      <c r="K84" s="35"/>
    </row>
    <row r="85" spans="1:52" x14ac:dyDescent="0.25">
      <c r="A85" s="35"/>
      <c r="B85" s="35"/>
      <c r="C85" s="35"/>
      <c r="D85" s="35"/>
      <c r="E85" s="35"/>
      <c r="F85" s="35"/>
      <c r="G85" s="35"/>
      <c r="H85" s="35"/>
      <c r="I85" s="35"/>
      <c r="J85" s="35"/>
      <c r="K85" s="35"/>
    </row>
    <row r="86" spans="1:52" x14ac:dyDescent="0.25">
      <c r="A86" s="35"/>
      <c r="B86" s="35"/>
      <c r="C86" s="35"/>
      <c r="D86" s="35"/>
      <c r="E86" s="35"/>
      <c r="F86" s="35"/>
      <c r="G86" s="35"/>
      <c r="H86" s="35"/>
      <c r="I86" s="35"/>
      <c r="J86" s="35"/>
      <c r="K86" s="35"/>
    </row>
    <row r="87" spans="1:52" x14ac:dyDescent="0.25">
      <c r="A87" s="35"/>
      <c r="B87" s="35"/>
      <c r="C87" s="35"/>
      <c r="D87" s="35"/>
      <c r="E87" s="35"/>
      <c r="F87" s="35"/>
      <c r="G87" s="35"/>
      <c r="H87" s="35"/>
      <c r="I87" s="35"/>
      <c r="J87" s="35"/>
      <c r="K87" s="35"/>
    </row>
    <row r="88" spans="1:52" x14ac:dyDescent="0.25">
      <c r="A88" s="35"/>
      <c r="B88" s="35"/>
      <c r="C88" s="35"/>
      <c r="D88" s="35"/>
      <c r="E88" s="35"/>
      <c r="F88" s="35"/>
      <c r="G88" s="35"/>
      <c r="H88" s="35"/>
      <c r="I88" s="35"/>
      <c r="J88" s="35"/>
      <c r="K88" s="35"/>
    </row>
    <row r="89" spans="1:52" x14ac:dyDescent="0.25">
      <c r="A89" s="35"/>
      <c r="B89" s="35"/>
      <c r="C89" s="35"/>
      <c r="D89" s="35"/>
      <c r="E89" s="35"/>
      <c r="F89" s="35"/>
      <c r="G89" s="35"/>
      <c r="H89" s="35"/>
      <c r="I89" s="35"/>
      <c r="J89" s="35"/>
      <c r="K89" s="35"/>
    </row>
    <row r="90" spans="1:52" x14ac:dyDescent="0.25">
      <c r="A90" s="35"/>
      <c r="B90" s="35"/>
      <c r="C90" s="35"/>
      <c r="D90" s="35"/>
      <c r="E90" s="35"/>
      <c r="F90" s="35"/>
      <c r="G90" s="35"/>
      <c r="H90" s="35"/>
      <c r="I90" s="35"/>
      <c r="J90" s="35"/>
      <c r="K90" s="35"/>
    </row>
    <row r="91" spans="1:52" x14ac:dyDescent="0.25">
      <c r="A91" s="35"/>
      <c r="B91" s="35"/>
      <c r="C91" s="35"/>
      <c r="D91" s="35"/>
      <c r="E91" s="35"/>
      <c r="F91" s="35"/>
      <c r="G91" s="35"/>
      <c r="H91" s="35"/>
      <c r="I91" s="35"/>
      <c r="J91" s="35"/>
      <c r="K91" s="35"/>
    </row>
    <row r="92" spans="1:52" x14ac:dyDescent="0.25">
      <c r="A92" s="35"/>
      <c r="B92" s="35"/>
      <c r="C92" s="35"/>
      <c r="D92" s="35"/>
      <c r="E92" s="35"/>
      <c r="F92" s="35"/>
      <c r="G92" s="35"/>
      <c r="H92" s="35"/>
      <c r="I92" s="35"/>
      <c r="J92" s="35"/>
      <c r="K92" s="35"/>
    </row>
    <row r="93" spans="1:52" x14ac:dyDescent="0.25">
      <c r="A93" s="35"/>
      <c r="B93" s="35"/>
      <c r="C93" s="35"/>
      <c r="D93" s="35"/>
      <c r="E93" s="35"/>
      <c r="F93" s="35"/>
      <c r="G93" s="35"/>
      <c r="H93" s="35"/>
      <c r="I93" s="35"/>
      <c r="J93" s="35"/>
      <c r="K93" s="35"/>
    </row>
    <row r="94" spans="1:52" x14ac:dyDescent="0.25">
      <c r="A94" s="35"/>
      <c r="B94" s="35"/>
      <c r="C94" s="35"/>
      <c r="D94" s="35"/>
      <c r="E94" s="35"/>
      <c r="F94" s="35"/>
      <c r="G94" s="35"/>
      <c r="H94" s="35"/>
      <c r="I94" s="35"/>
      <c r="J94" s="35"/>
      <c r="K94" s="35"/>
    </row>
    <row r="95" spans="1:52" x14ac:dyDescent="0.25">
      <c r="A95" s="35"/>
      <c r="B95" s="35"/>
      <c r="C95" s="35"/>
      <c r="D95" s="35"/>
      <c r="E95" s="35"/>
      <c r="F95" s="35"/>
      <c r="G95" s="35"/>
      <c r="H95" s="35"/>
      <c r="I95" s="35"/>
      <c r="J95" s="35"/>
      <c r="K95" s="35"/>
    </row>
    <row r="96" spans="1:52" x14ac:dyDescent="0.25">
      <c r="A96" s="35"/>
      <c r="B96" s="35"/>
      <c r="C96" s="35"/>
      <c r="D96" s="35"/>
      <c r="E96" s="35"/>
      <c r="F96" s="35"/>
      <c r="G96" s="35"/>
      <c r="H96" s="35"/>
      <c r="I96" s="35"/>
      <c r="J96" s="35"/>
      <c r="K96" s="35"/>
    </row>
    <row r="97" spans="1:11" x14ac:dyDescent="0.25">
      <c r="A97" s="35"/>
      <c r="B97" s="35"/>
      <c r="C97" s="35"/>
      <c r="D97" s="35"/>
      <c r="E97" s="35"/>
      <c r="F97" s="35"/>
      <c r="G97" s="35"/>
      <c r="H97" s="35"/>
      <c r="I97" s="35"/>
      <c r="J97" s="35"/>
      <c r="K97" s="35"/>
    </row>
    <row r="98" spans="1:11" x14ac:dyDescent="0.25">
      <c r="A98" s="35"/>
      <c r="B98" s="35"/>
      <c r="C98" s="35"/>
      <c r="D98" s="35"/>
      <c r="E98" s="35"/>
      <c r="F98" s="35"/>
      <c r="G98" s="35"/>
      <c r="H98" s="35"/>
      <c r="I98" s="35"/>
      <c r="J98" s="35"/>
      <c r="K98" s="35"/>
    </row>
    <row r="99" spans="1:11" x14ac:dyDescent="0.25">
      <c r="A99" s="35"/>
      <c r="B99" s="35"/>
      <c r="C99" s="35"/>
      <c r="D99" s="35"/>
      <c r="E99" s="35"/>
      <c r="F99" s="35"/>
      <c r="G99" s="35"/>
      <c r="H99" s="35"/>
      <c r="I99" s="35"/>
      <c r="J99" s="35"/>
      <c r="K99" s="35"/>
    </row>
    <row r="100" spans="1:11" x14ac:dyDescent="0.25">
      <c r="A100" s="35"/>
      <c r="B100" s="35"/>
      <c r="C100" s="35"/>
      <c r="D100" s="35"/>
      <c r="E100" s="35"/>
      <c r="F100" s="35"/>
      <c r="G100" s="35"/>
      <c r="H100" s="35"/>
      <c r="I100" s="35"/>
      <c r="J100" s="35"/>
      <c r="K100" s="35"/>
    </row>
    <row r="101" spans="1:11" x14ac:dyDescent="0.25">
      <c r="A101" s="35"/>
      <c r="B101" s="35"/>
      <c r="C101" s="35"/>
      <c r="D101" s="35"/>
      <c r="E101" s="35"/>
      <c r="F101" s="35"/>
      <c r="G101" s="35"/>
      <c r="H101" s="35"/>
      <c r="I101" s="35"/>
      <c r="J101" s="35"/>
      <c r="K101" s="35"/>
    </row>
    <row r="102" spans="1:11" x14ac:dyDescent="0.25">
      <c r="A102" s="35"/>
      <c r="B102" s="35"/>
      <c r="C102" s="35"/>
      <c r="D102" s="35"/>
      <c r="E102" s="35"/>
      <c r="F102" s="35"/>
      <c r="G102" s="35"/>
      <c r="H102" s="35"/>
      <c r="I102" s="35"/>
      <c r="J102" s="35"/>
      <c r="K102" s="35"/>
    </row>
    <row r="103" spans="1:11" x14ac:dyDescent="0.25">
      <c r="A103" s="35"/>
      <c r="B103" s="35"/>
      <c r="C103" s="35"/>
      <c r="H103" s="35"/>
      <c r="I103" s="35"/>
      <c r="J103" s="35"/>
      <c r="K103" s="35"/>
    </row>
    <row r="104" spans="1:11" x14ac:dyDescent="0.25">
      <c r="A104" s="35"/>
      <c r="B104" s="35"/>
      <c r="C104" s="35"/>
      <c r="H104" s="35"/>
      <c r="I104" s="35"/>
      <c r="J104" s="35"/>
      <c r="K104" s="35"/>
    </row>
    <row r="105" spans="1:11" x14ac:dyDescent="0.25">
      <c r="A105" s="35"/>
      <c r="B105" s="35"/>
      <c r="C105" s="35"/>
      <c r="H105" s="35"/>
      <c r="I105" s="35"/>
      <c r="J105" s="35"/>
      <c r="K105" s="35"/>
    </row>
    <row r="106" spans="1:11" x14ac:dyDescent="0.25">
      <c r="A106" s="35"/>
      <c r="B106" s="35"/>
      <c r="C106" s="35"/>
      <c r="H106" s="35"/>
      <c r="I106" s="35"/>
      <c r="J106" s="35"/>
      <c r="K106" s="35"/>
    </row>
    <row r="107" spans="1:11" x14ac:dyDescent="0.25">
      <c r="A107" s="35"/>
      <c r="B107" s="35"/>
      <c r="C107" s="35"/>
      <c r="H107" s="35"/>
      <c r="I107" s="35"/>
      <c r="J107" s="35"/>
      <c r="K107" s="35"/>
    </row>
    <row r="108" spans="1:11" x14ac:dyDescent="0.25">
      <c r="A108" s="35"/>
      <c r="B108" s="35"/>
      <c r="C108" s="35"/>
      <c r="H108" s="35"/>
      <c r="I108" s="35"/>
      <c r="J108" s="35"/>
      <c r="K108" s="35"/>
    </row>
    <row r="109" spans="1:11" x14ac:dyDescent="0.25">
      <c r="A109" s="35"/>
      <c r="B109" s="35"/>
      <c r="C109" s="35"/>
      <c r="H109" s="35"/>
      <c r="I109" s="35"/>
      <c r="J109" s="35"/>
      <c r="K109" s="35"/>
    </row>
    <row r="110" spans="1:11" x14ac:dyDescent="0.25">
      <c r="A110" s="35"/>
      <c r="B110" s="35"/>
      <c r="C110" s="35"/>
      <c r="H110" s="35"/>
      <c r="I110" s="35"/>
      <c r="J110" s="35"/>
      <c r="K110" s="35"/>
    </row>
    <row r="111" spans="1:11" x14ac:dyDescent="0.25">
      <c r="A111" s="35"/>
      <c r="B111" s="35"/>
      <c r="C111" s="35"/>
      <c r="H111" s="35"/>
      <c r="I111" s="35"/>
      <c r="J111" s="35"/>
      <c r="K111" s="35"/>
    </row>
    <row r="112" spans="1:11" x14ac:dyDescent="0.25">
      <c r="A112" s="35"/>
      <c r="B112" s="35"/>
      <c r="C112" s="35"/>
      <c r="I112" s="35"/>
      <c r="J112" s="35"/>
      <c r="K112" s="35"/>
    </row>
    <row r="113" spans="1:11" x14ac:dyDescent="0.25">
      <c r="A113" s="35"/>
      <c r="B113" s="35"/>
      <c r="C113" s="35"/>
      <c r="I113" s="35"/>
      <c r="J113" s="35"/>
      <c r="K113" s="35"/>
    </row>
    <row r="114" spans="1:11" x14ac:dyDescent="0.25">
      <c r="A114" s="35"/>
      <c r="B114" s="35"/>
      <c r="C114" s="35"/>
      <c r="J114" s="35"/>
      <c r="K114" s="35"/>
    </row>
    <row r="115" spans="1:11" x14ac:dyDescent="0.25">
      <c r="A115" s="35"/>
      <c r="B115" s="35"/>
      <c r="C115" s="35"/>
      <c r="J115" s="35"/>
      <c r="K115" s="35"/>
    </row>
    <row r="116" spans="1:11" x14ac:dyDescent="0.25">
      <c r="A116" s="35"/>
      <c r="B116" s="35"/>
      <c r="C116" s="35"/>
      <c r="J116" s="35"/>
      <c r="K116" s="35"/>
    </row>
    <row r="117" spans="1:11" x14ac:dyDescent="0.25">
      <c r="A117" s="35"/>
      <c r="B117" s="35"/>
      <c r="C117" s="35"/>
      <c r="J117" s="35"/>
      <c r="K117" s="35"/>
    </row>
    <row r="118" spans="1:11" x14ac:dyDescent="0.25">
      <c r="A118" s="35"/>
      <c r="B118" s="35"/>
      <c r="C118" s="35"/>
      <c r="J118" s="35"/>
      <c r="K118" s="35"/>
    </row>
    <row r="119" spans="1:11" x14ac:dyDescent="0.25">
      <c r="A119" s="35"/>
      <c r="B119" s="35"/>
      <c r="J119" s="35"/>
      <c r="K119" s="35"/>
    </row>
    <row r="120" spans="1:11" x14ac:dyDescent="0.25">
      <c r="A120" s="35"/>
      <c r="B120" s="35"/>
      <c r="J120" s="35"/>
      <c r="K120" s="35"/>
    </row>
    <row r="121" spans="1:11" x14ac:dyDescent="0.25">
      <c r="A121" s="35"/>
      <c r="B121" s="35"/>
      <c r="J121" s="35"/>
      <c r="K121" s="35"/>
    </row>
    <row r="122" spans="1:11" x14ac:dyDescent="0.25">
      <c r="A122" s="35"/>
      <c r="B122" s="35"/>
      <c r="J122" s="35"/>
      <c r="K122" s="35"/>
    </row>
    <row r="123" spans="1:11" x14ac:dyDescent="0.25">
      <c r="A123" s="35"/>
      <c r="B123" s="35"/>
      <c r="J123" s="35"/>
      <c r="K123" s="35"/>
    </row>
    <row r="124" spans="1:11" x14ac:dyDescent="0.25">
      <c r="A124" s="35"/>
      <c r="B124" s="35"/>
      <c r="J124" s="35"/>
      <c r="K124" s="35"/>
    </row>
    <row r="125" spans="1:11" x14ac:dyDescent="0.25">
      <c r="A125" s="35"/>
      <c r="B125" s="35"/>
      <c r="J125" s="35"/>
      <c r="K125" s="35"/>
    </row>
    <row r="126" spans="1:11" x14ac:dyDescent="0.25">
      <c r="A126" s="35"/>
      <c r="B126" s="35"/>
      <c r="J126" s="35"/>
      <c r="K126" s="35"/>
    </row>
    <row r="127" spans="1:11" x14ac:dyDescent="0.25">
      <c r="A127" s="35"/>
      <c r="B127" s="35"/>
      <c r="J127" s="35"/>
      <c r="K127" s="35"/>
    </row>
    <row r="128" spans="1:11" x14ac:dyDescent="0.25">
      <c r="B128" s="35"/>
      <c r="J128" s="35"/>
    </row>
  </sheetData>
  <mergeCells count="41">
    <mergeCell ref="D13:G13"/>
    <mergeCell ref="D14:G14"/>
    <mergeCell ref="D38:G38"/>
    <mergeCell ref="C40:D40"/>
    <mergeCell ref="E40:H40"/>
    <mergeCell ref="B16:G16"/>
    <mergeCell ref="C17:H20"/>
    <mergeCell ref="C21:D21"/>
    <mergeCell ref="E21:F21"/>
    <mergeCell ref="C22:D22"/>
    <mergeCell ref="E22:F22"/>
    <mergeCell ref="C23:D23"/>
    <mergeCell ref="E23:F23"/>
    <mergeCell ref="C24:D24"/>
    <mergeCell ref="E24:F24"/>
    <mergeCell ref="D28:G28"/>
    <mergeCell ref="B2:H2"/>
    <mergeCell ref="B3:H3"/>
    <mergeCell ref="C6:D6"/>
    <mergeCell ref="E6:F6"/>
    <mergeCell ref="C7:D7"/>
    <mergeCell ref="E7:F7"/>
    <mergeCell ref="C8:D8"/>
    <mergeCell ref="E8:F8"/>
    <mergeCell ref="C9:D9"/>
    <mergeCell ref="E9:F9"/>
    <mergeCell ref="C12:H12"/>
    <mergeCell ref="C34:D34"/>
    <mergeCell ref="E34:F34"/>
    <mergeCell ref="D37:G37"/>
    <mergeCell ref="F48:H48"/>
    <mergeCell ref="F43:H43"/>
    <mergeCell ref="F44:H44"/>
    <mergeCell ref="F45:H45"/>
    <mergeCell ref="F46:H46"/>
    <mergeCell ref="F47:H47"/>
    <mergeCell ref="D29:G29"/>
    <mergeCell ref="C32:D32"/>
    <mergeCell ref="E32:F32"/>
    <mergeCell ref="C33:D33"/>
    <mergeCell ref="E33:F33"/>
  </mergeCells>
  <hyperlinks>
    <hyperlink ref="D14" r:id="rId1"/>
    <hyperlink ref="D29" r:id="rId2"/>
    <hyperlink ref="D38" r:id="rId3"/>
  </hyperlinks>
  <pageMargins left="0.2" right="0.21" top="0.17" bottom="0.17" header="0.17" footer="0.17"/>
  <pageSetup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zoomScale="82" zoomScaleNormal="82" workbookViewId="0">
      <selection activeCell="H18" sqref="H18:H19"/>
    </sheetView>
  </sheetViews>
  <sheetFormatPr defaultRowHeight="15" x14ac:dyDescent="0.25"/>
  <cols>
    <col min="1" max="1" width="1.42578125" customWidth="1"/>
    <col min="2" max="2" width="1.85546875" customWidth="1"/>
    <col min="3" max="3" width="13.5703125" customWidth="1"/>
    <col min="4" max="4" width="11.5703125" customWidth="1"/>
    <col min="5" max="5" width="30" customWidth="1"/>
    <col min="6" max="6" width="36.5703125" customWidth="1"/>
    <col min="7" max="7" width="61" customWidth="1"/>
    <col min="8" max="8" width="38.140625" customWidth="1"/>
    <col min="9" max="10" width="1.7109375" customWidth="1"/>
  </cols>
  <sheetData>
    <row r="1" spans="2:9" ht="15.75" thickBot="1" x14ac:dyDescent="0.3"/>
    <row r="2" spans="2:9" ht="15.75" thickBot="1" x14ac:dyDescent="0.3">
      <c r="B2" s="56"/>
      <c r="C2" s="57"/>
      <c r="D2" s="58"/>
      <c r="E2" s="58"/>
      <c r="F2" s="58"/>
      <c r="G2" s="58"/>
      <c r="H2" s="58"/>
      <c r="I2" s="59"/>
    </row>
    <row r="3" spans="2:9" ht="21" thickBot="1" x14ac:dyDescent="0.35">
      <c r="B3" s="111"/>
      <c r="C3" s="294" t="s">
        <v>260</v>
      </c>
      <c r="D3" s="402"/>
      <c r="E3" s="402"/>
      <c r="F3" s="402"/>
      <c r="G3" s="402"/>
      <c r="H3" s="403"/>
      <c r="I3" s="113"/>
    </row>
    <row r="4" spans="2:9" x14ac:dyDescent="0.25">
      <c r="B4" s="60"/>
      <c r="C4" s="404" t="s">
        <v>261</v>
      </c>
      <c r="D4" s="404"/>
      <c r="E4" s="404"/>
      <c r="F4" s="404"/>
      <c r="G4" s="404"/>
      <c r="H4" s="404"/>
      <c r="I4" s="61"/>
    </row>
    <row r="5" spans="2:9" x14ac:dyDescent="0.25">
      <c r="B5" s="60"/>
      <c r="C5" s="405"/>
      <c r="D5" s="405"/>
      <c r="E5" s="405"/>
      <c r="F5" s="405"/>
      <c r="G5" s="405"/>
      <c r="H5" s="405"/>
      <c r="I5" s="61"/>
    </row>
    <row r="6" spans="2:9" ht="30.75" customHeight="1" thickBot="1" x14ac:dyDescent="0.3">
      <c r="B6" s="60"/>
      <c r="C6" s="410" t="s">
        <v>262</v>
      </c>
      <c r="D6" s="410"/>
      <c r="E6" s="63"/>
      <c r="F6" s="63"/>
      <c r="G6" s="63"/>
      <c r="H6" s="63"/>
      <c r="I6" s="61"/>
    </row>
    <row r="7" spans="2:9" ht="30" customHeight="1" thickBot="1" x14ac:dyDescent="0.3">
      <c r="B7" s="60"/>
      <c r="C7" s="174" t="s">
        <v>259</v>
      </c>
      <c r="D7" s="406" t="s">
        <v>258</v>
      </c>
      <c r="E7" s="407"/>
      <c r="F7" s="127" t="s">
        <v>254</v>
      </c>
      <c r="G7" s="128" t="s">
        <v>291</v>
      </c>
      <c r="H7" s="127" t="s">
        <v>299</v>
      </c>
      <c r="I7" s="61"/>
    </row>
    <row r="8" spans="2:9" ht="314.25" customHeight="1" thickBot="1" x14ac:dyDescent="0.3">
      <c r="B8" s="60"/>
      <c r="C8" s="198"/>
      <c r="D8" s="337" t="s">
        <v>387</v>
      </c>
      <c r="E8" s="415"/>
      <c r="F8" s="199" t="s">
        <v>349</v>
      </c>
      <c r="G8" s="214" t="s">
        <v>449</v>
      </c>
      <c r="H8" s="199" t="s">
        <v>388</v>
      </c>
      <c r="I8" s="61"/>
    </row>
    <row r="9" spans="2:9" ht="116.25" customHeight="1" x14ac:dyDescent="0.25">
      <c r="B9" s="65"/>
      <c r="C9" s="132"/>
      <c r="D9" s="408" t="s">
        <v>389</v>
      </c>
      <c r="E9" s="409"/>
      <c r="F9" s="388" t="s">
        <v>348</v>
      </c>
      <c r="G9" s="200" t="s">
        <v>409</v>
      </c>
      <c r="H9" s="381" t="s">
        <v>357</v>
      </c>
      <c r="I9" s="66"/>
    </row>
    <row r="10" spans="2:9" ht="109.5" customHeight="1" x14ac:dyDescent="0.25">
      <c r="B10" s="65"/>
      <c r="C10" s="133"/>
      <c r="D10" s="417" t="s">
        <v>390</v>
      </c>
      <c r="E10" s="416"/>
      <c r="F10" s="390"/>
      <c r="G10" s="201" t="s">
        <v>450</v>
      </c>
      <c r="H10" s="382"/>
      <c r="I10" s="66"/>
    </row>
    <row r="11" spans="2:9" ht="110.25" customHeight="1" x14ac:dyDescent="0.25">
      <c r="B11" s="65"/>
      <c r="C11" s="133"/>
      <c r="D11" s="391" t="s">
        <v>406</v>
      </c>
      <c r="E11" s="392"/>
      <c r="F11" s="125" t="s">
        <v>407</v>
      </c>
      <c r="G11" s="187" t="s">
        <v>410</v>
      </c>
      <c r="H11" s="187" t="s">
        <v>422</v>
      </c>
      <c r="I11" s="66"/>
    </row>
    <row r="12" spans="2:9" ht="110.25" customHeight="1" x14ac:dyDescent="0.25">
      <c r="B12" s="65"/>
      <c r="C12" s="133"/>
      <c r="D12" s="391" t="s">
        <v>391</v>
      </c>
      <c r="E12" s="394"/>
      <c r="F12" s="125"/>
      <c r="G12" s="192" t="s">
        <v>437</v>
      </c>
      <c r="H12" s="188" t="s">
        <v>408</v>
      </c>
      <c r="I12" s="66"/>
    </row>
    <row r="13" spans="2:9" ht="102.75" customHeight="1" x14ac:dyDescent="0.25">
      <c r="B13" s="65"/>
      <c r="C13" s="133"/>
      <c r="D13" s="391" t="s">
        <v>392</v>
      </c>
      <c r="E13" s="394"/>
      <c r="F13" s="125" t="s">
        <v>350</v>
      </c>
      <c r="G13" s="385" t="s">
        <v>436</v>
      </c>
      <c r="H13" s="383" t="s">
        <v>358</v>
      </c>
      <c r="I13" s="66"/>
    </row>
    <row r="14" spans="2:9" ht="108.75" customHeight="1" x14ac:dyDescent="0.25">
      <c r="B14" s="65"/>
      <c r="C14" s="133"/>
      <c r="D14" s="399" t="s">
        <v>393</v>
      </c>
      <c r="E14" s="400"/>
      <c r="F14" s="125" t="s">
        <v>351</v>
      </c>
      <c r="G14" s="393"/>
      <c r="H14" s="384"/>
      <c r="I14" s="66"/>
    </row>
    <row r="15" spans="2:9" ht="126" customHeight="1" x14ac:dyDescent="0.25">
      <c r="B15" s="65"/>
      <c r="C15" s="133"/>
      <c r="D15" s="391" t="s">
        <v>394</v>
      </c>
      <c r="E15" s="394"/>
      <c r="F15" s="388" t="s">
        <v>352</v>
      </c>
      <c r="G15" s="202" t="s">
        <v>372</v>
      </c>
      <c r="H15" s="385" t="s">
        <v>359</v>
      </c>
      <c r="I15" s="66"/>
    </row>
    <row r="16" spans="2:9" ht="341.25" customHeight="1" x14ac:dyDescent="0.25">
      <c r="B16" s="65"/>
      <c r="C16" s="133"/>
      <c r="D16" s="411" t="s">
        <v>395</v>
      </c>
      <c r="E16" s="412"/>
      <c r="F16" s="389"/>
      <c r="G16" s="202" t="s">
        <v>451</v>
      </c>
      <c r="H16" s="386"/>
      <c r="I16" s="66"/>
    </row>
    <row r="17" spans="2:9" ht="97.5" customHeight="1" x14ac:dyDescent="0.25">
      <c r="B17" s="65"/>
      <c r="C17" s="133"/>
      <c r="D17" s="411" t="s">
        <v>396</v>
      </c>
      <c r="E17" s="412"/>
      <c r="F17" s="390"/>
      <c r="G17" s="202" t="s">
        <v>372</v>
      </c>
      <c r="H17" s="387"/>
      <c r="I17" s="66"/>
    </row>
    <row r="18" spans="2:9" ht="137.25" customHeight="1" x14ac:dyDescent="0.25">
      <c r="B18" s="65"/>
      <c r="C18" s="133"/>
      <c r="D18" s="411" t="s">
        <v>397</v>
      </c>
      <c r="E18" s="412"/>
      <c r="F18" s="388" t="s">
        <v>354</v>
      </c>
      <c r="G18" s="187" t="s">
        <v>411</v>
      </c>
      <c r="H18" s="261" t="s">
        <v>499</v>
      </c>
      <c r="I18" s="66"/>
    </row>
    <row r="19" spans="2:9" ht="137.25" customHeight="1" x14ac:dyDescent="0.25">
      <c r="B19" s="65"/>
      <c r="C19" s="133"/>
      <c r="D19" s="413" t="s">
        <v>398</v>
      </c>
      <c r="E19" s="414"/>
      <c r="F19" s="389"/>
      <c r="G19" s="388" t="s">
        <v>413</v>
      </c>
      <c r="H19" s="125" t="s">
        <v>362</v>
      </c>
      <c r="I19" s="66"/>
    </row>
    <row r="20" spans="2:9" ht="114" customHeight="1" x14ac:dyDescent="0.25">
      <c r="B20" s="65"/>
      <c r="C20" s="133"/>
      <c r="D20" s="413" t="s">
        <v>399</v>
      </c>
      <c r="E20" s="416"/>
      <c r="F20" s="390"/>
      <c r="G20" s="390"/>
      <c r="H20" s="125" t="s">
        <v>361</v>
      </c>
      <c r="I20" s="66"/>
    </row>
    <row r="21" spans="2:9" ht="115.5" customHeight="1" x14ac:dyDescent="0.25">
      <c r="B21" s="65"/>
      <c r="C21" s="133"/>
      <c r="D21" s="391" t="s">
        <v>400</v>
      </c>
      <c r="E21" s="401"/>
      <c r="F21" s="125" t="s">
        <v>353</v>
      </c>
      <c r="G21" s="125" t="s">
        <v>412</v>
      </c>
      <c r="H21" s="125" t="s">
        <v>360</v>
      </c>
      <c r="I21" s="66"/>
    </row>
    <row r="22" spans="2:9" ht="98.25" customHeight="1" x14ac:dyDescent="0.25">
      <c r="B22" s="65"/>
      <c r="C22" s="133"/>
      <c r="D22" s="391" t="s">
        <v>401</v>
      </c>
      <c r="E22" s="401"/>
      <c r="F22" s="125" t="s">
        <v>355</v>
      </c>
      <c r="G22" s="125" t="s">
        <v>414</v>
      </c>
      <c r="H22" s="125" t="s">
        <v>362</v>
      </c>
      <c r="I22" s="66"/>
    </row>
    <row r="23" spans="2:9" ht="105.75" customHeight="1" x14ac:dyDescent="0.25">
      <c r="B23" s="65"/>
      <c r="C23" s="133"/>
      <c r="D23" s="391" t="s">
        <v>402</v>
      </c>
      <c r="E23" s="392"/>
      <c r="F23" s="125" t="s">
        <v>356</v>
      </c>
      <c r="G23" s="125" t="s">
        <v>415</v>
      </c>
      <c r="H23" s="125" t="s">
        <v>363</v>
      </c>
      <c r="I23" s="66"/>
    </row>
    <row r="24" spans="2:9" ht="86.25" customHeight="1" x14ac:dyDescent="0.25">
      <c r="B24" s="65"/>
      <c r="C24" s="133"/>
      <c r="D24" s="391" t="s">
        <v>403</v>
      </c>
      <c r="E24" s="392"/>
      <c r="F24" s="388" t="s">
        <v>356</v>
      </c>
      <c r="G24" s="125" t="s">
        <v>416</v>
      </c>
      <c r="H24" s="388" t="s">
        <v>364</v>
      </c>
      <c r="I24" s="66"/>
    </row>
    <row r="25" spans="2:9" ht="78.75" customHeight="1" x14ac:dyDescent="0.25">
      <c r="B25" s="65"/>
      <c r="C25" s="133"/>
      <c r="D25" s="391" t="s">
        <v>404</v>
      </c>
      <c r="E25" s="392"/>
      <c r="F25" s="390"/>
      <c r="G25" s="125" t="s">
        <v>417</v>
      </c>
      <c r="H25" s="389"/>
      <c r="I25" s="66"/>
    </row>
    <row r="26" spans="2:9" ht="91.5" customHeight="1" x14ac:dyDescent="0.25">
      <c r="B26" s="65"/>
      <c r="C26" s="133"/>
      <c r="D26" s="391" t="s">
        <v>405</v>
      </c>
      <c r="E26" s="392"/>
      <c r="F26" s="125" t="s">
        <v>354</v>
      </c>
      <c r="G26" s="125" t="s">
        <v>418</v>
      </c>
      <c r="H26" s="390"/>
      <c r="I26" s="66"/>
    </row>
    <row r="27" spans="2:9" x14ac:dyDescent="0.25">
      <c r="B27" s="65"/>
      <c r="C27" s="133"/>
      <c r="D27" s="397"/>
      <c r="E27" s="398"/>
      <c r="F27" s="125"/>
      <c r="G27" s="125"/>
      <c r="H27" s="125"/>
      <c r="I27" s="66"/>
    </row>
    <row r="28" spans="2:9" ht="15.75" thickBot="1" x14ac:dyDescent="0.3">
      <c r="B28" s="65"/>
      <c r="C28" s="134"/>
      <c r="D28" s="395"/>
      <c r="E28" s="396"/>
      <c r="F28" s="126"/>
      <c r="G28" s="126"/>
      <c r="H28" s="126"/>
      <c r="I28" s="66"/>
    </row>
    <row r="29" spans="2:9" ht="15.75" thickBot="1" x14ac:dyDescent="0.3">
      <c r="B29" s="129"/>
      <c r="C29" s="130"/>
      <c r="D29" s="130"/>
      <c r="E29" s="130"/>
      <c r="F29" s="130"/>
      <c r="G29" s="130"/>
      <c r="H29" s="130"/>
      <c r="I29" s="131"/>
    </row>
  </sheetData>
  <mergeCells count="36">
    <mergeCell ref="D8:E8"/>
    <mergeCell ref="D15:E15"/>
    <mergeCell ref="D20:E20"/>
    <mergeCell ref="F9:F10"/>
    <mergeCell ref="F24:F25"/>
    <mergeCell ref="D21:E21"/>
    <mergeCell ref="D10:E10"/>
    <mergeCell ref="D11:E11"/>
    <mergeCell ref="F18:F20"/>
    <mergeCell ref="D18:E18"/>
    <mergeCell ref="D28:E28"/>
    <mergeCell ref="D27:E27"/>
    <mergeCell ref="D14:E14"/>
    <mergeCell ref="D22:E22"/>
    <mergeCell ref="C3:H3"/>
    <mergeCell ref="C4:H4"/>
    <mergeCell ref="C5:H5"/>
    <mergeCell ref="D7:E7"/>
    <mergeCell ref="D9:E9"/>
    <mergeCell ref="C6:D6"/>
    <mergeCell ref="D26:E26"/>
    <mergeCell ref="D24:E24"/>
    <mergeCell ref="D16:E16"/>
    <mergeCell ref="D23:E23"/>
    <mergeCell ref="D19:E19"/>
    <mergeCell ref="D17:E17"/>
    <mergeCell ref="H9:H10"/>
    <mergeCell ref="H13:H14"/>
    <mergeCell ref="H15:H17"/>
    <mergeCell ref="F15:F17"/>
    <mergeCell ref="D25:E25"/>
    <mergeCell ref="H24:H26"/>
    <mergeCell ref="G13:G14"/>
    <mergeCell ref="G19:G20"/>
    <mergeCell ref="D12:E12"/>
    <mergeCell ref="D13:E13"/>
  </mergeCells>
  <pageMargins left="0.25" right="0.25" top="0.17" bottom="0.17" header="0.17" footer="0.17"/>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zoomScale="120" zoomScaleNormal="120" workbookViewId="0">
      <selection activeCell="D22" sqref="D22"/>
    </sheetView>
  </sheetViews>
  <sheetFormatPr defaultRowHeight="15" x14ac:dyDescent="0.25"/>
  <cols>
    <col min="1" max="1" width="1.28515625" customWidth="1"/>
    <col min="2" max="2" width="2" customWidth="1"/>
    <col min="3" max="3" width="43" customWidth="1"/>
    <col min="4" max="4" width="88.28515625" customWidth="1"/>
    <col min="5" max="5" width="2.42578125" customWidth="1"/>
    <col min="6" max="6" width="1.42578125" customWidth="1"/>
    <col min="7" max="7" width="28.7109375" customWidth="1"/>
  </cols>
  <sheetData>
    <row r="1" spans="2:5" ht="15.75" thickBot="1" x14ac:dyDescent="0.3"/>
    <row r="2" spans="2:5" ht="15.75" thickBot="1" x14ac:dyDescent="0.3">
      <c r="B2" s="141"/>
      <c r="C2" s="86"/>
      <c r="D2" s="86"/>
      <c r="E2" s="87"/>
    </row>
    <row r="3" spans="2:5" ht="19.5" thickBot="1" x14ac:dyDescent="0.35">
      <c r="B3" s="142"/>
      <c r="C3" s="419" t="s">
        <v>276</v>
      </c>
      <c r="D3" s="420"/>
      <c r="E3" s="143"/>
    </row>
    <row r="4" spans="2:5" x14ac:dyDescent="0.25">
      <c r="B4" s="142"/>
      <c r="C4" s="144"/>
      <c r="D4" s="144"/>
      <c r="E4" s="143"/>
    </row>
    <row r="5" spans="2:5" ht="15.75" thickBot="1" x14ac:dyDescent="0.3">
      <c r="B5" s="142"/>
      <c r="C5" s="145" t="s">
        <v>314</v>
      </c>
      <c r="D5" s="144"/>
      <c r="E5" s="143"/>
    </row>
    <row r="6" spans="2:5" ht="15.75" thickBot="1" x14ac:dyDescent="0.3">
      <c r="B6" s="142"/>
      <c r="C6" s="153" t="s">
        <v>277</v>
      </c>
      <c r="D6" s="154" t="s">
        <v>278</v>
      </c>
      <c r="E6" s="143"/>
    </row>
    <row r="7" spans="2:5" ht="201" customHeight="1" thickBot="1" x14ac:dyDescent="0.3">
      <c r="B7" s="142"/>
      <c r="C7" s="146" t="s">
        <v>318</v>
      </c>
      <c r="D7" s="194" t="s">
        <v>442</v>
      </c>
      <c r="E7" s="143"/>
    </row>
    <row r="8" spans="2:5" ht="80.25" customHeight="1" thickBot="1" x14ac:dyDescent="0.3">
      <c r="B8" s="142"/>
      <c r="C8" s="148" t="s">
        <v>319</v>
      </c>
      <c r="D8" s="193" t="s">
        <v>443</v>
      </c>
      <c r="E8" s="143"/>
    </row>
    <row r="9" spans="2:5" ht="45.75" thickBot="1" x14ac:dyDescent="0.3">
      <c r="B9" s="142"/>
      <c r="C9" s="149" t="s">
        <v>279</v>
      </c>
      <c r="D9" s="150" t="s">
        <v>444</v>
      </c>
      <c r="E9" s="143"/>
    </row>
    <row r="10" spans="2:5" ht="75.75" thickBot="1" x14ac:dyDescent="0.3">
      <c r="B10" s="142"/>
      <c r="C10" s="146" t="s">
        <v>292</v>
      </c>
      <c r="D10" s="147" t="s">
        <v>373</v>
      </c>
      <c r="E10" s="143"/>
    </row>
    <row r="11" spans="2:5" x14ac:dyDescent="0.25">
      <c r="B11" s="142"/>
      <c r="C11" s="144"/>
      <c r="D11" s="144"/>
      <c r="E11" s="143"/>
    </row>
    <row r="12" spans="2:5" ht="15.75" thickBot="1" x14ac:dyDescent="0.3">
      <c r="B12" s="142"/>
      <c r="C12" s="421" t="s">
        <v>315</v>
      </c>
      <c r="D12" s="421"/>
      <c r="E12" s="143"/>
    </row>
    <row r="13" spans="2:5" ht="15.75" thickBot="1" x14ac:dyDescent="0.3">
      <c r="B13" s="142"/>
      <c r="C13" s="155" t="s">
        <v>280</v>
      </c>
      <c r="D13" s="155" t="s">
        <v>278</v>
      </c>
      <c r="E13" s="143"/>
    </row>
    <row r="14" spans="2:5" ht="15.75" thickBot="1" x14ac:dyDescent="0.3">
      <c r="B14" s="142"/>
      <c r="C14" s="418" t="s">
        <v>316</v>
      </c>
      <c r="D14" s="418"/>
      <c r="E14" s="143"/>
    </row>
    <row r="15" spans="2:5" ht="90.75" thickBot="1" x14ac:dyDescent="0.3">
      <c r="B15" s="142"/>
      <c r="C15" s="149" t="s">
        <v>320</v>
      </c>
      <c r="D15" s="203" t="s">
        <v>445</v>
      </c>
      <c r="E15" s="143"/>
    </row>
    <row r="16" spans="2:5" ht="210.75" thickBot="1" x14ac:dyDescent="0.3">
      <c r="B16" s="142"/>
      <c r="C16" s="149" t="s">
        <v>321</v>
      </c>
      <c r="D16" s="195" t="s">
        <v>446</v>
      </c>
      <c r="E16" s="143"/>
    </row>
    <row r="17" spans="2:5" ht="15.75" thickBot="1" x14ac:dyDescent="0.3">
      <c r="B17" s="142"/>
      <c r="C17" s="418" t="s">
        <v>317</v>
      </c>
      <c r="D17" s="418"/>
      <c r="E17" s="143"/>
    </row>
    <row r="18" spans="2:5" ht="90.75" thickBot="1" x14ac:dyDescent="0.3">
      <c r="B18" s="142"/>
      <c r="C18" s="149" t="s">
        <v>322</v>
      </c>
      <c r="D18" s="203" t="s">
        <v>441</v>
      </c>
      <c r="E18" s="143"/>
    </row>
    <row r="19" spans="2:5" ht="60.75" thickBot="1" x14ac:dyDescent="0.3">
      <c r="B19" s="142"/>
      <c r="C19" s="149" t="s">
        <v>313</v>
      </c>
      <c r="D19" s="203" t="s">
        <v>440</v>
      </c>
      <c r="E19" s="143"/>
    </row>
    <row r="20" spans="2:5" ht="15.75" thickBot="1" x14ac:dyDescent="0.3">
      <c r="B20" s="142"/>
      <c r="C20" s="418" t="s">
        <v>281</v>
      </c>
      <c r="D20" s="418"/>
      <c r="E20" s="143"/>
    </row>
    <row r="21" spans="2:5" ht="105.75" thickBot="1" x14ac:dyDescent="0.3">
      <c r="B21" s="142"/>
      <c r="C21" s="151" t="s">
        <v>282</v>
      </c>
      <c r="D21" s="151" t="s">
        <v>438</v>
      </c>
      <c r="E21" s="143"/>
    </row>
    <row r="22" spans="2:5" ht="120.75" thickBot="1" x14ac:dyDescent="0.3">
      <c r="B22" s="142"/>
      <c r="C22" s="151" t="s">
        <v>283</v>
      </c>
      <c r="D22" s="151" t="s">
        <v>447</v>
      </c>
      <c r="E22" s="143"/>
    </row>
    <row r="23" spans="2:5" ht="30.75" thickBot="1" x14ac:dyDescent="0.3">
      <c r="B23" s="142"/>
      <c r="C23" s="151" t="s">
        <v>284</v>
      </c>
      <c r="D23" s="151" t="s">
        <v>420</v>
      </c>
      <c r="E23" s="143"/>
    </row>
    <row r="24" spans="2:5" ht="15.75" thickBot="1" x14ac:dyDescent="0.3">
      <c r="B24" s="142"/>
      <c r="C24" s="418" t="s">
        <v>285</v>
      </c>
      <c r="D24" s="418"/>
      <c r="E24" s="143"/>
    </row>
    <row r="25" spans="2:5" ht="75.75" thickBot="1" x14ac:dyDescent="0.3">
      <c r="B25" s="142"/>
      <c r="C25" s="149" t="s">
        <v>323</v>
      </c>
      <c r="D25" s="195" t="s">
        <v>448</v>
      </c>
      <c r="E25" s="143"/>
    </row>
    <row r="26" spans="2:5" ht="30.75" thickBot="1" x14ac:dyDescent="0.3">
      <c r="B26" s="142"/>
      <c r="C26" s="149" t="s">
        <v>324</v>
      </c>
      <c r="D26" s="203" t="s">
        <v>421</v>
      </c>
      <c r="E26" s="143"/>
    </row>
    <row r="27" spans="2:5" ht="75.75" thickBot="1" x14ac:dyDescent="0.3">
      <c r="B27" s="142"/>
      <c r="C27" s="149" t="s">
        <v>286</v>
      </c>
      <c r="D27" s="204" t="s">
        <v>439</v>
      </c>
      <c r="E27" s="143"/>
    </row>
    <row r="28" spans="2:5" ht="78" customHeight="1" thickBot="1" x14ac:dyDescent="0.3">
      <c r="B28" s="142"/>
      <c r="C28" s="149" t="s">
        <v>325</v>
      </c>
      <c r="D28" s="203" t="s">
        <v>419</v>
      </c>
      <c r="E28" s="143"/>
    </row>
    <row r="29" spans="2:5" ht="15.75" thickBot="1" x14ac:dyDescent="0.3">
      <c r="B29" s="175"/>
      <c r="C29" s="152"/>
      <c r="D29" s="152"/>
      <c r="E29" s="176"/>
    </row>
  </sheetData>
  <mergeCells count="6">
    <mergeCell ref="C24:D24"/>
    <mergeCell ref="C3:D3"/>
    <mergeCell ref="C12:D12"/>
    <mergeCell ref="C14:D14"/>
    <mergeCell ref="C17:D17"/>
    <mergeCell ref="C20:D20"/>
  </mergeCells>
  <pageMargins left="0.25" right="0.25" top="0.18" bottom="0.17" header="0.17" footer="0.17"/>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39"/>
  <sheetViews>
    <sheetView zoomScale="84" zoomScaleNormal="84" workbookViewId="0">
      <selection activeCell="B15" sqref="B15"/>
    </sheetView>
  </sheetViews>
  <sheetFormatPr defaultRowHeight="15" x14ac:dyDescent="0.25"/>
  <cols>
    <col min="1" max="1" width="2.28515625" customWidth="1"/>
    <col min="2" max="2" width="37.28515625" customWidth="1"/>
    <col min="3" max="3" width="10.85546875" customWidth="1"/>
    <col min="4" max="4" width="64.5703125" customWidth="1"/>
    <col min="5" max="5" width="15" customWidth="1"/>
    <col min="6" max="7" width="6.7109375" customWidth="1"/>
    <col min="8" max="8" width="5" customWidth="1"/>
    <col min="9" max="9" width="9.140625" customWidth="1"/>
    <col min="10" max="11" width="5.28515625" customWidth="1"/>
    <col min="12" max="13" width="5.5703125" customWidth="1"/>
    <col min="14" max="14" width="1.85546875" customWidth="1"/>
    <col min="16" max="16" width="10" customWidth="1"/>
  </cols>
  <sheetData>
    <row r="1" spans="2:41" ht="15.75" thickBot="1" x14ac:dyDescent="0.3">
      <c r="B1" s="118"/>
      <c r="C1" s="118"/>
      <c r="D1" s="118"/>
      <c r="E1" s="118"/>
      <c r="F1" s="118"/>
      <c r="G1" s="118"/>
      <c r="H1" s="118"/>
    </row>
    <row r="2" spans="2:41" ht="15" customHeight="1" thickBot="1" x14ac:dyDescent="0.3">
      <c r="B2" s="115"/>
      <c r="C2" s="428"/>
      <c r="D2" s="428"/>
      <c r="E2" s="428"/>
      <c r="F2" s="428"/>
      <c r="G2" s="428"/>
      <c r="H2" s="109"/>
      <c r="I2" s="109"/>
      <c r="J2" s="109"/>
      <c r="K2" s="109"/>
      <c r="L2" s="109"/>
      <c r="M2" s="110"/>
    </row>
    <row r="3" spans="2:41" ht="27" thickBot="1" x14ac:dyDescent="0.3">
      <c r="B3" s="116"/>
      <c r="C3" s="441" t="s">
        <v>302</v>
      </c>
      <c r="D3" s="442"/>
      <c r="E3" s="442"/>
      <c r="F3" s="443"/>
      <c r="G3" s="117"/>
      <c r="H3" s="112"/>
      <c r="I3" s="112"/>
      <c r="J3" s="112"/>
      <c r="K3" s="112"/>
      <c r="L3" s="112"/>
      <c r="M3" s="114"/>
    </row>
    <row r="4" spans="2:41" ht="15" customHeight="1" x14ac:dyDescent="0.25">
      <c r="B4" s="116"/>
      <c r="C4" s="117"/>
      <c r="D4" s="117"/>
      <c r="E4" s="117"/>
      <c r="F4" s="117"/>
      <c r="G4" s="117"/>
      <c r="H4" s="112"/>
      <c r="I4" s="112"/>
      <c r="J4" s="112"/>
      <c r="K4" s="112"/>
      <c r="L4" s="112"/>
      <c r="M4" s="114"/>
    </row>
    <row r="5" spans="2:41" ht="15.75" customHeight="1" thickBot="1" x14ac:dyDescent="0.3">
      <c r="B5" s="111"/>
      <c r="C5" s="112"/>
      <c r="D5" s="112"/>
      <c r="E5" s="112"/>
      <c r="F5" s="112"/>
      <c r="G5" s="112"/>
      <c r="H5" s="112"/>
      <c r="I5" s="112"/>
      <c r="J5" s="112"/>
      <c r="K5" s="112"/>
      <c r="L5" s="112"/>
      <c r="M5" s="114"/>
    </row>
    <row r="6" spans="2:41" ht="15.75" customHeight="1" x14ac:dyDescent="0.25">
      <c r="B6" s="431" t="s">
        <v>241</v>
      </c>
      <c r="C6" s="432"/>
      <c r="D6" s="432"/>
      <c r="E6" s="432"/>
      <c r="F6" s="432"/>
      <c r="G6" s="432"/>
      <c r="H6" s="432"/>
      <c r="I6" s="432"/>
      <c r="J6" s="432"/>
      <c r="K6" s="432"/>
      <c r="L6" s="432"/>
      <c r="M6" s="433"/>
    </row>
    <row r="7" spans="2:41" ht="15.75" customHeight="1" thickBot="1" x14ac:dyDescent="0.3">
      <c r="B7" s="434"/>
      <c r="C7" s="435"/>
      <c r="D7" s="435"/>
      <c r="E7" s="435"/>
      <c r="F7" s="435"/>
      <c r="G7" s="435"/>
      <c r="H7" s="435"/>
      <c r="I7" s="435"/>
      <c r="J7" s="435"/>
      <c r="K7" s="435"/>
      <c r="L7" s="435"/>
      <c r="M7" s="436"/>
    </row>
    <row r="8" spans="2:41" ht="15.75" customHeight="1" x14ac:dyDescent="0.25">
      <c r="B8" s="437" t="s">
        <v>270</v>
      </c>
      <c r="C8" s="432"/>
      <c r="D8" s="432"/>
      <c r="E8" s="432"/>
      <c r="F8" s="432"/>
      <c r="G8" s="432"/>
      <c r="H8" s="432"/>
      <c r="I8" s="432"/>
      <c r="J8" s="432"/>
      <c r="K8" s="432"/>
      <c r="L8" s="432"/>
      <c r="M8" s="433"/>
    </row>
    <row r="9" spans="2:41" ht="15.75" customHeight="1" thickBot="1" x14ac:dyDescent="0.3">
      <c r="B9" s="438" t="s">
        <v>242</v>
      </c>
      <c r="C9" s="439"/>
      <c r="D9" s="439"/>
      <c r="E9" s="439"/>
      <c r="F9" s="439"/>
      <c r="G9" s="439"/>
      <c r="H9" s="439"/>
      <c r="I9" s="439"/>
      <c r="J9" s="439"/>
      <c r="K9" s="439"/>
      <c r="L9" s="439"/>
      <c r="M9" s="440"/>
    </row>
    <row r="10" spans="2:41" ht="15.75" customHeight="1" thickBot="1" x14ac:dyDescent="0.3">
      <c r="B10" s="52"/>
      <c r="C10" s="52"/>
      <c r="D10" s="52"/>
      <c r="E10" s="52"/>
      <c r="F10" s="52"/>
      <c r="G10" s="52"/>
      <c r="H10" s="52"/>
      <c r="I10" s="52"/>
      <c r="J10" s="52"/>
      <c r="K10" s="52"/>
      <c r="L10" s="52"/>
      <c r="M10" s="52"/>
    </row>
    <row r="11" spans="2:41" ht="15.75" thickBot="1" x14ac:dyDescent="0.3">
      <c r="B11" s="447" t="s">
        <v>330</v>
      </c>
      <c r="C11" s="448"/>
      <c r="D11" s="449"/>
      <c r="E11" s="52"/>
      <c r="F11" s="52"/>
      <c r="G11" s="52"/>
      <c r="H11" s="11"/>
      <c r="I11" s="11"/>
      <c r="J11" s="11"/>
      <c r="K11" s="11"/>
      <c r="L11" s="11"/>
      <c r="M11" s="11"/>
    </row>
    <row r="12" spans="2:41" ht="8.25" customHeight="1" thickBot="1" x14ac:dyDescent="0.3">
      <c r="B12" s="52"/>
      <c r="C12" s="52"/>
      <c r="D12" s="52"/>
      <c r="E12" s="52"/>
      <c r="F12" s="52"/>
      <c r="G12" s="52"/>
      <c r="H12" s="11"/>
      <c r="I12" s="11"/>
      <c r="J12" s="11"/>
      <c r="K12" s="11"/>
      <c r="L12" s="11"/>
      <c r="M12" s="11"/>
    </row>
    <row r="13" spans="2:41" ht="19.5" thickBot="1" x14ac:dyDescent="0.35">
      <c r="B13" s="444" t="s">
        <v>243</v>
      </c>
      <c r="C13" s="445"/>
      <c r="D13" s="445"/>
      <c r="E13" s="445"/>
      <c r="F13" s="445"/>
      <c r="G13" s="445"/>
      <c r="H13" s="445"/>
      <c r="I13" s="445"/>
      <c r="J13" s="445"/>
      <c r="K13" s="445"/>
      <c r="L13" s="445"/>
      <c r="M13" s="446"/>
    </row>
    <row r="14" spans="2:41" s="42" customFormat="1" ht="69.75" customHeight="1" thickBot="1" x14ac:dyDescent="0.3">
      <c r="B14" s="183" t="s">
        <v>244</v>
      </c>
      <c r="C14" s="177" t="s">
        <v>245</v>
      </c>
      <c r="D14" s="177" t="s">
        <v>246</v>
      </c>
      <c r="E14" s="177" t="s">
        <v>245</v>
      </c>
      <c r="F14" s="429" t="s">
        <v>247</v>
      </c>
      <c r="G14" s="430"/>
      <c r="H14" s="429" t="s">
        <v>248</v>
      </c>
      <c r="I14" s="430"/>
      <c r="J14" s="429" t="s">
        <v>249</v>
      </c>
      <c r="K14" s="430"/>
      <c r="L14" s="429" t="s">
        <v>271</v>
      </c>
      <c r="M14" s="430"/>
      <c r="P14" s="120"/>
    </row>
    <row r="15" spans="2:41" ht="333" customHeight="1" thickBot="1" x14ac:dyDescent="0.3">
      <c r="B15" s="179" t="s">
        <v>326</v>
      </c>
      <c r="C15" s="43">
        <v>7</v>
      </c>
      <c r="D15" s="180" t="s">
        <v>335</v>
      </c>
      <c r="E15" s="43">
        <v>7</v>
      </c>
      <c r="F15" s="422" t="s">
        <v>357</v>
      </c>
      <c r="G15" s="423"/>
      <c r="H15" s="422" t="s">
        <v>435</v>
      </c>
      <c r="I15" s="423"/>
      <c r="J15" s="422"/>
      <c r="K15" s="423"/>
      <c r="L15" s="422"/>
      <c r="M15" s="423"/>
      <c r="N15" s="8"/>
      <c r="O15" s="8"/>
      <c r="P15" s="123"/>
      <c r="Q15" s="8"/>
      <c r="R15" s="8"/>
      <c r="S15" s="8"/>
      <c r="T15" s="8"/>
      <c r="U15" s="8"/>
      <c r="V15" s="8"/>
      <c r="W15" s="8"/>
      <c r="X15" s="8"/>
      <c r="Y15" s="8"/>
      <c r="Z15" s="8"/>
      <c r="AA15" s="8"/>
      <c r="AB15" s="8"/>
      <c r="AC15" s="8"/>
      <c r="AD15" s="8"/>
      <c r="AE15" s="8"/>
      <c r="AF15" s="8"/>
      <c r="AG15" s="8"/>
      <c r="AH15" s="8"/>
      <c r="AI15" s="8"/>
      <c r="AJ15" s="118"/>
      <c r="AK15" s="118"/>
      <c r="AL15" s="118"/>
      <c r="AM15" s="118"/>
      <c r="AN15" s="118"/>
      <c r="AO15" s="118"/>
    </row>
    <row r="16" spans="2:41" s="11" customFormat="1" ht="9.9499999999999993" customHeight="1" thickBot="1" x14ac:dyDescent="0.3">
      <c r="B16" s="46"/>
      <c r="C16" s="46"/>
      <c r="D16" s="46"/>
      <c r="E16" s="46"/>
      <c r="F16" s="424"/>
      <c r="G16" s="425"/>
      <c r="H16" s="425"/>
      <c r="I16" s="425"/>
      <c r="J16" s="425"/>
      <c r="K16" s="425"/>
      <c r="L16" s="425"/>
      <c r="M16" s="425"/>
      <c r="N16" s="8"/>
      <c r="O16" s="8"/>
      <c r="P16" s="8"/>
      <c r="Q16" s="8"/>
      <c r="R16" s="8"/>
      <c r="S16" s="8"/>
      <c r="T16" s="8"/>
      <c r="U16" s="8"/>
      <c r="V16" s="8"/>
      <c r="W16" s="8"/>
      <c r="X16" s="8"/>
      <c r="Y16" s="8"/>
      <c r="Z16" s="8"/>
      <c r="AA16" s="8"/>
      <c r="AB16" s="8"/>
      <c r="AC16" s="8"/>
      <c r="AD16" s="8"/>
      <c r="AE16" s="8"/>
      <c r="AF16" s="8"/>
      <c r="AG16" s="8"/>
      <c r="AH16" s="8"/>
      <c r="AI16" s="8"/>
      <c r="AJ16" s="121"/>
      <c r="AK16" s="121"/>
      <c r="AL16" s="121"/>
      <c r="AM16" s="121"/>
      <c r="AN16" s="121"/>
      <c r="AO16" s="121"/>
    </row>
    <row r="17" spans="2:41" s="42" customFormat="1" ht="63.75" customHeight="1" thickBot="1" x14ac:dyDescent="0.3">
      <c r="B17" s="119" t="s">
        <v>250</v>
      </c>
      <c r="C17" s="137" t="s">
        <v>245</v>
      </c>
      <c r="D17" s="44" t="s">
        <v>251</v>
      </c>
      <c r="E17" s="137" t="s">
        <v>245</v>
      </c>
      <c r="F17" s="426" t="s">
        <v>247</v>
      </c>
      <c r="G17" s="427"/>
      <c r="H17" s="426" t="s">
        <v>248</v>
      </c>
      <c r="I17" s="427"/>
      <c r="J17" s="426" t="s">
        <v>249</v>
      </c>
      <c r="K17" s="427"/>
      <c r="L17" s="426" t="s">
        <v>271</v>
      </c>
      <c r="M17" s="427"/>
      <c r="N17" s="124"/>
      <c r="O17" s="124"/>
      <c r="P17" s="123"/>
      <c r="Q17" s="124"/>
      <c r="R17" s="124"/>
      <c r="S17" s="124"/>
      <c r="T17" s="124"/>
      <c r="U17" s="124"/>
      <c r="V17" s="124"/>
      <c r="W17" s="124"/>
      <c r="X17" s="124"/>
      <c r="Y17" s="124"/>
      <c r="Z17" s="124"/>
      <c r="AA17" s="124"/>
      <c r="AB17" s="124"/>
      <c r="AC17" s="124"/>
      <c r="AD17" s="124"/>
      <c r="AE17" s="124"/>
      <c r="AF17" s="124"/>
      <c r="AG17" s="124"/>
      <c r="AH17" s="124"/>
      <c r="AI17" s="124"/>
      <c r="AJ17" s="122"/>
      <c r="AK17" s="122"/>
      <c r="AL17" s="122"/>
      <c r="AM17" s="122"/>
      <c r="AN17" s="122"/>
      <c r="AO17" s="122"/>
    </row>
    <row r="18" spans="2:41" ht="381" customHeight="1" thickBot="1" x14ac:dyDescent="0.3">
      <c r="B18" s="181" t="s">
        <v>328</v>
      </c>
      <c r="C18" s="45">
        <v>7</v>
      </c>
      <c r="D18" s="182" t="s">
        <v>336</v>
      </c>
      <c r="E18" s="45">
        <v>7.1</v>
      </c>
      <c r="F18" s="422" t="s">
        <v>388</v>
      </c>
      <c r="G18" s="423"/>
      <c r="H18" s="422" t="s">
        <v>349</v>
      </c>
      <c r="I18" s="423"/>
      <c r="J18" s="422"/>
      <c r="K18" s="423"/>
      <c r="L18" s="422"/>
      <c r="M18" s="423"/>
      <c r="N18" s="8"/>
      <c r="O18" s="8"/>
      <c r="P18" s="123"/>
      <c r="Q18" s="8"/>
      <c r="R18" s="8"/>
      <c r="S18" s="8"/>
      <c r="T18" s="8"/>
      <c r="U18" s="8"/>
      <c r="V18" s="8"/>
      <c r="W18" s="8"/>
      <c r="X18" s="8"/>
      <c r="Y18" s="8"/>
      <c r="Z18" s="8"/>
      <c r="AA18" s="8"/>
      <c r="AB18" s="8"/>
      <c r="AC18" s="8"/>
      <c r="AD18" s="8"/>
      <c r="AE18" s="8"/>
      <c r="AF18" s="8"/>
      <c r="AG18" s="8"/>
      <c r="AH18" s="8"/>
      <c r="AI18" s="8"/>
      <c r="AJ18" s="118"/>
      <c r="AK18" s="118"/>
      <c r="AL18" s="118"/>
      <c r="AM18" s="118"/>
      <c r="AN18" s="118"/>
      <c r="AO18" s="118"/>
    </row>
    <row r="19" spans="2:41" ht="15.75" thickBot="1" x14ac:dyDescent="0.3">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row>
    <row r="20" spans="2:41" ht="19.5" thickBot="1" x14ac:dyDescent="0.35">
      <c r="B20" s="444" t="s">
        <v>252</v>
      </c>
      <c r="C20" s="445"/>
      <c r="D20" s="445"/>
      <c r="E20" s="445"/>
      <c r="F20" s="445"/>
      <c r="G20" s="445"/>
      <c r="H20" s="445"/>
      <c r="I20" s="445"/>
      <c r="J20" s="445"/>
      <c r="K20" s="445"/>
      <c r="L20" s="445"/>
      <c r="M20" s="445"/>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row>
    <row r="21" spans="2:41" s="42" customFormat="1" ht="95.25" thickBot="1" x14ac:dyDescent="0.3">
      <c r="B21" s="44" t="s">
        <v>244</v>
      </c>
      <c r="C21" s="137" t="s">
        <v>245</v>
      </c>
      <c r="D21" s="44" t="s">
        <v>246</v>
      </c>
      <c r="E21" s="137" t="s">
        <v>245</v>
      </c>
      <c r="F21" s="426" t="s">
        <v>253</v>
      </c>
      <c r="G21" s="427"/>
      <c r="H21" s="426" t="s">
        <v>254</v>
      </c>
      <c r="I21" s="427"/>
      <c r="J21" s="426" t="s">
        <v>249</v>
      </c>
      <c r="K21" s="427"/>
      <c r="L21" s="426" t="s">
        <v>271</v>
      </c>
      <c r="M21" s="451"/>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row>
    <row r="22" spans="2:41" ht="321.75" customHeight="1" thickBot="1" x14ac:dyDescent="0.3">
      <c r="B22" s="179" t="s">
        <v>326</v>
      </c>
      <c r="C22" s="43">
        <v>6</v>
      </c>
      <c r="D22" s="180" t="s">
        <v>327</v>
      </c>
      <c r="E22" s="43">
        <v>6.2</v>
      </c>
      <c r="F22" s="422" t="s">
        <v>359</v>
      </c>
      <c r="G22" s="423"/>
      <c r="H22" s="422" t="s">
        <v>352</v>
      </c>
      <c r="I22" s="423"/>
      <c r="J22" s="422"/>
      <c r="K22" s="423"/>
      <c r="L22" s="422"/>
      <c r="M22" s="423"/>
    </row>
    <row r="23" spans="2:41" s="11" customFormat="1" ht="9.9499999999999993" customHeight="1" thickBot="1" x14ac:dyDescent="0.3">
      <c r="B23" s="46"/>
      <c r="C23" s="46"/>
      <c r="D23" s="46"/>
      <c r="E23" s="46"/>
      <c r="F23" s="424"/>
      <c r="G23" s="425"/>
      <c r="H23" s="425"/>
      <c r="I23" s="425"/>
      <c r="J23" s="425"/>
      <c r="K23" s="425"/>
      <c r="L23" s="425"/>
      <c r="M23" s="450"/>
    </row>
    <row r="24" spans="2:41" s="42" customFormat="1" ht="51.75" thickBot="1" x14ac:dyDescent="0.3">
      <c r="B24" s="177" t="s">
        <v>250</v>
      </c>
      <c r="C24" s="177" t="s">
        <v>245</v>
      </c>
      <c r="D24" s="177" t="s">
        <v>251</v>
      </c>
      <c r="E24" s="177" t="s">
        <v>245</v>
      </c>
      <c r="F24" s="429" t="s">
        <v>253</v>
      </c>
      <c r="G24" s="430"/>
      <c r="H24" s="429" t="s">
        <v>254</v>
      </c>
      <c r="I24" s="430"/>
      <c r="J24" s="429" t="s">
        <v>249</v>
      </c>
      <c r="K24" s="430"/>
      <c r="L24" s="429" t="s">
        <v>271</v>
      </c>
      <c r="M24" s="430"/>
    </row>
    <row r="25" spans="2:41" ht="345" thickBot="1" x14ac:dyDescent="0.3">
      <c r="B25" s="181" t="s">
        <v>328</v>
      </c>
      <c r="C25" s="45">
        <v>4</v>
      </c>
      <c r="D25" s="182" t="s">
        <v>334</v>
      </c>
      <c r="E25" s="45">
        <v>4.2</v>
      </c>
      <c r="F25" s="422" t="s">
        <v>358</v>
      </c>
      <c r="G25" s="423"/>
      <c r="H25" s="422" t="s">
        <v>374</v>
      </c>
      <c r="I25" s="423"/>
      <c r="J25" s="422"/>
      <c r="K25" s="423"/>
      <c r="L25" s="422"/>
      <c r="M25" s="423"/>
    </row>
    <row r="26" spans="2:41" ht="15.75" thickBot="1" x14ac:dyDescent="0.3"/>
    <row r="27" spans="2:41" ht="19.5" thickBot="1" x14ac:dyDescent="0.35">
      <c r="B27" s="444" t="s">
        <v>255</v>
      </c>
      <c r="C27" s="445"/>
      <c r="D27" s="445"/>
      <c r="E27" s="445"/>
      <c r="F27" s="445"/>
      <c r="G27" s="445"/>
      <c r="H27" s="445"/>
      <c r="I27" s="445"/>
      <c r="J27" s="445"/>
      <c r="K27" s="445"/>
      <c r="L27" s="445"/>
      <c r="M27" s="446"/>
    </row>
    <row r="28" spans="2:41" s="42" customFormat="1" ht="51.75" thickBot="1" x14ac:dyDescent="0.3">
      <c r="B28" s="177" t="s">
        <v>244</v>
      </c>
      <c r="C28" s="177" t="s">
        <v>245</v>
      </c>
      <c r="D28" s="177" t="s">
        <v>246</v>
      </c>
      <c r="E28" s="177" t="s">
        <v>245</v>
      </c>
      <c r="F28" s="429" t="s">
        <v>253</v>
      </c>
      <c r="G28" s="430"/>
      <c r="H28" s="429" t="s">
        <v>254</v>
      </c>
      <c r="I28" s="430"/>
      <c r="J28" s="429" t="s">
        <v>249</v>
      </c>
      <c r="K28" s="430"/>
      <c r="L28" s="429" t="s">
        <v>271</v>
      </c>
      <c r="M28" s="430"/>
    </row>
    <row r="29" spans="2:41" ht="298.5" customHeight="1" thickBot="1" x14ac:dyDescent="0.3">
      <c r="B29" s="179" t="s">
        <v>326</v>
      </c>
      <c r="C29" s="43">
        <v>2</v>
      </c>
      <c r="D29" s="180" t="s">
        <v>333</v>
      </c>
      <c r="E29" s="43">
        <v>2.2000000000000002</v>
      </c>
      <c r="F29" s="422" t="s">
        <v>361</v>
      </c>
      <c r="G29" s="423"/>
      <c r="H29" s="422" t="s">
        <v>353</v>
      </c>
      <c r="I29" s="423"/>
      <c r="J29" s="422"/>
      <c r="K29" s="423"/>
      <c r="L29" s="422"/>
      <c r="M29" s="423"/>
    </row>
    <row r="30" spans="2:41" s="11" customFormat="1" ht="39" customHeight="1" thickBot="1" x14ac:dyDescent="0.3">
      <c r="B30" s="46"/>
      <c r="C30" s="46"/>
      <c r="D30" s="46"/>
      <c r="E30" s="46"/>
      <c r="F30" s="424"/>
      <c r="G30" s="425"/>
      <c r="H30" s="425"/>
      <c r="I30" s="425"/>
      <c r="J30" s="425"/>
      <c r="K30" s="425"/>
      <c r="L30" s="425"/>
      <c r="M30" s="450"/>
    </row>
    <row r="31" spans="2:41" s="42" customFormat="1" ht="51.75" thickBot="1" x14ac:dyDescent="0.3">
      <c r="B31" s="178" t="s">
        <v>250</v>
      </c>
      <c r="C31" s="177" t="s">
        <v>245</v>
      </c>
      <c r="D31" s="178" t="s">
        <v>251</v>
      </c>
      <c r="E31" s="177" t="s">
        <v>245</v>
      </c>
      <c r="F31" s="429" t="s">
        <v>253</v>
      </c>
      <c r="G31" s="430"/>
      <c r="H31" s="429" t="s">
        <v>254</v>
      </c>
      <c r="I31" s="430"/>
      <c r="J31" s="429" t="s">
        <v>249</v>
      </c>
      <c r="K31" s="430"/>
      <c r="L31" s="429" t="s">
        <v>271</v>
      </c>
      <c r="M31" s="430"/>
    </row>
    <row r="32" spans="2:41" ht="409.5" customHeight="1" thickBot="1" x14ac:dyDescent="0.3">
      <c r="B32" s="181" t="s">
        <v>328</v>
      </c>
      <c r="C32" s="45">
        <v>2.1</v>
      </c>
      <c r="D32" s="182" t="s">
        <v>331</v>
      </c>
      <c r="E32" s="45" t="s">
        <v>423</v>
      </c>
      <c r="F32" s="422" t="s">
        <v>361</v>
      </c>
      <c r="G32" s="423"/>
      <c r="H32" s="422" t="s">
        <v>375</v>
      </c>
      <c r="I32" s="423"/>
      <c r="J32" s="422"/>
      <c r="K32" s="423"/>
      <c r="L32" s="422"/>
      <c r="M32" s="423"/>
    </row>
    <row r="33" spans="2:15" s="11" customFormat="1" ht="16.5" thickBot="1" x14ac:dyDescent="0.3">
      <c r="B33" s="47"/>
      <c r="C33" s="47"/>
      <c r="D33" s="48"/>
      <c r="E33" s="49"/>
      <c r="F33" s="48"/>
      <c r="G33" s="50"/>
      <c r="H33" s="51"/>
      <c r="I33" s="51"/>
      <c r="J33" s="51"/>
      <c r="K33" s="51"/>
      <c r="L33" s="51"/>
      <c r="M33" s="51"/>
      <c r="N33" s="51"/>
      <c r="O33" s="51"/>
    </row>
    <row r="34" spans="2:15" ht="19.5" thickBot="1" x14ac:dyDescent="0.35">
      <c r="B34" s="444" t="s">
        <v>256</v>
      </c>
      <c r="C34" s="445"/>
      <c r="D34" s="445"/>
      <c r="E34" s="445"/>
      <c r="F34" s="445"/>
      <c r="G34" s="445"/>
      <c r="H34" s="445"/>
      <c r="I34" s="445"/>
      <c r="J34" s="445"/>
      <c r="K34" s="445"/>
      <c r="L34" s="445"/>
      <c r="M34" s="446"/>
    </row>
    <row r="35" spans="2:15" s="42" customFormat="1" ht="51.75" thickBot="1" x14ac:dyDescent="0.3">
      <c r="B35" s="177" t="s">
        <v>244</v>
      </c>
      <c r="C35" s="177" t="s">
        <v>245</v>
      </c>
      <c r="D35" s="177" t="s">
        <v>246</v>
      </c>
      <c r="E35" s="177" t="s">
        <v>245</v>
      </c>
      <c r="F35" s="429" t="s">
        <v>253</v>
      </c>
      <c r="G35" s="430"/>
      <c r="H35" s="429" t="s">
        <v>254</v>
      </c>
      <c r="I35" s="430"/>
      <c r="J35" s="429" t="s">
        <v>249</v>
      </c>
      <c r="K35" s="430"/>
      <c r="L35" s="429" t="s">
        <v>271</v>
      </c>
      <c r="M35" s="430"/>
    </row>
    <row r="36" spans="2:15" ht="315" customHeight="1" thickBot="1" x14ac:dyDescent="0.3">
      <c r="B36" s="179" t="s">
        <v>326</v>
      </c>
      <c r="C36" s="43"/>
      <c r="D36" s="180" t="s">
        <v>329</v>
      </c>
      <c r="E36" s="43"/>
      <c r="F36" s="422"/>
      <c r="G36" s="423"/>
      <c r="H36" s="422"/>
      <c r="I36" s="423"/>
      <c r="J36" s="422"/>
      <c r="K36" s="423"/>
      <c r="L36" s="422"/>
      <c r="M36" s="423"/>
    </row>
    <row r="37" spans="2:15" s="11" customFormat="1" ht="9.9499999999999993" customHeight="1" thickBot="1" x14ac:dyDescent="0.3">
      <c r="B37" s="46"/>
      <c r="C37" s="46"/>
      <c r="D37" s="46"/>
      <c r="E37" s="46"/>
      <c r="F37" s="424"/>
      <c r="G37" s="425"/>
      <c r="H37" s="425"/>
      <c r="I37" s="425"/>
      <c r="J37" s="425"/>
      <c r="K37" s="425"/>
      <c r="L37" s="425"/>
      <c r="M37" s="450"/>
    </row>
    <row r="38" spans="2:15" s="42" customFormat="1" ht="51.75" thickBot="1" x14ac:dyDescent="0.3">
      <c r="B38" s="183" t="s">
        <v>250</v>
      </c>
      <c r="C38" s="177" t="s">
        <v>245</v>
      </c>
      <c r="D38" s="177" t="s">
        <v>251</v>
      </c>
      <c r="E38" s="177" t="s">
        <v>245</v>
      </c>
      <c r="F38" s="429" t="s">
        <v>253</v>
      </c>
      <c r="G38" s="430"/>
      <c r="H38" s="429" t="s">
        <v>254</v>
      </c>
      <c r="I38" s="430"/>
      <c r="J38" s="429" t="s">
        <v>249</v>
      </c>
      <c r="K38" s="430"/>
      <c r="L38" s="429" t="s">
        <v>271</v>
      </c>
      <c r="M38" s="430"/>
    </row>
    <row r="39" spans="2:15" ht="409.5" customHeight="1" thickBot="1" x14ac:dyDescent="0.3">
      <c r="B39" s="181" t="s">
        <v>328</v>
      </c>
      <c r="C39" s="45"/>
      <c r="D39" s="182" t="s">
        <v>332</v>
      </c>
      <c r="E39" s="45"/>
      <c r="F39" s="422"/>
      <c r="G39" s="423"/>
      <c r="H39" s="422"/>
      <c r="I39" s="423"/>
      <c r="J39" s="422"/>
      <c r="K39" s="423"/>
      <c r="L39" s="422"/>
      <c r="M39" s="423"/>
    </row>
  </sheetData>
  <mergeCells count="78">
    <mergeCell ref="F30:M30"/>
    <mergeCell ref="F31:G31"/>
    <mergeCell ref="F37:M37"/>
    <mergeCell ref="F35:G35"/>
    <mergeCell ref="H35:I35"/>
    <mergeCell ref="J35:K35"/>
    <mergeCell ref="H31:I31"/>
    <mergeCell ref="B34:M34"/>
    <mergeCell ref="J36:K36"/>
    <mergeCell ref="L36:M36"/>
    <mergeCell ref="J31:K31"/>
    <mergeCell ref="L31:M31"/>
    <mergeCell ref="F39:G39"/>
    <mergeCell ref="H39:I39"/>
    <mergeCell ref="J39:K39"/>
    <mergeCell ref="L39:M39"/>
    <mergeCell ref="H32:I32"/>
    <mergeCell ref="J32:K32"/>
    <mergeCell ref="L32:M32"/>
    <mergeCell ref="L35:M35"/>
    <mergeCell ref="F36:G36"/>
    <mergeCell ref="H36:I36"/>
    <mergeCell ref="F38:G38"/>
    <mergeCell ref="H38:I38"/>
    <mergeCell ref="J38:K38"/>
    <mergeCell ref="L38:M38"/>
    <mergeCell ref="F32:G32"/>
    <mergeCell ref="B20:M20"/>
    <mergeCell ref="F23:M23"/>
    <mergeCell ref="F24:G24"/>
    <mergeCell ref="H24:I24"/>
    <mergeCell ref="J24:K24"/>
    <mergeCell ref="L24:M24"/>
    <mergeCell ref="F21:G21"/>
    <mergeCell ref="H21:I21"/>
    <mergeCell ref="J21:K21"/>
    <mergeCell ref="L21:M21"/>
    <mergeCell ref="F22:G22"/>
    <mergeCell ref="H22:I22"/>
    <mergeCell ref="J22:K22"/>
    <mergeCell ref="L22:M22"/>
    <mergeCell ref="F25:G25"/>
    <mergeCell ref="H25:I25"/>
    <mergeCell ref="J25:K25"/>
    <mergeCell ref="L25:M25"/>
    <mergeCell ref="H29:I29"/>
    <mergeCell ref="J29:K29"/>
    <mergeCell ref="L29:M29"/>
    <mergeCell ref="B27:M27"/>
    <mergeCell ref="F28:G28"/>
    <mergeCell ref="H28:I28"/>
    <mergeCell ref="J28:K28"/>
    <mergeCell ref="L28:M28"/>
    <mergeCell ref="F29:G29"/>
    <mergeCell ref="L15:M15"/>
    <mergeCell ref="C2:G2"/>
    <mergeCell ref="H14:I14"/>
    <mergeCell ref="J14:K14"/>
    <mergeCell ref="B6:M7"/>
    <mergeCell ref="B8:M8"/>
    <mergeCell ref="B9:M9"/>
    <mergeCell ref="C3:F3"/>
    <mergeCell ref="B13:M13"/>
    <mergeCell ref="L14:M14"/>
    <mergeCell ref="B11:D11"/>
    <mergeCell ref="F14:G14"/>
    <mergeCell ref="F15:G15"/>
    <mergeCell ref="H15:I15"/>
    <mergeCell ref="J15:K15"/>
    <mergeCell ref="F18:G18"/>
    <mergeCell ref="H18:I18"/>
    <mergeCell ref="J18:K18"/>
    <mergeCell ref="L18:M18"/>
    <mergeCell ref="F16:M16"/>
    <mergeCell ref="F17:G17"/>
    <mergeCell ref="H17:I17"/>
    <mergeCell ref="J17:K17"/>
    <mergeCell ref="L17:M17"/>
  </mergeCells>
  <dataValidations count="4">
    <dataValidation type="list" allowBlank="1" showInputMessage="1" showErrorMessage="1" sqref="E36 E29 E15 E22">
      <formula1>"1,02.янв,02.фев,03.янв,03.фев,04.янв,04.фев,5,06.янв,06.фев,7"</formula1>
    </dataValidation>
    <dataValidation type="list" allowBlank="1" showInputMessage="1" showErrorMessage="1" sqref="E39 E32 E18 F33 E25">
      <formula1>"01.янв,01.фев,02.01.2001,02.01.2002,02.02.2001,02.02.2002,03.янв,03.фев,04.янв,04.фев,5,06.янв,06.фев,07.янв,07.фев"</formula1>
    </dataValidation>
    <dataValidation type="list" allowBlank="1" showInputMessage="1" showErrorMessage="1" sqref="C29 C36 C22 C15">
      <formula1>"1,2,3,4,5,6,7"</formula1>
    </dataValidation>
    <dataValidation type="list" allowBlank="1" showInputMessage="1" showErrorMessage="1" sqref="D33 C39 C25 C18 C32">
      <formula1>"1,02.янв,02.фев,3,4,5,6,7"</formula1>
    </dataValidation>
  </dataValidations>
  <pageMargins left="0.2" right="0.21" top="0.17" bottom="0.17" header="0.17" footer="0.17"/>
  <pageSetup scale="75" fitToHeight="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H4" sqref="H4"/>
    </sheetView>
  </sheetViews>
  <sheetFormatPr defaultRowHeight="15" x14ac:dyDescent="0.25"/>
  <cols>
    <col min="1" max="1" width="2.42578125" customWidth="1"/>
    <col min="2" max="2" width="109.28515625" customWidth="1"/>
    <col min="3" max="3" width="2.42578125" customWidth="1"/>
  </cols>
  <sheetData>
    <row r="1" spans="2:2" ht="16.5" thickBot="1" x14ac:dyDescent="0.3">
      <c r="B1" s="53" t="s">
        <v>237</v>
      </c>
    </row>
    <row r="2" spans="2:2" ht="306.75" thickBot="1" x14ac:dyDescent="0.3">
      <c r="B2" s="54" t="s">
        <v>238</v>
      </c>
    </row>
    <row r="3" spans="2:2" ht="16.5" thickBot="1" x14ac:dyDescent="0.3">
      <c r="B3" s="53" t="s">
        <v>239</v>
      </c>
    </row>
    <row r="4" spans="2:2" ht="243" thickBot="1" x14ac:dyDescent="0.3">
      <c r="B4" s="55" t="s">
        <v>240</v>
      </c>
    </row>
  </sheetData>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Overview</vt:lpstr>
      <vt:lpstr>FinancialData </vt:lpstr>
      <vt:lpstr>Risk Assesment</vt:lpstr>
      <vt:lpstr>Rating</vt:lpstr>
      <vt:lpstr>Project Indicators</vt:lpstr>
      <vt:lpstr>Lessons Learned</vt:lpstr>
      <vt:lpstr>Results Tracker</vt:lpstr>
      <vt:lpstr>Units for Indicators</vt:lpstr>
      <vt:lpstr>Sheet1</vt:lpstr>
    </vt:vector>
  </TitlesOfParts>
  <Company>The World Bank Group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Alyssa Maria Gomes</cp:lastModifiedBy>
  <cp:lastPrinted>2012-08-08T16:02:07Z</cp:lastPrinted>
  <dcterms:created xsi:type="dcterms:W3CDTF">2010-11-30T14:15:01Z</dcterms:created>
  <dcterms:modified xsi:type="dcterms:W3CDTF">2016-11-03T20:21:31Z</dcterms:modified>
</cp:coreProperties>
</file>