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61"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<sst xmlns="http://schemas.openxmlformats.org/spreadsheetml/2006/main" count="673" uniqueCount="520">
  <si>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</si>
  <si>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</si>
  <si>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</si>
  <si>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</si>
  <si>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</si>
  <si>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</si>
  <si>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</si>
  <si>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</si>
  <si>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</si>
  <si>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</si>
  <si>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</si>
  <si>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</si>
  <si>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</si>
  <si>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</si>
  <si>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</si>
  <si>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</si>
  <si>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</si>
  <si>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</si>
  <si>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</si>
  <si>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</si>
  <si>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</si>
  <si>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</si>
  <si>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</si>
  <si>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</si>
  <si>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</si>
  <si>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</si>
  <si>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</si>
  <si>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</si>
  <si>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</si>
  <si>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</si>
  <si>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</si>
  <si>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</si>
  <si>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</si>
  <si>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</si>
  <si>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</si>
  <si>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</si>
  <si>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</si>
  <si>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</si>
  <si>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</si>
  <si>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</si>
  <si>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</si>
  <si>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</si>
  <si>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</si>
  <si>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</si>
  <si>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</si>
  <si>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</si>
  <si>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</si>
  <si>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</si>
  <si>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</si>
  <si>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</si>
  <si>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</si>
  <si>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</si>
  <si>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</si>
  <si>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</si>
  <si>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</si>
  <si>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</si>
  <si>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</si>
  <si>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</si>
  <si>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</si>
  <si>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</si>
  <si>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</si>
  <si>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</si>
  <si>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</si>
  <si>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</si>
  <si>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</si>
  <si>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</si>
  <si>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</si>
  <si>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</si>
  <si>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</si>
  <si>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</si>
  <si>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</si>
  <si>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</si>
  <si>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</si>
  <si>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</si>
  <si>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</si>
  <si>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</si>
  <si>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</si>
  <si>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</si>
  <si>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</si>
  <si>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</si>
  <si>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</si>
  <si>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</si>
  <si>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</si>
  <si>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</si>
  <si>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</si>
  <si>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</si>
  <si>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</si>
  <si>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</si>
  <si>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</si>
  <si>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</si>
  <si>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</si>
  <si>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</si>
  <si>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</si>
  <si>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</si>
  <si>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</si>
  <si>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</si>
  <si>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</si>
  <si>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</si>
  <si>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</si>
  <si>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</si>
  <si>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</si>
  <si>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</si>
  <si>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</si>
  <si>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</si>
  <si>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</si>
  <si>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</si>
  <si>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</si>
  <si>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</si>
  <si>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</si>
  <si>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</si>
  <si>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</si>
  <si>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</si>
  <si>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</si>
  <si>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</si>
  <si>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</si>
  <si>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</si>
  <si>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</si>
  <si>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</si>
  <si>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</si>
  <si>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</si>
  <si>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</si>
  <si>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</si>
  <si>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</si>
  <si>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</si>
  <si>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</si>
  <si>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</si>
  <si>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</si>
  <si>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</si>
  <si>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</si>
  <si>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</si>
  <si>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</si>
  <si>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</si>
  <si>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</si>
  <si>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</si>
  <si>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</si>
  <si>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</si>
  <si>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</si>
  <si>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</si>
  <si>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</si>
  <si>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</si>
  <si>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</si>
  <si>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</si>
  <si>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</si>
  <si>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</si>
  <si>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</si>
  <si>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</si>
  <si>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</si>
  <si>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</si>
  <si>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</si>
  <si>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</si>
  <si>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</si>
  <si>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</si>
  <si>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</si>
  <si>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</si>
  <si>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</si>
  <si>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</si>
  <si>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</si>
  <si>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</si>
  <si>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</si>
  <si>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</si>
  <si>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</si>
  <si>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</si>
  <si>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</si>
  <si>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</si>
  <si>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</si>
  <si>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</si>
  <si>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</si>
  <si>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</si>
  <si>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</si>
  <si>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</si>
  <si>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</si>
  <si>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</si>
  <si>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</si>
  <si>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</si>
  <si>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</si>
  <si>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</si>
  <si>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</si>
  <si>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</si>
  <si>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</si>
  <si>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</si>
  <si>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</si>
  <si>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</si>
  <si>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</si>
  <si>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</si>
  <si>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</si>
  <si>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</si>
  <si>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</si>
  <si>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</si>
  <si>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</si>
  <si>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</si>
  <si>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</si>
  <si>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</si>
  <si>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</si>
  <si>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</si>
  <si>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</si>
  <si>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</si>
  <si>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</si>
  <si>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</si>
  <si>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</si>
  <si>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</si>
  <si>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</si>
  <si>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</si>
  <si>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</si>
  <si>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</si>
  <si>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</si>
  <si>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</si>
  <si>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</si>
  <si>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</si>
  <si>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</si>
  <si>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</si>
  <si>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</si>
  <si>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</si>
  <si>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</si>
  <si>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</si>
  <si>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</si>
  <si>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</si>
  <si>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</si>
  <si>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</si>
  <si>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</si>
  <si>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</si>
  <si>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</si>
  <si>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</si>
  <si>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</si>
  <si>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</si>
  <si>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</si>
  <si>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</si>
  <si>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</si>
  <si>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</si>
  <si>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</si>
  <si>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</si>
  <si>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</si>
  <si>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</si>
  <si>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</si>
  <si>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</si>
  <si>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</si>
  <si>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</si>
  <si>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</si>
  <si>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</si>
  <si>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</si>
  <si>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</si>
  <si>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</si>
  <si>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</si>
  <si>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</si>
  <si>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</si>
  <si>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</si>
  <si>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</si>
  <si>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</si>
  <si>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</si>
  <si>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</si>
  <si>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</si>
  <si>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</si>
  <si>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</si>
  <si>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</si>
  <si>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</si>
  <si>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</si>
  <si>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</si>
  <si>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</si>
  <si>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</si>
  <si>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</si>
  <si>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</si>
  <si>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</si>
  <si>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</si>
  <si>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</si>
  <si>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</si>
  <si>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</si>
  <si>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</si>
  <si>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</si>
  <si>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</si>
  <si>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</si>
  <si>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</si>
  <si>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</si>
  <si>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</si>
  <si>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</si>
  <si>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</si>
  <si>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</si>
  <si>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</si>
  <si>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</si>
  <si>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</si>
  <si>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</si>
  <si>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</si>
  <si>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</si>
  <si>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</si>
  <si>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</si>
  <si>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</si>
  <si>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</si>
  <si>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</si>
  <si>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</si>
  <si>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</si>
  <si>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</si>
  <si>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</si>
  <si>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</si>
  <si>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</si>
  <si>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</si>
  <si>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</si>
  <si>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</si>
  <si>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</si>
  <si>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</si>
  <si>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</si>
  <si>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</si>
  <si>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</si>
  <si>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</si>
  <si>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</si>
  <si>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</si>
  <si>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</si>
  <si>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</si>
  <si>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</si>
  <si>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</si>
  <si>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</si>
  <si>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</si>
  <si>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</si>
  <si>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</si>
  <si>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</si>
  <si>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</si>
  <si>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</si>
  <si>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</si>
  <si>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</si>
  <si>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</si>
  <si>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</si>
  <si>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</si>
  <si>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</si>
  <si>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</si>
  <si>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</si>
  <si>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</si>
  <si>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</si>
  <si>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</si>
  <si>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</si>
  <si>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</si>
  <si>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</si>
  <si>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</si>
  <si>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</si>
  <si>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</si>
  <si>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</si>
  <si>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</si>
  <si>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</si>
  <si>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</si>
  <si>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</si>
  <si>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</si>
  <si>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</si>
  <si>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</si>
  <si>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</si>
  <si>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</si>
  <si>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</si>
  <si>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</si>
  <si>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6.1</t>
  </si>
  <si>
    <t>outcome 1</t>
  </si>
  <si>
    <t>output 1.1</t>
  </si>
  <si>
    <t>indicator 1.1.1: approved detailed EIA and submission ,,,,</t>
  </si>
  <si>
    <t xml:space="preserve">It is planned in the project to construct several plant nurseries managed by women. The project management unit has identified already the group of women as well as the villages in which the nurseries will be sitted. The Omar Jagac and Rakoubyeel villages have been identified to host the nurseries because of the already existing water wells and because these sites are close to already identified  agro-pastoral areas. </t>
  </si>
  <si>
    <t>indicator 1,1, Number of planned boreholes, dams and water storage basins with associated solar pumping equipment in place and operational</t>
  </si>
  <si>
    <t>none</t>
  </si>
  <si>
    <t>6 boreholes, 6 earth dams, 8 subsurface dams, 6 reservoirs, 6 solar pumping equipment</t>
  </si>
  <si>
    <t>indicator 1,2, Water resource secured for shade garden irrigation to cover 228 ha and serve 30 000 people</t>
  </si>
  <si>
    <t>228 ha and at least 30,000 people are served with secure water infrastructure</t>
  </si>
  <si>
    <t xml:space="preserve">Completion of  EIA and pedological, hydrological, and hydro-geological </t>
  </si>
  <si>
    <t>Output 1.2</t>
  </si>
  <si>
    <t>indicator 1.2.1: percentage of total hectares of agro-pastoralists land which is irrigated by boreholes</t>
  </si>
  <si>
    <t xml:space="preserve">228 ha </t>
  </si>
  <si>
    <t>indicator 1.2.2 Amount of time spent in search of water from boreholes</t>
  </si>
  <si>
    <t>according to the WFP annual food security assessment report 2013, the time spent in search of water is 30 minutes for Arta and Ali Sabieh populations</t>
  </si>
  <si>
    <t>less than 30 minutes</t>
  </si>
  <si>
    <t xml:space="preserve">Output 1,3, </t>
  </si>
  <si>
    <t>zero</t>
  </si>
  <si>
    <t>228 ha</t>
  </si>
  <si>
    <t>output 1.4</t>
  </si>
  <si>
    <t>indicator: 1.4.1:Number of maintenance efforts on water systems and percentage of successful local maintance efforts</t>
  </si>
  <si>
    <t>not yet</t>
  </si>
  <si>
    <t>indicator: 1.4.2:  management plans and good practice guidelines emphasized and enforced by the water infrastructure management committee</t>
  </si>
  <si>
    <t>outcome 2</t>
  </si>
  <si>
    <t>indicator 2.1: Number of shade gardens developed including irrigation reservoirs, distribution networks, and fencing</t>
  </si>
  <si>
    <t>six sets of 38 pilot</t>
  </si>
  <si>
    <t>indicator:2.2: % of population who has developed shade gardens resilient to climate change</t>
  </si>
  <si>
    <t>2800 people</t>
  </si>
  <si>
    <t xml:space="preserve">output 2.2: </t>
  </si>
  <si>
    <t>indicator 2.2.1: number of project beneficiaries disaggregated according to gender who that have been trained on cultivation techniques, crop rotation, livestock hygiene etc by specialists</t>
  </si>
  <si>
    <t>228  families</t>
  </si>
  <si>
    <t>indicator 2.2.2: percentage change in beneficiaries capacities to cultivate their own land and raise livestock autonomouly</t>
  </si>
  <si>
    <t>output 2.3:</t>
  </si>
  <si>
    <t>indicator 2.3.1: number of constructed storage facilities per agropastoral zone</t>
  </si>
  <si>
    <t>6 constructed storages</t>
  </si>
  <si>
    <t>indicator 2.3.2: percentage of beneficiaries that utilize storage facilities</t>
  </si>
  <si>
    <t>27 agropastoral families of existing shade gardens  using new storage facilities representing 12% of total targeted families</t>
  </si>
  <si>
    <t>outcome 3</t>
  </si>
  <si>
    <t>indicator 3.1: Number of MF products deployed to agro-pastoralists which provide loans ear-marked for adaptation to climate-change</t>
  </si>
  <si>
    <t>indicator:3.2: % of total population using microcredit products</t>
  </si>
  <si>
    <t>indicator :3.3: community- driven adaptation plans are integrated into National Programme for Food Security and the National MF policy</t>
  </si>
  <si>
    <t>4 adaptation plans</t>
  </si>
  <si>
    <t>output 3.1.</t>
  </si>
  <si>
    <t>indicator:3.1.1: percentage of beneficiaries trained in microcredit principles</t>
  </si>
  <si>
    <t xml:space="preserve">indicator:3.1.2: number of technical guides prepared detailing how MF can be used for adaptation oriented activities </t>
  </si>
  <si>
    <t>technical guides not yet prepared but steps have been taken: study on adaptation oriented agropastoral product has been delivered, technical guides will be available in 2014</t>
  </si>
  <si>
    <t>1 comprehensive technical guide</t>
  </si>
  <si>
    <t>ouput 3.2</t>
  </si>
  <si>
    <t>indicator 3.2.1: number of loans and percentage of payback on loans</t>
  </si>
  <si>
    <t>228 loans at least  and expected 100% paybacks</t>
  </si>
  <si>
    <t>indicator 3.2.2: percentage of population in each tier of 3-tiered microfinance programme (safety net, nao, and microfinance)</t>
  </si>
  <si>
    <t>to be determined</t>
  </si>
  <si>
    <t>output 3.3</t>
  </si>
  <si>
    <t>indicator: 3.3.1: percentage of population which has been organized into adaptation plan cooperatives</t>
  </si>
  <si>
    <t>indicator : 3.2.2: Attendance and participation at bi-annual workshops used to document community recommended measures to improve the adaptation oriented microfinance products</t>
  </si>
  <si>
    <t>6 bi-annual workshop expected to be conducted with the attendance and participation of approximately 300 persons</t>
  </si>
  <si>
    <r>
      <t>Output 1.1.</t>
    </r>
    <r>
      <rPr>
        <sz val="11"/>
        <color indexed="8"/>
        <rFont val="Times New Roman"/>
        <family val="1"/>
      </rPr>
      <t xml:space="preserve"> </t>
    </r>
    <r>
      <rPr>
        <sz val="11"/>
        <color indexed="8"/>
        <rFont val="Times New Roman"/>
        <family val="1"/>
      </rPr>
      <t>Rainfall-runoff and groundwater models developed and institutionalized within the   Study and Research Center of Djibouti (Centre d’Etudes et de la Recherche de Djibouti, CERD ) and the Water Department of the Ministry of Agriculture to project likely climate change impacts on the water availability in the areas of Petit Bara and Grand Bara</t>
    </r>
  </si>
  <si>
    <r>
      <t>Output 1.2:</t>
    </r>
    <r>
      <rPr>
        <sz val="11"/>
        <color indexed="8"/>
        <rFont val="Times New Roman"/>
        <family val="1"/>
      </rPr>
      <t xml:space="preserve"> </t>
    </r>
    <r>
      <rPr>
        <sz val="11"/>
        <color indexed="8"/>
        <rFont val="Times New Roman"/>
        <family val="1"/>
      </rPr>
      <t>Based on model outputs, controlled groundwater extraction, artificial recharge and climate “smart” management plans that take into account seasonal changes in precipitation as well as long term mean amounts, projections, developed, and benefiting  30,000 people</t>
    </r>
  </si>
  <si>
    <r>
      <t>Output 1.3:</t>
    </r>
    <r>
      <rPr>
        <sz val="11"/>
        <color indexed="8"/>
        <rFont val="Times New Roman"/>
        <family val="1"/>
      </rPr>
      <t xml:space="preserve"> Community-based surface water harvesting infrastructures, such as earth dams,  percolation basins and subsurface dams  which increase surface supply and groundwater tables in support of shade-garden pilot schemes (see 2.1) introduced and related local management rules and structures established</t>
    </r>
  </si>
  <si>
    <r>
      <t>Output 1.4:</t>
    </r>
    <r>
      <rPr>
        <sz val="11"/>
        <color indexed="8"/>
        <rFont val="Times New Roman"/>
        <family val="1"/>
      </rPr>
      <t xml:space="preserve"> Good practice guidelines based on knowledge sharing for integrated groundwater and surface water maintenance and use developed through stakeholder-led and participatory processes including community water management teams, government water regulators, Ministry’s technical staff, and agriculture extension services</t>
    </r>
  </si>
  <si>
    <r>
      <t>Output 2.1:</t>
    </r>
    <r>
      <rPr>
        <sz val="11"/>
        <color indexed="8"/>
        <rFont val="Times New Roman"/>
        <family val="1"/>
      </rPr>
      <t xml:space="preserve"> Six sets of 38 pilot community-managed agro-pastoral shade garden plots (1 ha per family) established that includes date palms, multi-purpose fence trees, local and regional varieties of climate resilient forage, vegetables and fruits (henna, dates, jujube, and mango, etc) benefiting 228 agro-pastoral families - approximately 2,800 people</t>
    </r>
  </si>
  <si>
    <r>
      <t>Output 2.2:</t>
    </r>
    <r>
      <rPr>
        <sz val="11"/>
        <color indexed="8"/>
        <rFont val="Times New Roman"/>
        <family val="1"/>
      </rPr>
      <t xml:space="preserve"> Improved extension service for shade gardening benefiting 228 agro-pastoral families - approximately 2,800 people (targeted training for extension service personnel and agro-pastoralists designed and delivered on the issues grazing, forage management, cultivation techniques, crop protection, water efficiency, composting methods, etc, in the context of increasing climate change pressures)</t>
    </r>
  </si>
  <si>
    <r>
      <t>Output 2.3.</t>
    </r>
    <r>
      <rPr>
        <sz val="11"/>
        <color indexed="8"/>
        <rFont val="Times New Roman"/>
        <family val="1"/>
      </rPr>
      <t xml:space="preserve"> Well-sized feed/forage stocking facilities created in both project locations to allow better management of forage availability over repeated drought periods</t>
    </r>
  </si>
  <si>
    <r>
      <t>Output 3.1:</t>
    </r>
    <r>
      <rPr>
        <sz val="11"/>
        <color indexed="8"/>
        <rFont val="Times New Roman"/>
        <family val="1"/>
      </rPr>
      <t xml:space="preserve"> A three-tiered adaptation-oriented micro-finance scheme that supports climate-resilient shade gardening practices in the Grand and Petit Bara plains developed through partnership with  the Djiboutian Agency for Social Development (Agence Djiboutienne de Developpement Sociale, ADDS ) which generates a total value of US$ 300,000 throughout the project </t>
    </r>
  </si>
  <si>
    <r>
      <t xml:space="preserve">Output 3.2: </t>
    </r>
    <r>
      <rPr>
        <sz val="11"/>
        <color indexed="8"/>
        <rFont val="Times New Roman"/>
        <family val="1"/>
      </rPr>
      <t>At least 300 agro-pastoralists have been organised to form agro-pastoral cooperatives (including women cooperatives) to facilitate training on climate-resilient agro-pastoral practices and to support the development of financial literacy and the diversification of agricultural activities</t>
    </r>
  </si>
  <si>
    <r>
      <t xml:space="preserve">Output 3.3: </t>
    </r>
    <r>
      <rPr>
        <sz val="11"/>
        <color indexed="8"/>
        <rFont val="Times New Roman"/>
        <family val="1"/>
      </rPr>
      <t xml:space="preserve"> At least 4 established agro-pastoral cooperatives develop comprehensive climate adaptation plans incorporating lessons learned on best practices for shade gardens to be integrated into the National Programme for Food Security and the National Microfinance Policy in order to facilitate the replication of shade-garden-based adaptation solutions</t>
    </r>
  </si>
  <si>
    <r>
      <rPr>
        <b/>
        <sz val="11"/>
        <color indexed="8"/>
        <rFont val="Times New Roman"/>
        <family val="1"/>
      </rPr>
      <t xml:space="preserve">Output </t>
    </r>
    <r>
      <rPr>
        <sz val="11"/>
        <color indexed="8"/>
        <rFont val="Times New Roman"/>
        <family val="1"/>
      </rPr>
      <t>:Project Execution cost</t>
    </r>
  </si>
  <si>
    <t>Reluctance of farmers or pastoralists to engage in agro-pastoralist practices of shade gardens</t>
  </si>
  <si>
    <t>Repeated drought</t>
  </si>
  <si>
    <t>Initial studies reveal insufficient water availability and quality</t>
  </si>
  <si>
    <t>Low level of cooperation between executing institutions</t>
  </si>
  <si>
    <t>Delays in project implementation due to simultaneous construction works for complementary projects</t>
  </si>
  <si>
    <t xml:space="preserve">Insufficient interest and social cohesiveness amongst sedentary pastoral communities to adhere to the alternative production models proposed by the project  </t>
  </si>
  <si>
    <t>Theft of solar panels, pump parts or fencing materials in any of the shade garden zones</t>
  </si>
  <si>
    <t>Decreasing</t>
  </si>
  <si>
    <t>Increasing</t>
  </si>
  <si>
    <t xml:space="preserve">The project management unit has met several times the communities and presented the objectives of the project for a sensitization purpose. The communities have expressed their interest in the shade gardening. </t>
  </si>
  <si>
    <t>Project Execution cost</t>
  </si>
  <si>
    <t>Total</t>
  </si>
  <si>
    <t xml:space="preserve">Developing agro-pastoral shade gardens as an adaptation strategy for poor rural communities </t>
  </si>
  <si>
    <t>United Nations Development Program</t>
  </si>
  <si>
    <t>MIE</t>
  </si>
  <si>
    <t>villages</t>
  </si>
  <si>
    <t>September 2012</t>
  </si>
  <si>
    <t>Houssein Rirache Robleh</t>
  </si>
  <si>
    <t>Dini Abdallah Omar</t>
  </si>
  <si>
    <t>dini_omar@yahoo,fr</t>
  </si>
  <si>
    <t>Ministry of Habitat, Urbanism and Environment</t>
  </si>
  <si>
    <t>housseinrirach@yahoo.fr</t>
  </si>
  <si>
    <t>23 July 2012</t>
  </si>
  <si>
    <t>11 July 2012</t>
  </si>
  <si>
    <t>Development of the shade gardens</t>
  </si>
  <si>
    <t xml:space="preserve">The project aims to help the rural pastoral communities of Djibouti to adapt to climate change by the development of climate resilient shade gardens. The overall objective of the project is to diversify and promote climate resilient agro-pastoral practices in rural Djibouti. The project aims to achieve this objective trough three outcomes: (1) Capacities to mobilize and secure sustainable water resources to agro-pastoral communities developed in the face of climate change; (2)  Sustainable agro-pastoral systems developed, providing greater forage production capacities, diversifying agricultural productions and creating capacities for replication; (3)  Microfinance products developed to facilitate and promote diversified and climate resilient agro-pastoral production systems. 
</t>
  </si>
  <si>
    <t xml:space="preserve">construction of water infrastructures for the harvest of underground water or surface water </t>
  </si>
  <si>
    <t>Rural beneficiaries are organized into agricultural anf financial cooperatives, have access to microfinance and develop climta resilient agro-pastoral enterprises</t>
  </si>
  <si>
    <t>MS</t>
  </si>
  <si>
    <r>
      <rPr>
        <sz val="11"/>
        <color indexed="8"/>
        <rFont val="Times New Roman"/>
        <family val="1"/>
      </rPr>
      <t>indicator:1.3.1.Percentage of total hectares of agropastoralists land which is irrigated by surface water sources</t>
    </r>
  </si>
  <si>
    <t>indicator:1.3.2.amount of time in search of water from surface water sources</t>
  </si>
  <si>
    <t xml:space="preserve">The Grand Bara and Petit Bara regions (project sites) are experiencing important land degradation. But there are not existing detailed studies describing the land degradation, biodiversity in the areas  </t>
  </si>
  <si>
    <t xml:space="preserve">10 maintenances  </t>
  </si>
  <si>
    <t>1 climate smart management plan for surface water and 1climate smart management plan for groundwater resources</t>
  </si>
  <si>
    <t>7 different types of products to be deployed by the end of the projects: 1) water equipment and resource (drip irrigation, pumping equipment, water harvesting), 2) livestock product;3)agricultural inputs (4) loans for creating small climate change agro-pastoral enterprises</t>
  </si>
  <si>
    <t xml:space="preserve">Progress in advocating for the provision of a government micro-credit line earmarked for adaptation activities. </t>
  </si>
  <si>
    <t>Existing water infrastrucres in the project areas: 2 borehole, 1 earth dam with a capacity of 500,000 cubic meter. Weak liability of installed solar pumping systems.</t>
  </si>
  <si>
    <t>In the project zones, only 10 hectares are cultivated with the existing water infrastructures</t>
  </si>
  <si>
    <t>Only 7 hectares are irrigated by the surface water at this time</t>
  </si>
  <si>
    <t>low</t>
  </si>
  <si>
    <t>4.2</t>
  </si>
  <si>
    <t>Altough the Grand Bara and Petit Bara host thousand of rural communities, the quantity of water availaible for agricultural purposes is small, There are only three boreholes and 4 earth dams mainly used for drinking water. Except one earth dam, all the three others have only small volumetric capacitites (twenty thousand cubic meter). There is not especific cost recovery for the access to this water currently.</t>
  </si>
  <si>
    <t>By project completion, six water extraction boreholes, one injection well for artifical recharge, six earth dams with a minimal volumetric capacity of 300,000 cubic meter, eight subsurface dam will be constructed.  Water tariff permit will be established. At least 10 staff of the department of water will be trained on surface water harvesting, artificial recharge and sustainable water resources management.</t>
  </si>
  <si>
    <t>Currently, water availaibility even for drinking purposes is not secured in Grand Bara and Petit Bara. For the existing water points, there is not water use permit in place.</t>
  </si>
  <si>
    <r>
      <rPr>
        <b/>
        <sz val="12"/>
        <color indexed="8"/>
        <rFont val="Times New Roman"/>
        <family val="1"/>
      </rPr>
      <t xml:space="preserve">4.2 Fully improved </t>
    </r>
    <r>
      <rPr>
        <sz val="12"/>
        <color indexed="8"/>
        <rFont val="Times New Roman"/>
        <family val="1"/>
      </rPr>
      <t xml:space="preserve">By project completion, targeted rural communities of Grand Bara and Petit Bara will have secured and sustainable quantities of water for both agricultural, pastoral and drinking purposes and cost recovery mechanisms will be put in place as well as capacity of the ministry of water reinforced </t>
    </r>
  </si>
  <si>
    <t>35,000 people leaving in rural areas of Ali-Sabieh and Arta regions in which are located Grand and Petit Bara.  Around 20,000 people are classified as food insecure people; average livestock asset is 10 goats per family; average daily income per person estimated 0,75 US dollar; There are only few families practigin agriculture in the targeted regions because of the water scarcity.</t>
  </si>
  <si>
    <r>
      <rPr>
        <b/>
        <sz val="12"/>
        <color indexed="8"/>
        <rFont val="Times New Roman"/>
        <family val="1"/>
      </rPr>
      <t xml:space="preserve">6.1 High improvement                    </t>
    </r>
    <r>
      <rPr>
        <sz val="12"/>
        <color indexed="8"/>
        <rFont val="Times New Roman"/>
        <family val="1"/>
      </rPr>
      <t xml:space="preserve">228  rural households are engaged in shade gardening activities  and have more secured livelihoods   </t>
    </r>
  </si>
  <si>
    <t>228 hectares of agricultural plots with robust enclosure and irrigationn network developped/ At least 6 tree nurseries managed by women created/ t Training on agricultural techniques provided to 228 new farmers</t>
  </si>
  <si>
    <t>6.2</t>
  </si>
  <si>
    <t>A three-tiered adaptation-oriented micro-finance scheme that supports climate-resilient shade
gardening practices in the Grand and Petit Bara plains developed through partnership with ADDS which
generates a total value of US$ 300,000 throughout the project for 228 families. Daily food consumption is not included in this income.</t>
  </si>
  <si>
    <t xml:space="preserve">According to 2012 WFP assessment in rural areas, the daily income of these families is 0,75 $ US per person and they have to use this income for all their needs including the food (when the WFP food aid is not availaible). </t>
  </si>
  <si>
    <t>Only few families are practicing the agriculture in the Petit Bara and Grand Bara areas</t>
  </si>
  <si>
    <t>Currently the income of 228 targeted rural families is mainly based on the sell of animals (one to two animals per year generating a maximum of 100 USD), charcoal (increasing the depletion of scarce wood resources) and  remittance from their families leaving in cities.</t>
  </si>
  <si>
    <t xml:space="preserve">By the completion of the project, the 228 targted beneficiary families will have diversified income from the sell of agricultural products (vegetables, fruits, forage) and pastoral products (goats, goats and cows milk) </t>
  </si>
  <si>
    <t>Idriss Ahmed Hared</t>
  </si>
  <si>
    <t xml:space="preserve">idriss.hared@undp.org </t>
  </si>
  <si>
    <t>Idriss Ahmed Hared, climate change policy specialist</t>
  </si>
  <si>
    <t xml:space="preserve">idriss.hared@undp.org   </t>
  </si>
  <si>
    <r>
      <t>Estimated cumulative total disbursement as of</t>
    </r>
    <r>
      <rPr>
        <b/>
        <sz val="11"/>
        <color indexed="10"/>
        <rFont val="Times New Roman"/>
        <family val="1"/>
      </rPr>
      <t xml:space="preserve"> 04/09/2014</t>
    </r>
  </si>
  <si>
    <t>two  storages construction completed: Kourtimalei and Rakoubyeel</t>
  </si>
  <si>
    <t>Development of the climate resilient shade gardens</t>
  </si>
  <si>
    <t>exploration of undergroung water finalized, drilling program ready. surface water harvesting program on the final design stage, topography and geotechnical studies completed</t>
  </si>
  <si>
    <t>2 Boreholes completed that are able to provide 70 cubic meter of water per day</t>
  </si>
  <si>
    <t>development of 7 ha in Kourtimalei fully functionnal irrigated by an earth dam of 500,000 cubic meter rehabilated and upgraded by the project</t>
  </si>
  <si>
    <t xml:space="preserve">EIE completed and finalized. There is not any displacement of population according to the EIE. All agropastoral shaded gardens are located within a distance of less than 3 km from the house of the communities. EIE validated and accepted by the Direction of Environment </t>
  </si>
  <si>
    <t xml:space="preserve">The project has increased the amount of water available for communities and thus reducing the time to search water, </t>
  </si>
  <si>
    <t>7 shade gardens systems developped or in final stage of development totalizing 36 ha, including 17 irrigation reservoirs totalizing around 1 000 cubic meters of storage capacity, 4300 linear meter of robust fencing and the adequate distribution network irrigation completed or under final stage of completion</t>
  </si>
  <si>
    <t>31 hectares are irrigated by the boreholes at this time</t>
  </si>
  <si>
    <t>development of 12 ha in Rakoubiyeel and 1 ha in Omar Djagac representing 5,26% of the total target. Additional 12 hectares are in development in Hamboucto supported by 11 shallow wells and surface check dam. In the Yabeh area, additional 5 hectares are in development and that will be irrigated by a borehole delivering 50 cubic meter of water per day, In Omar Jagac, a borehole delivering 20 cubic meter of water per day will irrigate 2 hectares by drip irrigation.</t>
  </si>
  <si>
    <t>Coordination among involved institutions was difficult to operate at the starting of the project and is still a challenge for the project. Howver the coordination has improved very well as the project is progressing in the implementation.</t>
  </si>
  <si>
    <t>Yes there were delays in the implementation of the project, in particular the development of the drilling of the boreholes and construction of rainwater harvesting infrastructures. The reason is that the engagement of the involved technical institutions and the delivery of the outcomes of the scientific studies undertaken by these institutions were been delayed. As such we are experiencing currently several months of delay. To reduce the delays, the project management unit has discussed with the technical committee of the project and the steering committee of the project to find solutions. Three measures have been proposed by these committees in order to reduce the delays: (i) call for the acceleration of the scientific studies to the national institutions (ii) strategic decision to anticipate the construction  of the agricultural infrastructures for 12 hectares and strenghtening of existing 6 hectares in the project zones(iii) the contractual companies were convened and ordered to speed up the construction of infrastructures, Measures taken has improved the execution of the project and 2 boreholes were developped, However 4 boreholes are still remaining to be developped.</t>
  </si>
  <si>
    <t>In the project document it was expected to issue 1 hectare per family, According to thoses involved projects in the zone, it is expected to start with 0,5 hectares per family. The project has decided further to give 0,25 hectares per family in order to benefit to a maximum of persons.</t>
  </si>
  <si>
    <t>According that producers are at the beginning, the physical strength is a limiting factor as result implemented in the project zone by other partner, So 1 hectare for each family will be cut down to 0,5 hectare per family. The figure of 0,5 hectare could be donwsized to 0,25 hectares as the quantity of water mobilized is less than what the project was expecting.</t>
  </si>
  <si>
    <t>The project held the positive experiences of other projects to identify and select plants resistant to drought and salt tolerant, and practice of efficient irrigation equipment.</t>
  </si>
  <si>
    <t xml:space="preserve">The daily income of the communities engaged with the project has greatly improved to 4 US per day. Calculation is based on average sells of the 2014. </t>
  </si>
  <si>
    <t xml:space="preserve">Overall, the project is progressing well towards the achievement of its outcomes. Water insfrastructures have been developped and important of water is mobilized now for the agropastoral shade gardening. One major risk that has affected the project is an environmental risk. Indeed because of the aridity of the climate and hydrogeological conditions in the Grand an Petit Bara, the project is not able to mobilize the planned quantity of water. This is affecting the number of beneficiaries that is less than the plan at this stage of the project. Around 35 beneficiaries have been targeted until now and are pursuing their learning in agriculture.  </t>
  </si>
  <si>
    <t>Around 35 families engaged in agropastoral shade gardening at this stage</t>
  </si>
  <si>
    <t>10 women over 35 beneficiaries s</t>
  </si>
  <si>
    <t>Most of the beneficiaries are changing their behavior and cultivating their land. On the 35 beneficiairy targeted at this stage, 2 were not able to continue to practice agriculture.</t>
  </si>
  <si>
    <t xml:space="preserve">Additional 35 families are practicing agriculture in 2015. </t>
  </si>
  <si>
    <t xml:space="preserve">Engaged communities in the project have diversified their income sources. The sells of agricultural products is a new income resource for them. This include the sells of vegetables, fruits and milk.  </t>
  </si>
  <si>
    <t>The project has increased the amount of water available for both farmers and livestock herders in the project areas. The project has still 6 infratsructures to build including 4 boreholes and 2 earth dams. Some shallow wells will be also added.</t>
  </si>
  <si>
    <t xml:space="preserve">The daily income of the communities engaged with the project has greatly improved to 4 US per day. Calculation is based on average sells of  2014. </t>
  </si>
  <si>
    <t xml:space="preserve">Exploration of undergroung water finalized. Additional geophysics may be needed in order to confirm or find new areas within the Grand Bara and Petit Bara that could have more water. </t>
  </si>
  <si>
    <t xml:space="preserve">The project management unit has met several times the communities and presented the objectives of the project for a sensitization purpose. The communities have expressed their interest in the shade gardening. Only 2 new farmers were not able to continue. </t>
  </si>
  <si>
    <t xml:space="preserve">Decreasing </t>
  </si>
  <si>
    <t xml:space="preserve">Comprehensive and detailed scientific exploration combining hydrogeology, hydrology, geology, and geophysics techniques was undertaken for the sitting of the wells. Chemistry of the existing water sources of the Grand Bara and Petit Bara (either surface or groundwater) has been studied. Areas that may reveal salinity of the underground water have been eliminated already from the drilling program. Areas with high probability of tapping water resources were selected and included in the drilling program as priority areas in 2014. Hydrology studies revealed that more than two millions cubic meter of water can be harvesed in the rainy season. Earth dams to collect this high volume of water will be constructed and decrease furthermore this identified risk. In 2015, results of the drilling of the boreholes have shown that the quantity of water in the boreholes is lesser than the planned quantity. The project is seeking and started to adop new stategies in order to decrease this risk to an acceptable level. This include the drilling of shallow wells in wadis in Grand and Petit Bara. This stratety is applied now to Hamboucto area near in Grand Bara and is successfull. Some new hydrogeological studies may be needed. </t>
  </si>
  <si>
    <t>A technical committee was established as a discussion platform among the involved institutions, The committee meets once every month to discuss issues that may delay the implementation of the project. This risk is not anymore important in the project, The tehcnical committee has solved the problem of cooperation between the government agencies.</t>
  </si>
  <si>
    <t xml:space="preserve">The PMU is maintaining a regular contact with the tehcnical departments of the Ministry of Agriculture that will be involved in the construction of the water infrastructures. The planning of the contruction of water infrastructures (boreholes, dams) is already determined with these line departments. Construction of infrastructue completed in 2014 at Kourtimalei et Rakoubyel. This risk is minimal for the project. The project is mixing different options of execution of  infrastructures including the use of government technical agencies as well as private companies. </t>
  </si>
  <si>
    <t xml:space="preserve">No change. Reporting against this risk will be done once the panels will installed after the drilling of the boreholes. In 2015 no change for this risk which not materialized. </t>
  </si>
  <si>
    <t>www.projetbara.com. Brochures. Poster. Article in newspaper</t>
  </si>
  <si>
    <t>www.projectbara.com</t>
  </si>
  <si>
    <t xml:space="preserve">housseinrirach@yahoo.fr </t>
  </si>
  <si>
    <t>February 2014-September 2015</t>
  </si>
  <si>
    <t>Early contact have been established with the local office of the World Food Program to see the possibility if WFP providing food aid in the beginning year of the project. Discussions are ongoing. It is well established that a productive 1 hectare or even quarter of hectare can be sufficient to sustain the livelihoods of a rural families. Meanwhile it is important to support the communities either financially or trough the food for work during the starting years.</t>
  </si>
  <si>
    <t>At the year 3 of the project, 6 boreholes will be developped as well as 6 earth dams and 8 subsurface dams. Creation of community water management committee</t>
  </si>
  <si>
    <t>2 boreholes are developped, 1 earth dam and 1 check dam playing the role of subsurface dam. The quantity of water mobilized by the project is less than what was expected and planned in the project document because of unexpected low delivery of the boreholes constructed by the project. Although sophisticated geophysical and hydrogeolical studies have been performed for the sitting of the wells, the final results was below the expected results, Community management committees established in two sites.</t>
  </si>
  <si>
    <t xml:space="preserve">From the year 2 to year 4 of the project 6 sets of 38 hectares each will be developped. </t>
  </si>
  <si>
    <t>Rural beneficiaries are organized into agricultural anf financial cooperatives, have access to microfinance and develop climate resilient agro-pastoral enterprises</t>
  </si>
  <si>
    <t xml:space="preserve">Construction of water infrastructures for the harvest of underground water or surface water </t>
  </si>
  <si>
    <t xml:space="preserve">Targeted rural microfinance products developped, capacity building for the microfinance institutions, technical guides developped, financial cooperatives  </t>
  </si>
  <si>
    <t xml:space="preserve">While the quantity of water made available is less than the initial projections, the project is nevertheless making marginally good progress towards this outcome. In order to reach the initial number of targeted families (228 families), the project has reduced the area of the land given to one family from the one hectare initially planned to quarter of hectare. So far 35 families have been reached.  </t>
  </si>
  <si>
    <t xml:space="preserve">Rural microfinance developped products, technical guides in development. </t>
  </si>
  <si>
    <t xml:space="preserve">Slow progress towards the achievement of the outcome. MOU prepared between the project and the State Secretariat of Solidarity. </t>
  </si>
  <si>
    <t xml:space="preserve">Slow progress towards the achievement of this outcome. Environmental risk affected the delivery of boreholes and this affecting the overall project progress. The two boreholes developped are delivering only 7 cubic meter per hour while the expected delivery was at least 30 cubic meter of water per hour. </t>
  </si>
  <si>
    <t xml:space="preserve">The project is progressing slowly towards the achievement of the resuts. We are observing positive trends and considerable efforts are deployed for the success of the project both at the government level and UNDP level. However the project is facing some environmental risks coming from the aridity of Djibouti and translating in a lesser capacity of flowrates of the boreholes. This is constraining the achievement of  the outcome 1 and hence outcome 2 and 3 as the three components of the project are interlinked. The project team  has decided to conduct additional geophysical studies and identify new sites for boreholes drilling in order to maximise the probablity of good flowrate. While developping the new boreholes, the 2 already developped boreholes will be equiped with pumping systems and supply water to drip irrigation farm producing mainly vegetables and fruits. This is to be developped early 2016. </t>
  </si>
  <si>
    <t>Slow progress towards the achievement of the outcomes. To this date 35 families are benefitting from the agropastoral farming.  This is achieved by using the water the earth dam developped by the project and the use of one existing borehole in the Grand Bara.</t>
  </si>
  <si>
    <t>Water management groups already exist in surrounding regions. It is typical practice in the hierarchy of the village to assign roles, such as to maintain the wells. This project includes activities to form and train the water management groups so that they can do by themselves the basic maintenance.</t>
  </si>
  <si>
    <t>After the protracted drought period (2007-2011), the rain situation is better in the country. To better manage the available quantity of water even in the event of repeated droughts, the project management unit has undertaken a work on collecting the best practices in irrigation in Djibouti.  The use of PVC pipes in place of traditional open air concrete channels was decided in order to eliminate the loss by evapo-transpiration of the water in the channels. The promotion of drip irrigation whenever it is cost effective has also been decided by the PMU. In 2015, the rainfall in Grand and Petit Bara is better that previous years. The surface water ponds are full of water.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</si>
</sst>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m\-yyyy"/>
    <numFmt numFmtId="173" formatCode="&quot;Vrai&quot;;&quot;Vrai&quot;;&quot;Faux&quot;"/>
    <numFmt numFmtId="174" formatCode="&quot;Actif&quot;;&quot;Actif&quot;;&quot;Inactif&quot;"/>
    <numFmt numFmtId="175" formatCode="[$€-2]\ #,##0.00_);[Red]\([$€-2]\ #,##0.00\)"/>
  </numFmts>
  <fonts count="9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9"/>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b/>
      <sz val="12"/>
      <color indexed="8"/>
      <name val="Arial"/>
      <family val="2"/>
    </font>
    <font>
      <b/>
      <sz val="11"/>
      <color indexed="9"/>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9"/>
      <color theme="1"/>
      <name val="Microsoft Sans Serif"/>
      <family val="2"/>
    </font>
    <font>
      <sz val="10"/>
      <color theme="1"/>
      <name val="Times New Roman"/>
      <family val="1"/>
    </font>
    <font>
      <b/>
      <sz val="12"/>
      <color theme="1"/>
      <name val="Arial"/>
      <family val="2"/>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medium"/>
      <top/>
      <bottom style="thin"/>
    </border>
    <border>
      <left style="medium"/>
      <right style="medium"/>
      <top style="medium"/>
      <botto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thin"/>
      <bottom/>
    </border>
    <border>
      <left style="thin"/>
      <right style="medium"/>
      <top style="thin"/>
      <bottom/>
    </border>
    <border>
      <left style="medium"/>
      <right style="thin"/>
      <top style="medium"/>
      <bottom style="medium"/>
    </border>
    <border>
      <left style="thin"/>
      <right style="thin"/>
      <top style="thin"/>
      <bottom/>
    </border>
    <border>
      <left style="thin"/>
      <right style="thin"/>
      <top>
        <color indexed="63"/>
      </top>
      <bottom style="thin"/>
    </border>
    <border>
      <left style="medium"/>
      <right/>
      <top style="medium"/>
      <bottom style="medium"/>
    </border>
    <border>
      <left style="thin"/>
      <right style="thin"/>
      <top style="thin"/>
      <bottom style="thin"/>
    </border>
    <border>
      <left/>
      <right style="medium"/>
      <top style="thin"/>
      <bottom style="thin"/>
    </border>
    <border>
      <left style="medium"/>
      <right style="thin"/>
      <top style="thin"/>
      <bottom style="thin"/>
    </border>
    <border>
      <left>
        <color indexed="63"/>
      </left>
      <right style="medium"/>
      <top/>
      <bottom style="thin"/>
    </border>
    <border>
      <left/>
      <right style="medium"/>
      <top style="medium"/>
      <bottom style="thin"/>
    </border>
    <border>
      <left>
        <color indexed="63"/>
      </left>
      <right style="medium"/>
      <top style="thin"/>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
      <left style="thin"/>
      <right/>
      <top style="thin"/>
      <bottom style="thin"/>
    </border>
    <border>
      <left style="thin"/>
      <right/>
      <top style="thin"/>
      <bottom/>
    </border>
    <border>
      <left style="thin"/>
      <right/>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style="medium"/>
      <right style="thin"/>
      <top/>
      <bottom style="thin"/>
    </border>
    <border>
      <left style="thin"/>
      <right/>
      <top/>
      <bottom style="thin"/>
    </border>
    <border>
      <left>
        <color indexed="63"/>
      </left>
      <right style="thin"/>
      <top style="thin"/>
      <bottom style="thin"/>
    </border>
    <border>
      <left>
        <color indexed="63"/>
      </left>
      <right style="thin"/>
      <top>
        <color indexed="63"/>
      </top>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18">
    <xf numFmtId="0" fontId="0" fillId="0" borderId="0" xfId="0" applyFont="1" applyAlignment="1">
      <alignment/>
    </xf>
    <xf numFmtId="0" fontId="72" fillId="0" borderId="0" xfId="0" applyFont="1" applyFill="1" applyAlignment="1" applyProtection="1">
      <alignment/>
      <protection/>
    </xf>
    <xf numFmtId="0" fontId="7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72" fillId="0" borderId="0" xfId="0" applyFont="1" applyAlignment="1">
      <alignment horizontal="left" vertical="center"/>
    </xf>
    <xf numFmtId="0" fontId="72" fillId="0" borderId="0" xfId="0" applyFont="1" applyAlignment="1">
      <alignment/>
    </xf>
    <xf numFmtId="0" fontId="72"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2"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2"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5"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0" fillId="0" borderId="0" xfId="0" applyAlignment="1">
      <alignment horizontal="center" vertical="center"/>
    </xf>
    <xf numFmtId="0" fontId="73" fillId="10" borderId="16" xfId="0" applyFont="1" applyFill="1" applyBorder="1" applyAlignment="1">
      <alignment horizontal="center" vertical="center" wrapText="1"/>
    </xf>
    <xf numFmtId="0" fontId="73" fillId="10" borderId="10" xfId="0" applyFont="1" applyFill="1" applyBorder="1" applyAlignment="1">
      <alignment horizontal="center" vertical="center" wrapText="1"/>
    </xf>
    <xf numFmtId="0" fontId="73" fillId="33" borderId="16"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4"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64" fillId="33" borderId="0" xfId="53" applyFill="1" applyBorder="1" applyAlignment="1" applyProtection="1">
      <alignment horizontal="center" vertical="top" wrapText="1"/>
      <protection/>
    </xf>
    <xf numFmtId="0" fontId="75" fillId="34" borderId="17"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74"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5" fillId="10" borderId="24"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2" fillId="10" borderId="20" xfId="0" applyFont="1" applyFill="1" applyBorder="1" applyAlignment="1">
      <alignment horizontal="left" vertical="center"/>
    </xf>
    <xf numFmtId="0" fontId="72" fillId="10" borderId="21" xfId="0" applyFont="1" applyFill="1" applyBorder="1" applyAlignment="1">
      <alignment horizontal="left" vertical="center"/>
    </xf>
    <xf numFmtId="0" fontId="72" fillId="10" borderId="21" xfId="0" applyFont="1" applyFill="1" applyBorder="1" applyAlignment="1">
      <alignment/>
    </xf>
    <xf numFmtId="0" fontId="72" fillId="10" borderId="22" xfId="0" applyFont="1" applyFill="1" applyBorder="1" applyAlignment="1">
      <alignment/>
    </xf>
    <xf numFmtId="0" fontId="72"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72" fillId="10" borderId="21" xfId="0" applyFont="1" applyFill="1" applyBorder="1" applyAlignment="1" applyProtection="1">
      <alignment/>
      <protection/>
    </xf>
    <xf numFmtId="0" fontId="72" fillId="10" borderId="22" xfId="0" applyFont="1" applyFill="1" applyBorder="1" applyAlignment="1" applyProtection="1">
      <alignment/>
      <protection/>
    </xf>
    <xf numFmtId="0" fontId="72" fillId="10" borderId="0" xfId="0" applyFont="1" applyFill="1" applyBorder="1" applyAlignment="1" applyProtection="1">
      <alignment/>
      <protection/>
    </xf>
    <xf numFmtId="0" fontId="72"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76"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4" fillId="10" borderId="24" xfId="0" applyFont="1" applyFill="1" applyBorder="1" applyAlignment="1" applyProtection="1">
      <alignment/>
      <protection/>
    </xf>
    <xf numFmtId="0" fontId="0" fillId="10" borderId="24" xfId="0" applyFill="1" applyBorder="1" applyAlignment="1">
      <alignment/>
    </xf>
    <xf numFmtId="0" fontId="77" fillId="10" borderId="20" xfId="0" applyFont="1" applyFill="1" applyBorder="1" applyAlignment="1">
      <alignment vertical="center"/>
    </xf>
    <xf numFmtId="0" fontId="77" fillId="10" borderId="23"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2" fillId="10" borderId="20" xfId="0" applyFont="1" applyFill="1" applyBorder="1" applyAlignment="1">
      <alignment/>
    </xf>
    <xf numFmtId="0" fontId="72" fillId="10" borderId="23" xfId="0" applyFont="1" applyFill="1" applyBorder="1" applyAlignment="1">
      <alignment/>
    </xf>
    <xf numFmtId="0" fontId="72" fillId="10" borderId="24"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29" xfId="0" applyFont="1" applyFill="1" applyBorder="1" applyAlignment="1">
      <alignment vertical="top" wrapText="1"/>
    </xf>
    <xf numFmtId="0" fontId="78" fillId="0" borderId="27" xfId="0" applyFont="1" applyFill="1" applyBorder="1" applyAlignment="1">
      <alignment vertical="top" wrapText="1"/>
    </xf>
    <xf numFmtId="0" fontId="78" fillId="0" borderId="28" xfId="0" applyFont="1" applyFill="1" applyBorder="1" applyAlignment="1">
      <alignment vertical="top" wrapText="1"/>
    </xf>
    <xf numFmtId="0" fontId="78" fillId="0" borderId="24" xfId="0" applyFont="1" applyFill="1" applyBorder="1" applyAlignment="1">
      <alignment vertical="top" wrapText="1"/>
    </xf>
    <xf numFmtId="0" fontId="78" fillId="0" borderId="10" xfId="0" applyFont="1" applyFill="1" applyBorder="1" applyAlignment="1">
      <alignment vertical="top" wrapText="1"/>
    </xf>
    <xf numFmtId="0" fontId="78" fillId="0" borderId="30" xfId="0" applyFont="1" applyFill="1" applyBorder="1" applyAlignment="1">
      <alignment vertical="top" wrapText="1"/>
    </xf>
    <xf numFmtId="0" fontId="78" fillId="0" borderId="10" xfId="0" applyFont="1" applyFill="1" applyBorder="1" applyAlignment="1">
      <alignment/>
    </xf>
    <xf numFmtId="0" fontId="72" fillId="0" borderId="10" xfId="0" applyFont="1" applyFill="1" applyBorder="1" applyAlignment="1">
      <alignment vertical="top" wrapText="1"/>
    </xf>
    <xf numFmtId="0" fontId="72" fillId="10" borderId="26" xfId="0" applyFont="1" applyFill="1" applyBorder="1" applyAlignment="1">
      <alignment/>
    </xf>
    <xf numFmtId="0" fontId="80" fillId="0" borderId="10" xfId="0" applyFont="1" applyFill="1" applyBorder="1" applyAlignment="1">
      <alignment horizontal="center" vertical="top" wrapText="1"/>
    </xf>
    <xf numFmtId="0" fontId="80" fillId="0" borderId="30" xfId="0" applyFont="1" applyFill="1" applyBorder="1" applyAlignment="1">
      <alignment horizontal="center" vertical="top" wrapText="1"/>
    </xf>
    <xf numFmtId="0" fontId="80"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2" fillId="0" borderId="0" xfId="0" applyFont="1" applyFill="1" applyAlignment="1" applyProtection="1">
      <alignment horizontal="right"/>
      <protection/>
    </xf>
    <xf numFmtId="0" fontId="72" fillId="10" borderId="20" xfId="0" applyFont="1" applyFill="1" applyBorder="1" applyAlignment="1" applyProtection="1">
      <alignment horizontal="right"/>
      <protection/>
    </xf>
    <xf numFmtId="0" fontId="72" fillId="10" borderId="21" xfId="0" applyFont="1" applyFill="1" applyBorder="1" applyAlignment="1" applyProtection="1">
      <alignment horizontal="right"/>
      <protection/>
    </xf>
    <xf numFmtId="0" fontId="72" fillId="10" borderId="23" xfId="0" applyFont="1" applyFill="1" applyBorder="1" applyAlignment="1" applyProtection="1">
      <alignment horizontal="right"/>
      <protection/>
    </xf>
    <xf numFmtId="0" fontId="72"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33" borderId="32"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3" fillId="33" borderId="34" xfId="0" applyFont="1" applyFill="1" applyBorder="1" applyAlignment="1" applyProtection="1">
      <alignment horizontal="right" vertical="center" wrapText="1"/>
      <protection/>
    </xf>
    <xf numFmtId="0" fontId="3" fillId="33" borderId="19" xfId="0" applyFont="1" applyFill="1" applyBorder="1" applyAlignment="1" applyProtection="1">
      <alignment horizontal="center" vertical="center" wrapText="1"/>
      <protection/>
    </xf>
    <xf numFmtId="0" fontId="82"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1" fillId="10" borderId="10" xfId="0" applyFont="1" applyFill="1" applyBorder="1" applyAlignment="1">
      <alignment horizontal="center" vertical="center" wrapText="1"/>
    </xf>
    <xf numFmtId="0" fontId="72" fillId="10" borderId="25" xfId="0" applyFont="1" applyFill="1" applyBorder="1" applyAlignment="1">
      <alignment/>
    </xf>
    <xf numFmtId="0" fontId="72" fillId="10" borderId="27" xfId="0" applyFont="1" applyFill="1" applyBorder="1" applyAlignment="1">
      <alignment/>
    </xf>
    <xf numFmtId="0" fontId="83" fillId="34" borderId="30" xfId="0" applyFont="1" applyFill="1" applyBorder="1" applyAlignment="1">
      <alignment horizontal="center" vertical="center" wrapText="1"/>
    </xf>
    <xf numFmtId="0" fontId="83" fillId="34" borderId="22" xfId="0" applyFont="1" applyFill="1" applyBorder="1" applyAlignment="1">
      <alignment horizontal="center" vertical="center" wrapText="1"/>
    </xf>
    <xf numFmtId="0" fontId="24" fillId="0" borderId="18" xfId="0" applyFont="1" applyBorder="1" applyAlignment="1" applyProtection="1">
      <alignment vertical="top" wrapText="1"/>
      <protection/>
    </xf>
    <xf numFmtId="0" fontId="24" fillId="0" borderId="18" xfId="0" applyFont="1" applyBorder="1" applyAlignment="1" applyProtection="1">
      <alignment horizontal="left" vertical="top" wrapText="1"/>
      <protection/>
    </xf>
    <xf numFmtId="0" fontId="24" fillId="0" borderId="19" xfId="0" applyFont="1" applyBorder="1" applyAlignment="1" applyProtection="1">
      <alignment vertical="top" wrapText="1"/>
      <protection/>
    </xf>
    <xf numFmtId="0" fontId="84" fillId="0" borderId="19" xfId="0" applyFont="1" applyBorder="1" applyAlignment="1" applyProtection="1">
      <alignment vertical="top" wrapText="1"/>
      <protection/>
    </xf>
    <xf numFmtId="0" fontId="83" fillId="34" borderId="10" xfId="0" applyFont="1" applyFill="1" applyBorder="1" applyAlignment="1">
      <alignment horizontal="center" vertical="center" wrapText="1"/>
    </xf>
    <xf numFmtId="0" fontId="83" fillId="34" borderId="30" xfId="0" applyFont="1" applyFill="1" applyBorder="1" applyAlignment="1">
      <alignment horizontal="center" vertical="center" wrapText="1"/>
    </xf>
    <xf numFmtId="0" fontId="85" fillId="0" borderId="0" xfId="0" applyFont="1" applyFill="1" applyBorder="1" applyAlignment="1">
      <alignment horizontal="center" vertical="center"/>
    </xf>
    <xf numFmtId="0" fontId="85" fillId="0" borderId="0" xfId="0" applyFont="1" applyFill="1" applyBorder="1" applyAlignment="1">
      <alignment horizontal="left"/>
    </xf>
    <xf numFmtId="0" fontId="85" fillId="0" borderId="0" xfId="0" applyFont="1" applyBorder="1" applyAlignment="1">
      <alignment horizontal="center" vertical="center"/>
    </xf>
    <xf numFmtId="0" fontId="85" fillId="0" borderId="0" xfId="0" applyFont="1" applyAlignment="1">
      <alignment horizontal="center" vertical="center"/>
    </xf>
    <xf numFmtId="0" fontId="3" fillId="33" borderId="34" xfId="0" applyFont="1" applyFill="1" applyBorder="1" applyAlignment="1" applyProtection="1">
      <alignment horizontal="center" vertical="center" wrapText="1"/>
      <protection/>
    </xf>
    <xf numFmtId="0" fontId="3" fillId="10" borderId="35" xfId="0" applyFont="1" applyFill="1" applyBorder="1" applyAlignment="1" applyProtection="1">
      <alignment vertical="center" wrapText="1"/>
      <protection/>
    </xf>
    <xf numFmtId="0" fontId="3" fillId="10" borderId="36" xfId="0" applyFont="1" applyFill="1" applyBorder="1" applyAlignment="1" applyProtection="1">
      <alignment vertical="center" wrapText="1"/>
      <protection/>
    </xf>
    <xf numFmtId="0" fontId="81" fillId="0" borderId="0" xfId="0" applyFont="1" applyAlignment="1">
      <alignment wrapText="1"/>
    </xf>
    <xf numFmtId="3" fontId="72" fillId="0" borderId="0" xfId="0" applyNumberFormat="1" applyFont="1" applyAlignment="1">
      <alignment/>
    </xf>
    <xf numFmtId="0" fontId="72" fillId="0" borderId="0" xfId="0" applyFont="1" applyAlignment="1">
      <alignment vertical="top" wrapText="1"/>
    </xf>
    <xf numFmtId="0" fontId="72" fillId="0" borderId="0" xfId="0" applyFont="1" applyAlignment="1">
      <alignment vertical="top"/>
    </xf>
    <xf numFmtId="0" fontId="2" fillId="33" borderId="0" xfId="0" applyFont="1" applyFill="1" applyBorder="1" applyAlignment="1" applyProtection="1">
      <alignment vertical="top" wrapText="1"/>
      <protection/>
    </xf>
    <xf numFmtId="0" fontId="3" fillId="0" borderId="0" xfId="0" applyFont="1" applyAlignment="1">
      <alignment/>
    </xf>
    <xf numFmtId="0" fontId="81" fillId="0" borderId="37" xfId="0" applyFont="1" applyBorder="1" applyAlignment="1">
      <alignment/>
    </xf>
    <xf numFmtId="0" fontId="3" fillId="33" borderId="30" xfId="0" applyFont="1" applyFill="1" applyBorder="1" applyAlignment="1" applyProtection="1">
      <alignment vertical="top" wrapText="1"/>
      <protection/>
    </xf>
    <xf numFmtId="0" fontId="86" fillId="0" borderId="0" xfId="0" applyFont="1" applyAlignment="1">
      <alignment horizontal="justify"/>
    </xf>
    <xf numFmtId="0" fontId="64" fillId="33" borderId="12" xfId="53" applyFill="1" applyBorder="1" applyAlignment="1" applyProtection="1">
      <alignment/>
      <protection locked="0"/>
    </xf>
    <xf numFmtId="0" fontId="0" fillId="33" borderId="10" xfId="0" applyFill="1" applyBorder="1" applyAlignment="1">
      <alignment vertical="top" wrapText="1"/>
    </xf>
    <xf numFmtId="0" fontId="0" fillId="33" borderId="10" xfId="0" applyFill="1" applyBorder="1" applyAlignment="1">
      <alignment vertical="center" wrapText="1"/>
    </xf>
    <xf numFmtId="0" fontId="2" fillId="33" borderId="15"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9" fontId="2" fillId="33" borderId="12" xfId="0" applyNumberFormat="1" applyFont="1" applyFill="1" applyBorder="1" applyAlignment="1" applyProtection="1">
      <alignment horizontal="center" vertical="center" wrapText="1"/>
      <protection/>
    </xf>
    <xf numFmtId="0" fontId="72" fillId="0" borderId="0" xfId="0" applyFont="1" applyAlignment="1">
      <alignment vertical="center" wrapText="1"/>
    </xf>
    <xf numFmtId="0" fontId="2" fillId="33" borderId="12" xfId="0" applyFont="1" applyFill="1" applyBorder="1" applyAlignment="1" applyProtection="1">
      <alignment horizontal="center" vertical="top" wrapText="1"/>
      <protection/>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15" fillId="36" borderId="15" xfId="0" applyFont="1" applyFill="1" applyBorder="1" applyAlignment="1" applyProtection="1">
      <alignment vertical="top" wrapText="1"/>
      <protection/>
    </xf>
    <xf numFmtId="0" fontId="15" fillId="36" borderId="12" xfId="0" applyFont="1" applyFill="1" applyBorder="1" applyAlignment="1" applyProtection="1">
      <alignment vertical="top" wrapText="1"/>
      <protection/>
    </xf>
    <xf numFmtId="0" fontId="15" fillId="36" borderId="13" xfId="0" applyFont="1" applyFill="1" applyBorder="1" applyAlignment="1" applyProtection="1">
      <alignment vertical="top" wrapText="1"/>
      <protection/>
    </xf>
    <xf numFmtId="14" fontId="2" fillId="33" borderId="11" xfId="0" applyNumberFormat="1" applyFont="1" applyFill="1" applyBorder="1" applyAlignment="1" applyProtection="1">
      <alignment vertical="top" wrapText="1"/>
      <protection/>
    </xf>
    <xf numFmtId="3" fontId="2" fillId="33" borderId="39" xfId="0" applyNumberFormat="1" applyFont="1" applyFill="1" applyBorder="1" applyAlignment="1" applyProtection="1">
      <alignment vertical="top" wrapText="1"/>
      <protection/>
    </xf>
    <xf numFmtId="0" fontId="81" fillId="0" borderId="10" xfId="0" applyFont="1" applyBorder="1" applyAlignment="1">
      <alignment wrapText="1"/>
    </xf>
    <xf numFmtId="0" fontId="2" fillId="33" borderId="39" xfId="0" applyFont="1" applyFill="1" applyBorder="1" applyAlignment="1" applyProtection="1">
      <alignment vertical="top" wrapText="1"/>
      <protection/>
    </xf>
    <xf numFmtId="0" fontId="81" fillId="0" borderId="10" xfId="0" applyFont="1" applyBorder="1" applyAlignment="1">
      <alignment vertical="top" wrapText="1"/>
    </xf>
    <xf numFmtId="0" fontId="2" fillId="33" borderId="41" xfId="0"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0" fontId="72" fillId="0" borderId="30" xfId="0" applyFont="1" applyBorder="1" applyAlignment="1">
      <alignment/>
    </xf>
    <xf numFmtId="0" fontId="81" fillId="0" borderId="29" xfId="0" applyFont="1" applyBorder="1" applyAlignment="1">
      <alignment vertical="top" wrapText="1"/>
    </xf>
    <xf numFmtId="0" fontId="81" fillId="0" borderId="44" xfId="0" applyFont="1" applyBorder="1" applyAlignment="1">
      <alignment wrapText="1"/>
    </xf>
    <xf numFmtId="0" fontId="3" fillId="33" borderId="22"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72" fillId="0" borderId="0" xfId="0" applyFont="1" applyBorder="1" applyAlignment="1">
      <alignment/>
    </xf>
    <xf numFmtId="0" fontId="2" fillId="33" borderId="39" xfId="0" applyFont="1" applyFill="1" applyBorder="1" applyAlignment="1" applyProtection="1">
      <alignment horizontal="center" vertical="center" wrapText="1"/>
      <protection/>
    </xf>
    <xf numFmtId="3" fontId="2" fillId="33" borderId="19"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wrapText="1"/>
      <protection/>
    </xf>
    <xf numFmtId="0" fontId="64" fillId="33" borderId="10" xfId="53" applyFill="1" applyBorder="1" applyAlignment="1" applyProtection="1">
      <alignment vertical="top" wrapText="1"/>
      <protection locked="0"/>
    </xf>
    <xf numFmtId="3" fontId="72" fillId="0" borderId="0" xfId="0" applyNumberFormat="1" applyFont="1" applyFill="1" applyAlignment="1">
      <alignment/>
    </xf>
    <xf numFmtId="3" fontId="2" fillId="0" borderId="0" xfId="0" applyNumberFormat="1"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72" fillId="0" borderId="0" xfId="0" applyFont="1" applyFill="1" applyBorder="1" applyAlignment="1">
      <alignment/>
    </xf>
    <xf numFmtId="0" fontId="2" fillId="0" borderId="46" xfId="0" applyFont="1" applyFill="1" applyBorder="1" applyAlignment="1" applyProtection="1">
      <alignment vertical="top" wrapText="1"/>
      <protection/>
    </xf>
    <xf numFmtId="3" fontId="2" fillId="0" borderId="47" xfId="0" applyNumberFormat="1"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3" fontId="2" fillId="0" borderId="48" xfId="0" applyNumberFormat="1"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3" fillId="0" borderId="17" xfId="0" applyFont="1" applyFill="1" applyBorder="1" applyAlignment="1" applyProtection="1">
      <alignment vertical="top" wrapText="1"/>
      <protection/>
    </xf>
    <xf numFmtId="0" fontId="0" fillId="0" borderId="0" xfId="0" applyAlignment="1">
      <alignment wrapText="1"/>
    </xf>
    <xf numFmtId="0" fontId="0" fillId="33" borderId="10" xfId="0" applyFill="1" applyBorder="1" applyAlignment="1">
      <alignment vertical="top"/>
    </xf>
    <xf numFmtId="0" fontId="2" fillId="33" borderId="16"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33" borderId="37" xfId="0" applyFont="1" applyFill="1" applyBorder="1" applyAlignment="1" applyProtection="1">
      <alignment horizontal="center" vertical="top" wrapText="1"/>
      <protection/>
    </xf>
    <xf numFmtId="0" fontId="3" fillId="33" borderId="30"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0" fontId="2" fillId="33" borderId="37" xfId="0" applyFont="1" applyFill="1" applyBorder="1" applyAlignment="1" applyProtection="1">
      <alignment vertical="top" wrapText="1"/>
      <protection locked="0"/>
    </xf>
    <xf numFmtId="0" fontId="2" fillId="33" borderId="30" xfId="0" applyFont="1" applyFill="1" applyBorder="1" applyAlignment="1" applyProtection="1">
      <alignment vertical="top" wrapText="1"/>
      <protection locked="0"/>
    </xf>
    <xf numFmtId="0" fontId="14" fillId="33" borderId="37"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30" xfId="0" applyFont="1" applyFill="1" applyBorder="1" applyAlignment="1" applyProtection="1">
      <alignment horizontal="center"/>
      <protection/>
    </xf>
    <xf numFmtId="0" fontId="10" fillId="10" borderId="0" xfId="0" applyFont="1" applyFill="1" applyBorder="1" applyAlignment="1" applyProtection="1">
      <alignment horizontal="center"/>
      <protection/>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37" xfId="0" applyNumberFormat="1" applyFont="1" applyFill="1" applyBorder="1" applyAlignment="1" applyProtection="1">
      <alignment horizontal="center" vertical="top" wrapText="1"/>
      <protection locked="0"/>
    </xf>
    <xf numFmtId="3" fontId="2" fillId="33" borderId="30" xfId="0" applyNumberFormat="1" applyFont="1" applyFill="1" applyBorder="1" applyAlignment="1" applyProtection="1">
      <alignment horizontal="center" vertical="top" wrapText="1"/>
      <protection locked="0"/>
    </xf>
    <xf numFmtId="0" fontId="2" fillId="33" borderId="37" xfId="0" applyFont="1" applyFill="1" applyBorder="1" applyAlignment="1" applyProtection="1">
      <alignment horizontal="center" vertical="top" wrapText="1"/>
      <protection locked="0"/>
    </xf>
    <xf numFmtId="0" fontId="2" fillId="33" borderId="30"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3" fontId="2" fillId="0" borderId="0" xfId="0" applyNumberFormat="1" applyFont="1" applyFill="1" applyBorder="1" applyAlignment="1" applyProtection="1">
      <alignment vertical="top" wrapText="1"/>
      <protection locked="0"/>
    </xf>
    <xf numFmtId="0" fontId="3" fillId="10" borderId="26" xfId="0" applyFont="1" applyFill="1" applyBorder="1" applyAlignment="1" applyProtection="1">
      <alignment horizontal="left" vertical="center" wrapText="1"/>
      <protection/>
    </xf>
    <xf numFmtId="3" fontId="2" fillId="33" borderId="37" xfId="0" applyNumberFormat="1" applyFont="1" applyFill="1" applyBorder="1" applyAlignment="1" applyProtection="1">
      <alignment vertical="top" wrapText="1"/>
      <protection locked="0"/>
    </xf>
    <xf numFmtId="3" fontId="2" fillId="33" borderId="30" xfId="0" applyNumberFormat="1" applyFont="1" applyFill="1" applyBorder="1" applyAlignment="1" applyProtection="1">
      <alignment vertical="top" wrapText="1"/>
      <protection locked="0"/>
    </xf>
    <xf numFmtId="0" fontId="15" fillId="10" borderId="23"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37"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5" fillId="33" borderId="30"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top" wrapText="1"/>
      <protection/>
    </xf>
    <xf numFmtId="0" fontId="15" fillId="33" borderId="40"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50"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6" fillId="33" borderId="34"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15" fillId="36" borderId="51" xfId="0" applyFont="1" applyFill="1" applyBorder="1" applyAlignment="1" applyProtection="1">
      <alignment horizontal="center" vertical="top" wrapText="1"/>
      <protection/>
    </xf>
    <xf numFmtId="0" fontId="15" fillId="36" borderId="42" xfId="0" applyFont="1" applyFill="1" applyBorder="1" applyAlignment="1" applyProtection="1">
      <alignment horizontal="center" vertical="top" wrapText="1"/>
      <protection/>
    </xf>
    <xf numFmtId="0" fontId="15" fillId="36" borderId="52" xfId="0" applyFont="1" applyFill="1" applyBorder="1" applyAlignment="1" applyProtection="1">
      <alignment horizontal="center" vertical="top" wrapText="1"/>
      <protection/>
    </xf>
    <xf numFmtId="0" fontId="15" fillId="36" borderId="39" xfId="0" applyFont="1" applyFill="1" applyBorder="1" applyAlignment="1" applyProtection="1">
      <alignment horizontal="center" vertical="top" wrapText="1"/>
      <protection/>
    </xf>
    <xf numFmtId="0" fontId="15" fillId="10" borderId="0" xfId="0" applyFont="1" applyFill="1" applyBorder="1" applyAlignment="1" applyProtection="1">
      <alignment horizontal="center"/>
      <protection/>
    </xf>
    <xf numFmtId="0" fontId="15" fillId="33" borderId="51" xfId="0" applyFont="1" applyFill="1" applyBorder="1" applyAlignment="1" applyProtection="1">
      <alignment horizontal="left" vertical="top" wrapText="1"/>
      <protection/>
    </xf>
    <xf numFmtId="0" fontId="15" fillId="33" borderId="42" xfId="0" applyFont="1" applyFill="1" applyBorder="1" applyAlignment="1" applyProtection="1">
      <alignment horizontal="left" vertical="top" wrapText="1"/>
      <protection/>
    </xf>
    <xf numFmtId="0" fontId="15" fillId="33" borderId="52" xfId="0"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0" fontId="81" fillId="10" borderId="0" xfId="0" applyFont="1" applyFill="1" applyAlignment="1">
      <alignment horizontal="left" wrapText="1"/>
    </xf>
    <xf numFmtId="0" fontId="81" fillId="10" borderId="0" xfId="0" applyFont="1" applyFill="1" applyAlignment="1">
      <alignment horizontal="left"/>
    </xf>
    <xf numFmtId="0" fontId="87" fillId="10" borderId="0" xfId="0" applyFont="1" applyFill="1" applyAlignment="1">
      <alignment horizontal="left"/>
    </xf>
    <xf numFmtId="0" fontId="15" fillId="36" borderId="53" xfId="0" applyFont="1" applyFill="1" applyBorder="1" applyAlignment="1" applyProtection="1">
      <alignment horizontal="center" vertical="top" wrapText="1"/>
      <protection/>
    </xf>
    <xf numFmtId="0" fontId="15" fillId="36" borderId="54" xfId="0" applyFont="1" applyFill="1" applyBorder="1" applyAlignment="1" applyProtection="1">
      <alignment horizontal="center" vertical="top" wrapText="1"/>
      <protection/>
    </xf>
    <xf numFmtId="0" fontId="22" fillId="10" borderId="0" xfId="0" applyFont="1" applyFill="1" applyBorder="1" applyAlignment="1" applyProtection="1">
      <alignment horizontal="left" vertical="center" wrapText="1"/>
      <protection/>
    </xf>
    <xf numFmtId="0" fontId="11" fillId="0" borderId="37" xfId="0" applyFont="1" applyFill="1" applyBorder="1" applyAlignment="1" applyProtection="1">
      <alignment horizontal="left" vertical="top" wrapText="1"/>
      <protection/>
    </xf>
    <xf numFmtId="0" fontId="11" fillId="0" borderId="17" xfId="0" applyFont="1" applyFill="1" applyBorder="1" applyAlignment="1" applyProtection="1">
      <alignment horizontal="left" vertical="top" wrapText="1"/>
      <protection/>
    </xf>
    <xf numFmtId="0" fontId="11" fillId="0" borderId="30" xfId="0" applyFont="1" applyFill="1" applyBorder="1" applyAlignment="1" applyProtection="1">
      <alignment horizontal="left" vertical="top" wrapText="1"/>
      <protection/>
    </xf>
    <xf numFmtId="0" fontId="3" fillId="10" borderId="26"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0" fontId="64" fillId="33" borderId="37" xfId="53" applyFill="1" applyBorder="1" applyAlignment="1" applyProtection="1">
      <alignment horizontal="center"/>
      <protection locked="0"/>
    </xf>
    <xf numFmtId="0" fontId="2" fillId="33" borderId="37"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top" wrapText="1"/>
      <protection/>
    </xf>
    <xf numFmtId="0" fontId="11" fillId="0" borderId="21" xfId="0" applyFont="1" applyFill="1" applyBorder="1" applyAlignment="1" applyProtection="1">
      <alignment horizontal="center" vertical="top" wrapText="1"/>
      <protection/>
    </xf>
    <xf numFmtId="0" fontId="11" fillId="0" borderId="22" xfId="0" applyFont="1" applyFill="1" applyBorder="1" applyAlignment="1" applyProtection="1">
      <alignment horizontal="center" vertical="top" wrapText="1"/>
      <protection/>
    </xf>
    <xf numFmtId="0" fontId="11" fillId="0" borderId="23"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11" fillId="0" borderId="24" xfId="0" applyFont="1" applyFill="1" applyBorder="1" applyAlignment="1" applyProtection="1">
      <alignment horizontal="center" vertical="top" wrapText="1"/>
      <protection/>
    </xf>
    <xf numFmtId="0" fontId="11" fillId="0" borderId="25" xfId="0" applyFont="1" applyFill="1" applyBorder="1" applyAlignment="1" applyProtection="1">
      <alignment horizontal="center" vertical="top" wrapText="1"/>
      <protection/>
    </xf>
    <xf numFmtId="0" fontId="11" fillId="0" borderId="26" xfId="0" applyFont="1" applyFill="1" applyBorder="1" applyAlignment="1" applyProtection="1">
      <alignment horizontal="center" vertical="top" wrapText="1"/>
      <protection/>
    </xf>
    <xf numFmtId="0" fontId="11" fillId="0" borderId="27" xfId="0" applyFont="1" applyFill="1" applyBorder="1" applyAlignment="1" applyProtection="1">
      <alignment horizontal="center" vertical="top" wrapText="1"/>
      <protection/>
    </xf>
    <xf numFmtId="0" fontId="2" fillId="33" borderId="37" xfId="0" applyFont="1" applyFill="1" applyBorder="1" applyAlignment="1" applyProtection="1">
      <alignment horizontal="center" vertical="top" wrapText="1"/>
      <protection/>
    </xf>
    <xf numFmtId="0" fontId="2" fillId="33" borderId="30" xfId="0" applyFont="1" applyFill="1" applyBorder="1" applyAlignment="1" applyProtection="1">
      <alignment horizontal="center" vertical="top" wrapText="1"/>
      <protection/>
    </xf>
    <xf numFmtId="0" fontId="2" fillId="33" borderId="37" xfId="0" applyFont="1" applyFill="1" applyBorder="1" applyAlignment="1" applyProtection="1">
      <alignment horizontal="left" vertical="top" wrapText="1"/>
      <protection/>
    </xf>
    <xf numFmtId="0" fontId="2" fillId="33" borderId="30" xfId="0" applyFont="1" applyFill="1" applyBorder="1" applyAlignment="1" applyProtection="1">
      <alignment horizontal="left" vertical="top" wrapText="1"/>
      <protection/>
    </xf>
    <xf numFmtId="0" fontId="15" fillId="33" borderId="53"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42"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45" xfId="0" applyFont="1" applyFill="1" applyBorder="1" applyAlignment="1" applyProtection="1">
      <alignment horizontal="left" vertical="center" wrapText="1"/>
      <protection/>
    </xf>
    <xf numFmtId="0" fontId="15" fillId="33" borderId="39" xfId="0" applyFont="1" applyFill="1" applyBorder="1" applyAlignment="1" applyProtection="1">
      <alignment horizontal="left" vertical="center" wrapText="1"/>
      <protection/>
    </xf>
    <xf numFmtId="0" fontId="11" fillId="10" borderId="21" xfId="0" applyFont="1" applyFill="1" applyBorder="1" applyAlignment="1" applyProtection="1">
      <alignment horizontal="center"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3" fillId="10" borderId="35" xfId="0" applyFont="1" applyFill="1" applyBorder="1" applyAlignment="1" applyProtection="1">
      <alignment vertical="center" wrapText="1"/>
      <protection/>
    </xf>
    <xf numFmtId="0" fontId="3" fillId="10" borderId="36" xfId="0" applyFont="1" applyFill="1" applyBorder="1" applyAlignment="1" applyProtection="1">
      <alignment vertical="center" wrapText="1"/>
      <protection/>
    </xf>
    <xf numFmtId="0" fontId="81" fillId="0" borderId="35" xfId="0" applyFont="1" applyBorder="1" applyAlignment="1">
      <alignment horizontal="center"/>
    </xf>
    <xf numFmtId="0" fontId="81" fillId="0" borderId="36" xfId="0" applyFont="1" applyBorder="1" applyAlignment="1">
      <alignment horizontal="center"/>
    </xf>
    <xf numFmtId="0" fontId="3" fillId="10" borderId="44" xfId="0" applyFont="1" applyFill="1" applyBorder="1" applyAlignment="1" applyProtection="1">
      <alignment vertical="center" wrapText="1"/>
      <protection/>
    </xf>
    <xf numFmtId="0" fontId="0" fillId="0" borderId="17" xfId="0" applyBorder="1" applyAlignment="1">
      <alignment/>
    </xf>
    <xf numFmtId="0" fontId="0" fillId="0" borderId="30"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4" xfId="0" applyFont="1" applyFill="1" applyBorder="1" applyAlignment="1" applyProtection="1">
      <alignment horizontal="center" vertical="center" wrapText="1"/>
      <protection/>
    </xf>
    <xf numFmtId="0" fontId="3" fillId="33" borderId="49"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72" fillId="0" borderId="45" xfId="0" applyFont="1" applyBorder="1" applyAlignment="1">
      <alignment wrapText="1"/>
    </xf>
    <xf numFmtId="0" fontId="72" fillId="0" borderId="39" xfId="0" applyFont="1" applyBorder="1" applyAlignment="1">
      <alignment wrapText="1"/>
    </xf>
    <xf numFmtId="0" fontId="2" fillId="33" borderId="45"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45"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center" wrapText="1"/>
      <protection/>
    </xf>
    <xf numFmtId="0" fontId="2" fillId="0" borderId="45" xfId="0" applyFont="1" applyBorder="1" applyAlignment="1">
      <alignment wrapText="1"/>
    </xf>
    <xf numFmtId="0" fontId="2" fillId="33" borderId="60" xfId="0" applyFont="1" applyFill="1" applyBorder="1" applyAlignment="1" applyProtection="1">
      <alignment horizontal="center" vertical="center" wrapText="1"/>
      <protection/>
    </xf>
    <xf numFmtId="0" fontId="88" fillId="34" borderId="10" xfId="0" applyFont="1" applyFill="1" applyBorder="1" applyAlignment="1">
      <alignment horizontal="center"/>
    </xf>
    <xf numFmtId="0" fontId="76" fillId="0" borderId="37" xfId="0" applyFont="1" applyFill="1" applyBorder="1" applyAlignment="1">
      <alignment horizontal="center"/>
    </xf>
    <xf numFmtId="0" fontId="76" fillId="0" borderId="61" xfId="0" applyFont="1" applyFill="1" applyBorder="1" applyAlignment="1">
      <alignment horizontal="center"/>
    </xf>
    <xf numFmtId="0" fontId="79" fillId="10" borderId="26" xfId="0" applyFont="1" applyFill="1" applyBorder="1" applyAlignment="1">
      <alignment/>
    </xf>
    <xf numFmtId="0" fontId="73" fillId="33" borderId="20" xfId="0" applyFont="1" applyFill="1" applyBorder="1" applyAlignment="1">
      <alignment horizontal="center" vertical="top" wrapText="1"/>
    </xf>
    <xf numFmtId="0" fontId="73" fillId="33" borderId="21" xfId="0" applyFont="1" applyFill="1" applyBorder="1" applyAlignment="1">
      <alignment horizontal="center" vertical="top" wrapText="1"/>
    </xf>
    <xf numFmtId="0" fontId="73" fillId="33" borderId="22" xfId="0" applyFont="1" applyFill="1" applyBorder="1" applyAlignment="1">
      <alignment horizontal="center" vertical="top" wrapText="1"/>
    </xf>
    <xf numFmtId="0" fontId="83" fillId="34" borderId="37" xfId="0" applyFont="1" applyFill="1" applyBorder="1" applyAlignment="1">
      <alignment horizontal="center" vertical="center" wrapText="1"/>
    </xf>
    <xf numFmtId="0" fontId="83" fillId="34" borderId="30" xfId="0" applyFont="1" applyFill="1" applyBorder="1" applyAlignment="1">
      <alignment horizontal="center" vertical="center" wrapText="1"/>
    </xf>
    <xf numFmtId="0" fontId="89" fillId="34" borderId="37" xfId="0" applyFont="1" applyFill="1" applyBorder="1" applyAlignment="1">
      <alignment horizontal="center"/>
    </xf>
    <xf numFmtId="0" fontId="89" fillId="34" borderId="17" xfId="0" applyFont="1" applyFill="1" applyBorder="1" applyAlignment="1">
      <alignment horizontal="center"/>
    </xf>
    <xf numFmtId="0" fontId="89" fillId="34" borderId="30" xfId="0" applyFont="1" applyFill="1" applyBorder="1" applyAlignment="1">
      <alignment horizontal="center"/>
    </xf>
    <xf numFmtId="0" fontId="73" fillId="10" borderId="37" xfId="0" applyFont="1" applyFill="1" applyBorder="1" applyAlignment="1">
      <alignment horizontal="center" vertical="top" wrapText="1"/>
    </xf>
    <xf numFmtId="0" fontId="73" fillId="10" borderId="30" xfId="0" applyFont="1" applyFill="1" applyBorder="1" applyAlignment="1">
      <alignment horizontal="center" vertical="top" wrapText="1"/>
    </xf>
    <xf numFmtId="0" fontId="83" fillId="34" borderId="17" xfId="0" applyFont="1" applyFill="1" applyBorder="1" applyAlignment="1">
      <alignment horizontal="center" vertical="center" wrapText="1"/>
    </xf>
    <xf numFmtId="0" fontId="90" fillId="0" borderId="37" xfId="0" applyFont="1" applyBorder="1" applyAlignment="1">
      <alignment horizontal="left" vertical="center"/>
    </xf>
    <xf numFmtId="0" fontId="90" fillId="0" borderId="17" xfId="0" applyFont="1" applyBorder="1" applyAlignment="1">
      <alignment horizontal="left" vertical="center"/>
    </xf>
    <xf numFmtId="0" fontId="90" fillId="0" borderId="30" xfId="0" applyFont="1" applyBorder="1" applyAlignment="1">
      <alignment horizontal="left" vertical="center"/>
    </xf>
    <xf numFmtId="0" fontId="77" fillId="10" borderId="21" xfId="0" applyFont="1" applyFill="1" applyBorder="1" applyAlignment="1">
      <alignment horizontal="center" vertical="center"/>
    </xf>
    <xf numFmtId="0" fontId="73" fillId="10" borderId="20" xfId="0" applyFont="1" applyFill="1" applyBorder="1" applyAlignment="1">
      <alignment horizontal="center" vertical="top" wrapText="1"/>
    </xf>
    <xf numFmtId="0" fontId="73" fillId="10" borderId="21" xfId="0" applyFont="1" applyFill="1" applyBorder="1" applyAlignment="1">
      <alignment horizontal="center" vertical="top" wrapText="1"/>
    </xf>
    <xf numFmtId="0" fontId="73" fillId="10" borderId="22" xfId="0" applyFont="1" applyFill="1" applyBorder="1" applyAlignment="1">
      <alignment horizontal="center" vertical="top" wrapText="1"/>
    </xf>
    <xf numFmtId="0" fontId="73" fillId="10" borderId="25" xfId="0" applyFont="1" applyFill="1" applyBorder="1" applyAlignment="1">
      <alignment horizontal="center" vertical="top" wrapText="1"/>
    </xf>
    <xf numFmtId="0" fontId="73" fillId="10" borderId="26" xfId="0" applyFont="1" applyFill="1" applyBorder="1" applyAlignment="1">
      <alignment horizontal="center" vertical="top" wrapText="1"/>
    </xf>
    <xf numFmtId="0" fontId="73" fillId="10" borderId="27" xfId="0" applyFont="1" applyFill="1" applyBorder="1" applyAlignment="1">
      <alignment horizontal="center" vertical="top" wrapText="1"/>
    </xf>
    <xf numFmtId="0" fontId="64" fillId="10" borderId="25" xfId="53" applyFill="1" applyBorder="1" applyAlignment="1" applyProtection="1">
      <alignment horizontal="center" vertical="top" wrapText="1"/>
      <protection/>
    </xf>
    <xf numFmtId="0" fontId="64" fillId="10" borderId="26" xfId="53" applyFill="1" applyBorder="1" applyAlignment="1" applyProtection="1">
      <alignment horizontal="center" vertical="top" wrapText="1"/>
      <protection/>
    </xf>
    <xf numFmtId="0" fontId="64" fillId="10" borderId="27" xfId="53" applyFill="1" applyBorder="1" applyAlignment="1" applyProtection="1">
      <alignment horizontal="center" vertical="top" wrapText="1"/>
      <protection/>
    </xf>
    <xf numFmtId="0" fontId="91" fillId="33" borderId="37"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33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142875</xdr:rowOff>
    </xdr:from>
    <xdr:to>
      <xdr:col>1</xdr:col>
      <xdr:colOff>666750</xdr:colOff>
      <xdr:row>2</xdr:row>
      <xdr:rowOff>228600</xdr:rowOff>
    </xdr:to>
    <xdr:pic>
      <xdr:nvPicPr>
        <xdr:cNvPr id="2" name="Picture 6"/>
        <xdr:cNvPicPr preferRelativeResize="1">
          <a:picLocks noChangeAspect="1"/>
        </xdr:cNvPicPr>
      </xdr:nvPicPr>
      <xdr:blipFill>
        <a:blip r:embed="rId1"/>
        <a:srcRect t="13006" b="23802"/>
        <a:stretch>
          <a:fillRect/>
        </a:stretch>
      </xdr:blipFill>
      <xdr:spPr>
        <a:xfrm>
          <a:off x="209550" y="142875"/>
          <a:ext cx="628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9</xdr:col>
      <xdr:colOff>57150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91775" y="304800"/>
          <a:ext cx="1590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tm\AppData\Local\Temp\PIMS%204683%20PPR_Djibouti_AFprojec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3">
        <row r="25">
          <cell r="C25" t="str">
            <v>Unwelcome livestock (livestock from surrounding pastoralists) invading the agro-pastoral plots which can provoke disputes between the farmers and pastoralists</v>
          </cell>
          <cell r="E25" t="str">
            <v>Secure metal and stone fencing will be constructed around each agro-pastoral site to deter all unwelcome animals. This will prevent the risk of invading livestock and potential disputes between the pastoralists and agro pastoralists.</v>
          </cell>
        </row>
        <row r="26">
          <cell r="C26" t="str">
            <v>Pollution from petrol spills when trucks overturn on highways</v>
          </cell>
          <cell r="D26" t="str">
            <v>low</v>
          </cell>
          <cell r="E26" t="str">
            <v>This will be prevented by placing the pilot sites at least 100 meters from the roadside or the required distance identified by the Environmental Impact Assessment</v>
          </cell>
        </row>
        <row r="27">
          <cell r="C27" t="str">
            <v>Risk of people becoming dependent on food aid in the beginning years of the project before fruit and vegetables can be cultivated</v>
          </cell>
          <cell r="D27" t="str">
            <v>medium</v>
          </cell>
        </row>
        <row r="28">
          <cell r="C28" t="str">
            <v>Limited capacity of local populations to perform maintenance on boreholes and solar-powered well pumps</v>
          </cell>
          <cell r="D28" t="str">
            <v>medium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usseinrirach@yahoo.fr" TargetMode="External" /><Relationship Id="rId2" Type="http://schemas.openxmlformats.org/officeDocument/2006/relationships/hyperlink" Target="mailto:dini_omar@yahoo,fr" TargetMode="External" /><Relationship Id="rId3" Type="http://schemas.openxmlformats.org/officeDocument/2006/relationships/hyperlink" Target="mailto:housseinrirach@yahoo.fr" TargetMode="External" /><Relationship Id="rId4" Type="http://schemas.openxmlformats.org/officeDocument/2006/relationships/hyperlink" Target="mailto:idriss.hared@undp.org" TargetMode="External" /><Relationship Id="rId5" Type="http://schemas.openxmlformats.org/officeDocument/2006/relationships/hyperlink" Target="http://www.projectbara.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usseinrirach@yahoo.fr" TargetMode="External" /><Relationship Id="rId2" Type="http://schemas.openxmlformats.org/officeDocument/2006/relationships/hyperlink" Target="mailto:idriss.hared@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82" zoomScaleNormal="82" zoomScalePageLayoutView="0" workbookViewId="0" topLeftCell="A33">
      <selection activeCell="R44" sqref="R44"/>
    </sheetView>
  </sheetViews>
  <sheetFormatPr defaultColWidth="102.28125" defaultRowHeight="15"/>
  <cols>
    <col min="1" max="1" width="2.57421875" style="1" customWidth="1"/>
    <col min="2" max="2" width="10.8515625" style="163" customWidth="1"/>
    <col min="3" max="3" width="14.8515625" style="16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64"/>
      <c r="C2" s="165"/>
      <c r="D2" s="94"/>
      <c r="E2" s="95"/>
    </row>
    <row r="3" spans="2:5" ht="19.5" thickBot="1">
      <c r="B3" s="166"/>
      <c r="C3" s="167"/>
      <c r="D3" s="106" t="s">
        <v>257</v>
      </c>
      <c r="E3" s="97"/>
    </row>
    <row r="4" spans="2:5" ht="15.75" thickBot="1">
      <c r="B4" s="166"/>
      <c r="C4" s="167"/>
      <c r="D4" s="96"/>
      <c r="E4" s="97"/>
    </row>
    <row r="5" spans="2:5" ht="15.75" thickBot="1">
      <c r="B5" s="166"/>
      <c r="C5" s="170" t="s">
        <v>302</v>
      </c>
      <c r="D5" s="179" t="s">
        <v>504</v>
      </c>
      <c r="E5" s="97"/>
    </row>
    <row r="6" spans="2:16" s="3" customFormat="1" ht="15">
      <c r="B6" s="168"/>
      <c r="C6" s="104"/>
      <c r="D6" s="64"/>
      <c r="E6" s="62"/>
      <c r="G6" s="2"/>
      <c r="H6" s="2"/>
      <c r="I6" s="2"/>
      <c r="J6" s="2"/>
      <c r="K6" s="2"/>
      <c r="L6" s="2"/>
      <c r="M6" s="2"/>
      <c r="N6" s="2"/>
      <c r="O6" s="2"/>
      <c r="P6" s="2"/>
    </row>
    <row r="7" spans="2:16" s="3" customFormat="1" ht="30.75" customHeight="1">
      <c r="B7" s="168"/>
      <c r="C7" s="98" t="s">
        <v>214</v>
      </c>
      <c r="D7" s="210" t="s">
        <v>423</v>
      </c>
      <c r="E7" s="62"/>
      <c r="G7" s="2"/>
      <c r="H7" s="2"/>
      <c r="I7" s="2"/>
      <c r="J7" s="2"/>
      <c r="K7" s="2"/>
      <c r="L7" s="2"/>
      <c r="M7" s="2"/>
      <c r="N7" s="2"/>
      <c r="O7" s="2"/>
      <c r="P7" s="2"/>
    </row>
    <row r="8" spans="2:16" s="3" customFormat="1" ht="15" hidden="1">
      <c r="B8" s="166"/>
      <c r="C8" s="167"/>
      <c r="D8" s="96"/>
      <c r="E8" s="62"/>
      <c r="G8" s="2"/>
      <c r="H8" s="2"/>
      <c r="I8" s="2"/>
      <c r="J8" s="2"/>
      <c r="K8" s="2"/>
      <c r="L8" s="2"/>
      <c r="M8" s="2"/>
      <c r="N8" s="2"/>
      <c r="O8" s="2"/>
      <c r="P8" s="2"/>
    </row>
    <row r="9" spans="2:16" s="3" customFormat="1" ht="15" hidden="1">
      <c r="B9" s="166"/>
      <c r="C9" s="167"/>
      <c r="D9" s="96"/>
      <c r="E9" s="62"/>
      <c r="G9" s="2"/>
      <c r="H9" s="2"/>
      <c r="I9" s="2"/>
      <c r="J9" s="2"/>
      <c r="K9" s="2"/>
      <c r="L9" s="2"/>
      <c r="M9" s="2"/>
      <c r="N9" s="2"/>
      <c r="O9" s="2"/>
      <c r="P9" s="2"/>
    </row>
    <row r="10" spans="2:16" s="3" customFormat="1" ht="15" hidden="1">
      <c r="B10" s="166"/>
      <c r="C10" s="167"/>
      <c r="D10" s="96"/>
      <c r="E10" s="62"/>
      <c r="G10" s="2"/>
      <c r="H10" s="2"/>
      <c r="I10" s="2"/>
      <c r="J10" s="2"/>
      <c r="K10" s="2"/>
      <c r="L10" s="2"/>
      <c r="M10" s="2"/>
      <c r="N10" s="2"/>
      <c r="O10" s="2"/>
      <c r="P10" s="2"/>
    </row>
    <row r="11" spans="2:16" s="3" customFormat="1" ht="15" hidden="1">
      <c r="B11" s="166"/>
      <c r="C11" s="167"/>
      <c r="D11" s="96"/>
      <c r="E11" s="62"/>
      <c r="G11" s="2"/>
      <c r="H11" s="2"/>
      <c r="I11" s="2"/>
      <c r="J11" s="2"/>
      <c r="K11" s="2"/>
      <c r="L11" s="2"/>
      <c r="M11" s="2"/>
      <c r="N11" s="2"/>
      <c r="O11" s="2"/>
      <c r="P11" s="2"/>
    </row>
    <row r="12" spans="2:16" s="3" customFormat="1" ht="15.75" thickBot="1">
      <c r="B12" s="168"/>
      <c r="C12" s="104"/>
      <c r="D12" s="64"/>
      <c r="E12" s="62"/>
      <c r="G12" s="2"/>
      <c r="H12" s="2"/>
      <c r="I12" s="2"/>
      <c r="J12" s="2"/>
      <c r="K12" s="2"/>
      <c r="L12" s="2"/>
      <c r="M12" s="2"/>
      <c r="N12" s="2"/>
      <c r="O12" s="2"/>
      <c r="P12" s="2"/>
    </row>
    <row r="13" spans="2:16" s="3" customFormat="1" ht="153" customHeight="1" thickBot="1">
      <c r="B13" s="168"/>
      <c r="C13" s="99" t="s">
        <v>0</v>
      </c>
      <c r="D13" s="16" t="s">
        <v>436</v>
      </c>
      <c r="E13" s="62"/>
      <c r="G13" s="2"/>
      <c r="H13" s="2"/>
      <c r="I13" s="2"/>
      <c r="J13" s="2"/>
      <c r="K13" s="2"/>
      <c r="L13" s="2"/>
      <c r="M13" s="2"/>
      <c r="N13" s="2"/>
      <c r="O13" s="2"/>
      <c r="P13" s="2"/>
    </row>
    <row r="14" spans="2:16" s="3" customFormat="1" ht="15.75" thickBot="1">
      <c r="B14" s="168"/>
      <c r="C14" s="104"/>
      <c r="D14" s="64"/>
      <c r="E14" s="62"/>
      <c r="G14" s="2"/>
      <c r="H14" s="2" t="s">
        <v>1</v>
      </c>
      <c r="I14" s="2" t="s">
        <v>2</v>
      </c>
      <c r="J14" s="2"/>
      <c r="K14" s="2" t="s">
        <v>3</v>
      </c>
      <c r="L14" s="2" t="s">
        <v>4</v>
      </c>
      <c r="M14" s="2" t="s">
        <v>5</v>
      </c>
      <c r="N14" s="2" t="s">
        <v>6</v>
      </c>
      <c r="O14" s="2" t="s">
        <v>7</v>
      </c>
      <c r="P14" s="2" t="s">
        <v>8</v>
      </c>
    </row>
    <row r="15" spans="2:16" s="3" customFormat="1" ht="15">
      <c r="B15" s="168"/>
      <c r="C15" s="100" t="s">
        <v>204</v>
      </c>
      <c r="D15" s="17">
        <v>4683</v>
      </c>
      <c r="E15" s="62"/>
      <c r="G15" s="2"/>
      <c r="H15" s="4" t="s">
        <v>9</v>
      </c>
      <c r="I15" s="2" t="s">
        <v>10</v>
      </c>
      <c r="J15" s="2" t="s">
        <v>11</v>
      </c>
      <c r="K15" s="2" t="s">
        <v>12</v>
      </c>
      <c r="L15" s="2">
        <v>1</v>
      </c>
      <c r="M15" s="2">
        <v>1</v>
      </c>
      <c r="N15" s="2" t="s">
        <v>13</v>
      </c>
      <c r="O15" s="2" t="s">
        <v>14</v>
      </c>
      <c r="P15" s="2" t="s">
        <v>15</v>
      </c>
    </row>
    <row r="16" spans="2:16" s="3" customFormat="1" ht="29.25" customHeight="1">
      <c r="B16" s="259" t="s">
        <v>289</v>
      </c>
      <c r="C16" s="260"/>
      <c r="D16" s="18" t="s">
        <v>424</v>
      </c>
      <c r="E16" s="62"/>
      <c r="G16" s="2"/>
      <c r="H16" s="4" t="s">
        <v>16</v>
      </c>
      <c r="I16" s="2" t="s">
        <v>17</v>
      </c>
      <c r="J16" s="2" t="s">
        <v>18</v>
      </c>
      <c r="K16" s="2" t="s">
        <v>19</v>
      </c>
      <c r="L16" s="2">
        <v>2</v>
      </c>
      <c r="M16" s="2">
        <v>2</v>
      </c>
      <c r="N16" s="2" t="s">
        <v>20</v>
      </c>
      <c r="O16" s="2" t="s">
        <v>21</v>
      </c>
      <c r="P16" s="2" t="s">
        <v>22</v>
      </c>
    </row>
    <row r="17" spans="2:16" s="3" customFormat="1" ht="15">
      <c r="B17" s="168"/>
      <c r="C17" s="100" t="s">
        <v>210</v>
      </c>
      <c r="D17" s="18" t="s">
        <v>425</v>
      </c>
      <c r="E17" s="62"/>
      <c r="G17" s="2"/>
      <c r="H17" s="4" t="s">
        <v>23</v>
      </c>
      <c r="I17" s="2" t="s">
        <v>24</v>
      </c>
      <c r="J17" s="2"/>
      <c r="K17" s="2" t="s">
        <v>25</v>
      </c>
      <c r="L17" s="2">
        <v>3</v>
      </c>
      <c r="M17" s="2">
        <v>3</v>
      </c>
      <c r="N17" s="2" t="s">
        <v>26</v>
      </c>
      <c r="O17" s="2" t="s">
        <v>27</v>
      </c>
      <c r="P17" s="2" t="s">
        <v>28</v>
      </c>
    </row>
    <row r="18" spans="2:16" s="3" customFormat="1" ht="15.75" thickBot="1">
      <c r="B18" s="169"/>
      <c r="C18" s="99" t="s">
        <v>205</v>
      </c>
      <c r="D18" s="160" t="s">
        <v>57</v>
      </c>
      <c r="E18" s="62"/>
      <c r="G18" s="2"/>
      <c r="H18" s="4" t="s">
        <v>29</v>
      </c>
      <c r="I18" s="2"/>
      <c r="J18" s="2"/>
      <c r="K18" s="2" t="s">
        <v>30</v>
      </c>
      <c r="L18" s="2">
        <v>5</v>
      </c>
      <c r="M18" s="2">
        <v>5</v>
      </c>
      <c r="N18" s="2" t="s">
        <v>31</v>
      </c>
      <c r="O18" s="2" t="s">
        <v>32</v>
      </c>
      <c r="P18" s="2" t="s">
        <v>33</v>
      </c>
    </row>
    <row r="19" spans="2:16" s="3" customFormat="1" ht="44.25" customHeight="1" thickBot="1">
      <c r="B19" s="262" t="s">
        <v>206</v>
      </c>
      <c r="C19" s="263"/>
      <c r="D19" s="161" t="s">
        <v>426</v>
      </c>
      <c r="E19" s="62"/>
      <c r="G19" s="2"/>
      <c r="H19" s="4" t="s">
        <v>34</v>
      </c>
      <c r="I19" s="2"/>
      <c r="J19" s="2"/>
      <c r="K19" s="2" t="s">
        <v>35</v>
      </c>
      <c r="L19" s="2"/>
      <c r="M19" s="2"/>
      <c r="N19" s="2"/>
      <c r="O19" s="2" t="s">
        <v>36</v>
      </c>
      <c r="P19" s="2" t="s">
        <v>37</v>
      </c>
    </row>
    <row r="20" spans="2:14" s="3" customFormat="1" ht="15">
      <c r="B20" s="168"/>
      <c r="C20" s="99"/>
      <c r="D20" s="64"/>
      <c r="E20" s="97"/>
      <c r="F20" s="4"/>
      <c r="G20" s="2"/>
      <c r="H20" s="2"/>
      <c r="J20" s="2"/>
      <c r="K20" s="2"/>
      <c r="L20" s="2"/>
      <c r="M20" s="2" t="s">
        <v>38</v>
      </c>
      <c r="N20" s="2" t="s">
        <v>39</v>
      </c>
    </row>
    <row r="21" spans="2:14" s="3" customFormat="1" ht="15">
      <c r="B21" s="168"/>
      <c r="C21" s="170" t="s">
        <v>209</v>
      </c>
      <c r="D21" s="64"/>
      <c r="E21" s="97"/>
      <c r="F21" s="4"/>
      <c r="G21" s="2"/>
      <c r="H21" s="2"/>
      <c r="J21" s="2"/>
      <c r="K21" s="2"/>
      <c r="L21" s="2"/>
      <c r="M21" s="2" t="s">
        <v>40</v>
      </c>
      <c r="N21" s="2" t="s">
        <v>41</v>
      </c>
    </row>
    <row r="22" spans="2:16" s="3" customFormat="1" ht="15.75" thickBot="1">
      <c r="B22" s="168"/>
      <c r="C22" s="171" t="s">
        <v>212</v>
      </c>
      <c r="D22" s="64"/>
      <c r="E22" s="62"/>
      <c r="G22" s="2"/>
      <c r="H22" s="4" t="s">
        <v>42</v>
      </c>
      <c r="I22" s="2"/>
      <c r="J22" s="2"/>
      <c r="L22" s="2"/>
      <c r="M22" s="2"/>
      <c r="N22" s="2"/>
      <c r="O22" s="2" t="s">
        <v>43</v>
      </c>
      <c r="P22" s="2" t="s">
        <v>44</v>
      </c>
    </row>
    <row r="23" spans="2:16" s="3" customFormat="1" ht="15">
      <c r="B23" s="259" t="s">
        <v>211</v>
      </c>
      <c r="C23" s="260"/>
      <c r="D23" s="257" t="s">
        <v>434</v>
      </c>
      <c r="E23" s="62"/>
      <c r="G23" s="2"/>
      <c r="H23" s="4"/>
      <c r="I23" s="2"/>
      <c r="J23" s="2"/>
      <c r="L23" s="2"/>
      <c r="M23" s="2"/>
      <c r="N23" s="2"/>
      <c r="O23" s="2"/>
      <c r="P23" s="2"/>
    </row>
    <row r="24" spans="2:16" s="3" customFormat="1" ht="4.5" customHeight="1">
      <c r="B24" s="259"/>
      <c r="C24" s="260"/>
      <c r="D24" s="258"/>
      <c r="E24" s="62"/>
      <c r="G24" s="2"/>
      <c r="H24" s="4"/>
      <c r="I24" s="2"/>
      <c r="J24" s="2"/>
      <c r="L24" s="2"/>
      <c r="M24" s="2"/>
      <c r="N24" s="2"/>
      <c r="O24" s="2"/>
      <c r="P24" s="2"/>
    </row>
    <row r="25" spans="2:15" s="3" customFormat="1" ht="27.75" customHeight="1">
      <c r="B25" s="259" t="s">
        <v>295</v>
      </c>
      <c r="C25" s="260"/>
      <c r="D25" s="20" t="s">
        <v>433</v>
      </c>
      <c r="E25" s="62"/>
      <c r="F25" s="2"/>
      <c r="G25" s="4"/>
      <c r="H25" s="2"/>
      <c r="I25" s="2"/>
      <c r="K25" s="2"/>
      <c r="L25" s="2"/>
      <c r="M25" s="2"/>
      <c r="N25" s="2" t="s">
        <v>45</v>
      </c>
      <c r="O25" s="2" t="s">
        <v>46</v>
      </c>
    </row>
    <row r="26" spans="2:15" s="3" customFormat="1" ht="32.25" customHeight="1">
      <c r="B26" s="259" t="s">
        <v>213</v>
      </c>
      <c r="C26" s="260"/>
      <c r="D26" s="20" t="s">
        <v>427</v>
      </c>
      <c r="E26" s="62"/>
      <c r="F26" s="2"/>
      <c r="G26" s="4"/>
      <c r="H26" s="2"/>
      <c r="I26" s="2"/>
      <c r="K26" s="2"/>
      <c r="L26" s="2"/>
      <c r="M26" s="2"/>
      <c r="N26" s="2" t="s">
        <v>47</v>
      </c>
      <c r="O26" s="2" t="s">
        <v>48</v>
      </c>
    </row>
    <row r="27" spans="2:15" s="3" customFormat="1" ht="28.5" customHeight="1">
      <c r="B27" s="259" t="s">
        <v>294</v>
      </c>
      <c r="C27" s="260"/>
      <c r="D27" s="222">
        <v>41912</v>
      </c>
      <c r="E27" s="101"/>
      <c r="F27" s="2"/>
      <c r="G27" s="4"/>
      <c r="H27" s="2"/>
      <c r="I27" s="2"/>
      <c r="J27" s="2"/>
      <c r="K27" s="2"/>
      <c r="L27" s="2"/>
      <c r="M27" s="2"/>
      <c r="N27" s="2"/>
      <c r="O27" s="2"/>
    </row>
    <row r="28" spans="2:15" s="3" customFormat="1" ht="15.75" thickBot="1">
      <c r="B28" s="168"/>
      <c r="C28" s="100" t="s">
        <v>298</v>
      </c>
      <c r="D28" s="223">
        <v>42978</v>
      </c>
      <c r="E28" s="62"/>
      <c r="F28" s="2"/>
      <c r="G28" s="4"/>
      <c r="H28" s="2"/>
      <c r="I28" s="2"/>
      <c r="J28" s="2"/>
      <c r="K28" s="2"/>
      <c r="L28" s="2"/>
      <c r="M28" s="2"/>
      <c r="N28" s="2"/>
      <c r="O28" s="2"/>
    </row>
    <row r="29" spans="2:15" s="3" customFormat="1" ht="15">
      <c r="B29" s="168"/>
      <c r="C29" s="104"/>
      <c r="D29" s="102"/>
      <c r="E29" s="62"/>
      <c r="F29" s="2"/>
      <c r="G29" s="4"/>
      <c r="H29" s="2"/>
      <c r="I29" s="2"/>
      <c r="J29" s="2"/>
      <c r="K29" s="2"/>
      <c r="L29" s="2"/>
      <c r="M29" s="2"/>
      <c r="N29" s="2"/>
      <c r="O29" s="2"/>
    </row>
    <row r="30" spans="2:16" s="3" customFormat="1" ht="15.75" thickBot="1">
      <c r="B30" s="168"/>
      <c r="C30" s="104"/>
      <c r="D30" s="103" t="s">
        <v>49</v>
      </c>
      <c r="E30" s="62"/>
      <c r="G30" s="2"/>
      <c r="H30" s="4" t="s">
        <v>50</v>
      </c>
      <c r="I30" s="2"/>
      <c r="J30" s="2"/>
      <c r="K30" s="2"/>
      <c r="L30" s="2"/>
      <c r="M30" s="2"/>
      <c r="N30" s="2"/>
      <c r="O30" s="2"/>
      <c r="P30" s="2"/>
    </row>
    <row r="31" spans="2:16" s="3" customFormat="1" ht="79.5" customHeight="1" thickBot="1">
      <c r="B31" s="168"/>
      <c r="C31" s="104"/>
      <c r="D31" s="21" t="s">
        <v>501</v>
      </c>
      <c r="E31" s="62"/>
      <c r="F31" s="5"/>
      <c r="G31" s="2"/>
      <c r="H31" s="4" t="s">
        <v>51</v>
      </c>
      <c r="I31" s="2"/>
      <c r="J31" s="2"/>
      <c r="K31" s="2"/>
      <c r="L31" s="2"/>
      <c r="M31" s="2"/>
      <c r="N31" s="2"/>
      <c r="O31" s="2"/>
      <c r="P31" s="2"/>
    </row>
    <row r="32" spans="2:16" s="3" customFormat="1" ht="32.25" customHeight="1" thickBot="1">
      <c r="B32" s="259" t="s">
        <v>52</v>
      </c>
      <c r="C32" s="261"/>
      <c r="D32" s="64"/>
      <c r="E32" s="62"/>
      <c r="G32" s="2"/>
      <c r="H32" s="4" t="s">
        <v>53</v>
      </c>
      <c r="I32" s="2"/>
      <c r="J32" s="2"/>
      <c r="K32" s="2"/>
      <c r="L32" s="2"/>
      <c r="M32" s="2"/>
      <c r="N32" s="2"/>
      <c r="O32" s="2"/>
      <c r="P32" s="2"/>
    </row>
    <row r="33" spans="2:16" s="3" customFormat="1" ht="17.25" customHeight="1" thickBot="1">
      <c r="B33" s="168"/>
      <c r="C33" s="104"/>
      <c r="D33" s="244" t="s">
        <v>502</v>
      </c>
      <c r="E33" s="62"/>
      <c r="G33" s="2"/>
      <c r="H33" s="4" t="s">
        <v>54</v>
      </c>
      <c r="I33" s="2"/>
      <c r="J33" s="2"/>
      <c r="K33" s="2"/>
      <c r="L33" s="2"/>
      <c r="M33" s="2"/>
      <c r="N33" s="2"/>
      <c r="O33" s="2"/>
      <c r="P33" s="2"/>
    </row>
    <row r="34" spans="2:16" s="3" customFormat="1" ht="15">
      <c r="B34" s="168"/>
      <c r="C34" s="104"/>
      <c r="D34" s="64"/>
      <c r="E34" s="62"/>
      <c r="F34" s="5"/>
      <c r="G34" s="2"/>
      <c r="H34" s="4" t="s">
        <v>55</v>
      </c>
      <c r="I34" s="2"/>
      <c r="J34" s="2"/>
      <c r="K34" s="2"/>
      <c r="L34" s="2"/>
      <c r="M34" s="2"/>
      <c r="N34" s="2"/>
      <c r="O34" s="2"/>
      <c r="P34" s="2"/>
    </row>
    <row r="35" spans="2:16" s="3" customFormat="1" ht="15">
      <c r="B35" s="168"/>
      <c r="C35" s="172" t="s">
        <v>56</v>
      </c>
      <c r="D35" s="64"/>
      <c r="E35" s="62"/>
      <c r="G35" s="2"/>
      <c r="H35" s="4" t="s">
        <v>57</v>
      </c>
      <c r="I35" s="2"/>
      <c r="J35" s="2"/>
      <c r="K35" s="2"/>
      <c r="L35" s="2"/>
      <c r="M35" s="2"/>
      <c r="N35" s="2"/>
      <c r="O35" s="2"/>
      <c r="P35" s="2"/>
    </row>
    <row r="36" spans="2:16" s="3" customFormat="1" ht="31.5" customHeight="1" thickBot="1">
      <c r="B36" s="259" t="s">
        <v>58</v>
      </c>
      <c r="C36" s="261"/>
      <c r="D36" s="64"/>
      <c r="E36" s="62"/>
      <c r="G36" s="2"/>
      <c r="H36" s="4" t="s">
        <v>59</v>
      </c>
      <c r="I36" s="2"/>
      <c r="J36" s="2"/>
      <c r="K36" s="2"/>
      <c r="L36" s="2"/>
      <c r="M36" s="2"/>
      <c r="N36" s="2"/>
      <c r="O36" s="2"/>
      <c r="P36" s="2"/>
    </row>
    <row r="37" spans="2:16" s="3" customFormat="1" ht="15">
      <c r="B37" s="168"/>
      <c r="C37" s="104" t="s">
        <v>60</v>
      </c>
      <c r="D37" s="22" t="s">
        <v>428</v>
      </c>
      <c r="E37" s="62"/>
      <c r="G37" s="2"/>
      <c r="H37" s="4" t="s">
        <v>61</v>
      </c>
      <c r="I37" s="2"/>
      <c r="J37" s="2"/>
      <c r="K37" s="2"/>
      <c r="L37" s="2"/>
      <c r="M37" s="2"/>
      <c r="N37" s="2"/>
      <c r="O37" s="2"/>
      <c r="P37" s="2"/>
    </row>
    <row r="38" spans="2:16" s="3" customFormat="1" ht="15">
      <c r="B38" s="168"/>
      <c r="C38" s="104" t="s">
        <v>62</v>
      </c>
      <c r="D38" s="211" t="s">
        <v>432</v>
      </c>
      <c r="E38" s="62"/>
      <c r="G38" s="2"/>
      <c r="H38" s="4" t="s">
        <v>63</v>
      </c>
      <c r="I38" s="2"/>
      <c r="J38" s="2"/>
      <c r="K38" s="2"/>
      <c r="L38" s="2"/>
      <c r="M38" s="2"/>
      <c r="N38" s="2"/>
      <c r="O38" s="2"/>
      <c r="P38" s="2"/>
    </row>
    <row r="39" spans="2:16" s="3" customFormat="1" ht="15.75" thickBot="1">
      <c r="B39" s="168"/>
      <c r="C39" s="104" t="s">
        <v>64</v>
      </c>
      <c r="D39" s="23">
        <v>42269</v>
      </c>
      <c r="E39" s="62"/>
      <c r="G39" s="2"/>
      <c r="H39" s="4" t="s">
        <v>65</v>
      </c>
      <c r="I39" s="2"/>
      <c r="J39" s="2"/>
      <c r="K39" s="2"/>
      <c r="L39" s="2"/>
      <c r="M39" s="2"/>
      <c r="N39" s="2"/>
      <c r="O39" s="2"/>
      <c r="P39" s="2"/>
    </row>
    <row r="40" spans="2:16" s="3" customFormat="1" ht="15" customHeight="1" thickBot="1">
      <c r="B40" s="168"/>
      <c r="C40" s="100" t="s">
        <v>208</v>
      </c>
      <c r="D40" s="64"/>
      <c r="E40" s="62"/>
      <c r="G40" s="2"/>
      <c r="H40" s="4" t="s">
        <v>66</v>
      </c>
      <c r="I40" s="2"/>
      <c r="J40" s="2"/>
      <c r="K40" s="2"/>
      <c r="L40" s="2"/>
      <c r="M40" s="2"/>
      <c r="N40" s="2"/>
      <c r="O40" s="2"/>
      <c r="P40" s="2"/>
    </row>
    <row r="41" spans="2:16" s="3" customFormat="1" ht="15">
      <c r="B41" s="168"/>
      <c r="C41" s="104" t="s">
        <v>60</v>
      </c>
      <c r="D41" s="22" t="s">
        <v>429</v>
      </c>
      <c r="E41" s="62"/>
      <c r="G41" s="2"/>
      <c r="H41" s="4" t="s">
        <v>67</v>
      </c>
      <c r="I41" s="2"/>
      <c r="J41" s="2"/>
      <c r="K41" s="2"/>
      <c r="L41" s="2"/>
      <c r="M41" s="2"/>
      <c r="N41" s="2"/>
      <c r="O41" s="2"/>
      <c r="P41" s="2"/>
    </row>
    <row r="42" spans="2:16" s="3" customFormat="1" ht="15">
      <c r="B42" s="168"/>
      <c r="C42" s="104" t="s">
        <v>62</v>
      </c>
      <c r="D42" s="211" t="s">
        <v>430</v>
      </c>
      <c r="E42" s="62"/>
      <c r="G42" s="2"/>
      <c r="H42" s="4" t="s">
        <v>68</v>
      </c>
      <c r="I42" s="2"/>
      <c r="J42" s="2"/>
      <c r="K42" s="2"/>
      <c r="L42" s="2"/>
      <c r="M42" s="2"/>
      <c r="N42" s="2"/>
      <c r="O42" s="2"/>
      <c r="P42" s="2"/>
    </row>
    <row r="43" spans="2:16" s="3" customFormat="1" ht="15.75" thickBot="1">
      <c r="B43" s="168"/>
      <c r="C43" s="104" t="s">
        <v>64</v>
      </c>
      <c r="D43" s="23">
        <v>42269</v>
      </c>
      <c r="E43" s="62"/>
      <c r="G43" s="2"/>
      <c r="H43" s="4" t="s">
        <v>69</v>
      </c>
      <c r="I43" s="2"/>
      <c r="J43" s="2"/>
      <c r="K43" s="2"/>
      <c r="L43" s="2"/>
      <c r="M43" s="2"/>
      <c r="N43" s="2"/>
      <c r="O43" s="2"/>
      <c r="P43" s="2"/>
    </row>
    <row r="44" spans="2:16" s="3" customFormat="1" ht="15.75" thickBot="1">
      <c r="B44" s="168"/>
      <c r="C44" s="100" t="s">
        <v>296</v>
      </c>
      <c r="D44" s="64"/>
      <c r="E44" s="62"/>
      <c r="G44" s="2"/>
      <c r="H44" s="4" t="s">
        <v>70</v>
      </c>
      <c r="I44" s="2"/>
      <c r="J44" s="2"/>
      <c r="K44" s="2"/>
      <c r="L44" s="2"/>
      <c r="M44" s="2"/>
      <c r="N44" s="2"/>
      <c r="O44" s="2"/>
      <c r="P44" s="2"/>
    </row>
    <row r="45" spans="2:16" s="3" customFormat="1" ht="15">
      <c r="B45" s="168"/>
      <c r="C45" s="104" t="s">
        <v>60</v>
      </c>
      <c r="D45" s="22" t="s">
        <v>465</v>
      </c>
      <c r="E45" s="62"/>
      <c r="G45" s="2"/>
      <c r="H45" s="4" t="s">
        <v>71</v>
      </c>
      <c r="I45" s="2"/>
      <c r="J45" s="2"/>
      <c r="K45" s="2"/>
      <c r="L45" s="2"/>
      <c r="M45" s="2"/>
      <c r="N45" s="2"/>
      <c r="O45" s="2"/>
      <c r="P45" s="2"/>
    </row>
    <row r="46" spans="2:16" s="3" customFormat="1" ht="15">
      <c r="B46" s="168"/>
      <c r="C46" s="104" t="s">
        <v>62</v>
      </c>
      <c r="D46" s="211" t="s">
        <v>466</v>
      </c>
      <c r="E46" s="62"/>
      <c r="G46" s="2"/>
      <c r="H46" s="4" t="s">
        <v>72</v>
      </c>
      <c r="I46" s="2"/>
      <c r="J46" s="2"/>
      <c r="K46" s="2"/>
      <c r="L46" s="2"/>
      <c r="M46" s="2"/>
      <c r="N46" s="2"/>
      <c r="O46" s="2"/>
      <c r="P46" s="2"/>
    </row>
    <row r="47" spans="1:8" ht="15.75" thickBot="1">
      <c r="A47" s="3"/>
      <c r="B47" s="168"/>
      <c r="C47" s="104" t="s">
        <v>64</v>
      </c>
      <c r="D47" s="23">
        <v>42269</v>
      </c>
      <c r="E47" s="62"/>
      <c r="H47" s="4" t="s">
        <v>73</v>
      </c>
    </row>
    <row r="48" spans="2:8" ht="15.75" thickBot="1">
      <c r="B48" s="168"/>
      <c r="C48" s="100" t="s">
        <v>207</v>
      </c>
      <c r="D48" s="64"/>
      <c r="E48" s="62"/>
      <c r="H48" s="4" t="s">
        <v>74</v>
      </c>
    </row>
    <row r="49" spans="2:8" ht="15">
      <c r="B49" s="168"/>
      <c r="C49" s="104" t="s">
        <v>60</v>
      </c>
      <c r="D49" s="22" t="s">
        <v>431</v>
      </c>
      <c r="E49" s="62"/>
      <c r="H49" s="4" t="s">
        <v>75</v>
      </c>
    </row>
    <row r="50" spans="2:8" ht="15">
      <c r="B50" s="168"/>
      <c r="C50" s="104" t="s">
        <v>62</v>
      </c>
      <c r="D50" s="211" t="s">
        <v>503</v>
      </c>
      <c r="E50" s="62"/>
      <c r="H50" s="4" t="s">
        <v>76</v>
      </c>
    </row>
    <row r="51" spans="2:8" ht="15.75" thickBot="1">
      <c r="B51" s="168"/>
      <c r="C51" s="104" t="s">
        <v>64</v>
      </c>
      <c r="D51" s="23"/>
      <c r="E51" s="62"/>
      <c r="H51" s="4" t="s">
        <v>77</v>
      </c>
    </row>
    <row r="52" spans="2:8" ht="15.75" thickBot="1">
      <c r="B52" s="168"/>
      <c r="C52" s="100" t="s">
        <v>207</v>
      </c>
      <c r="D52" s="64"/>
      <c r="E52" s="62"/>
      <c r="H52" s="4" t="s">
        <v>78</v>
      </c>
    </row>
    <row r="53" spans="2:8" ht="15">
      <c r="B53" s="168"/>
      <c r="C53" s="104" t="s">
        <v>60</v>
      </c>
      <c r="D53" s="22"/>
      <c r="E53" s="62"/>
      <c r="H53" s="4" t="s">
        <v>79</v>
      </c>
    </row>
    <row r="54" spans="2:8" ht="15">
      <c r="B54" s="168"/>
      <c r="C54" s="104" t="s">
        <v>62</v>
      </c>
      <c r="D54" s="19"/>
      <c r="E54" s="62"/>
      <c r="H54" s="4" t="s">
        <v>80</v>
      </c>
    </row>
    <row r="55" spans="2:8" ht="15.75" thickBot="1">
      <c r="B55" s="168"/>
      <c r="C55" s="104" t="s">
        <v>64</v>
      </c>
      <c r="D55" s="23"/>
      <c r="E55" s="62"/>
      <c r="H55" s="4" t="s">
        <v>81</v>
      </c>
    </row>
    <row r="56" spans="2:8" ht="15.75" thickBot="1">
      <c r="B56" s="168"/>
      <c r="C56" s="100" t="s">
        <v>207</v>
      </c>
      <c r="D56" s="64"/>
      <c r="E56" s="62"/>
      <c r="H56" s="4" t="s">
        <v>82</v>
      </c>
    </row>
    <row r="57" spans="2:8" ht="15">
      <c r="B57" s="168"/>
      <c r="C57" s="104" t="s">
        <v>60</v>
      </c>
      <c r="D57" s="22"/>
      <c r="E57" s="62"/>
      <c r="H57" s="4" t="s">
        <v>83</v>
      </c>
    </row>
    <row r="58" spans="2:8" ht="15">
      <c r="B58" s="168"/>
      <c r="C58" s="104" t="s">
        <v>62</v>
      </c>
      <c r="D58" s="19"/>
      <c r="E58" s="62"/>
      <c r="H58" s="4" t="s">
        <v>84</v>
      </c>
    </row>
    <row r="59" spans="2:8" ht="15.75" thickBot="1">
      <c r="B59" s="168"/>
      <c r="C59" s="104" t="s">
        <v>64</v>
      </c>
      <c r="D59" s="23"/>
      <c r="E59" s="62"/>
      <c r="H59" s="4" t="s">
        <v>85</v>
      </c>
    </row>
    <row r="60" spans="2:8" ht="15.75" thickBot="1">
      <c r="B60" s="173"/>
      <c r="C60" s="174"/>
      <c r="D60" s="105"/>
      <c r="E60" s="74"/>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housseinrirach@yahoo.fr"/>
    <hyperlink ref="D42" r:id="rId2" display="dini_omar@yahoo,fr"/>
    <hyperlink ref="D50" r:id="rId3" display="housseinrirach@yahoo.fr "/>
    <hyperlink ref="D46" r:id="rId4" display="idriss.hared@undp.org "/>
    <hyperlink ref="D33" r:id="rId5" display="www.projectbara.com"/>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dimension ref="B2:P62"/>
  <sheetViews>
    <sheetView zoomScale="80" zoomScaleNormal="80" zoomScalePageLayoutView="0" workbookViewId="0" topLeftCell="A4">
      <selection activeCell="N38" sqref="N38"/>
    </sheetView>
  </sheetViews>
  <sheetFormatPr defaultColWidth="11.421875" defaultRowHeight="15"/>
  <cols>
    <col min="1" max="1" width="1.421875" style="25" customWidth="1"/>
    <col min="2" max="2" width="1.57421875" style="24" customWidth="1"/>
    <col min="3" max="3" width="10.28125" style="24" customWidth="1"/>
    <col min="4" max="4" width="21.00390625" style="24" customWidth="1"/>
    <col min="5" max="5" width="38.140625" style="25" customWidth="1"/>
    <col min="6" max="6" width="22.7109375" style="25" customWidth="1"/>
    <col min="7" max="7" width="13.57421875" style="25" customWidth="1"/>
    <col min="8" max="8" width="1.1484375" style="25" customWidth="1"/>
    <col min="9" max="9" width="1.421875" style="25" customWidth="1"/>
    <col min="10" max="10" width="11.421875" style="25" customWidth="1"/>
    <col min="11" max="13" width="18.140625" style="25" customWidth="1"/>
    <col min="14" max="14" width="18.28125" style="25" customWidth="1"/>
    <col min="15" max="15" width="9.28125" style="25" customWidth="1"/>
    <col min="16" max="16384" width="11.421875" style="25" customWidth="1"/>
  </cols>
  <sheetData>
    <row r="1" ht="15.75" thickBot="1"/>
    <row r="2" spans="2:8" ht="15.75" thickBot="1">
      <c r="B2" s="83"/>
      <c r="C2" s="84"/>
      <c r="D2" s="84"/>
      <c r="E2" s="85"/>
      <c r="F2" s="85"/>
      <c r="G2" s="85"/>
      <c r="H2" s="86"/>
    </row>
    <row r="3" spans="2:8" ht="21" thickBot="1">
      <c r="B3" s="87"/>
      <c r="C3" s="274" t="s">
        <v>237</v>
      </c>
      <c r="D3" s="275"/>
      <c r="E3" s="275"/>
      <c r="F3" s="275"/>
      <c r="G3" s="276"/>
      <c r="H3" s="88"/>
    </row>
    <row r="4" spans="2:8" ht="15">
      <c r="B4" s="278"/>
      <c r="C4" s="279"/>
      <c r="D4" s="279"/>
      <c r="E4" s="279"/>
      <c r="F4" s="279"/>
      <c r="G4" s="90"/>
      <c r="H4" s="88"/>
    </row>
    <row r="5" spans="2:8" ht="15">
      <c r="B5" s="89"/>
      <c r="C5" s="277"/>
      <c r="D5" s="277"/>
      <c r="E5" s="277"/>
      <c r="F5" s="277"/>
      <c r="G5" s="90"/>
      <c r="H5" s="88"/>
    </row>
    <row r="6" spans="2:8" ht="15">
      <c r="B6" s="89"/>
      <c r="C6" s="63"/>
      <c r="D6" s="68"/>
      <c r="E6" s="64"/>
      <c r="F6" s="90"/>
      <c r="G6" s="90"/>
      <c r="H6" s="88"/>
    </row>
    <row r="7" spans="2:8" ht="15">
      <c r="B7" s="89"/>
      <c r="C7" s="268" t="s">
        <v>236</v>
      </c>
      <c r="D7" s="268"/>
      <c r="E7" s="65"/>
      <c r="F7" s="90"/>
      <c r="G7" s="90"/>
      <c r="H7" s="88"/>
    </row>
    <row r="8" spans="2:8" ht="27.75" customHeight="1" thickBot="1">
      <c r="B8" s="89"/>
      <c r="C8" s="284" t="s">
        <v>263</v>
      </c>
      <c r="D8" s="284"/>
      <c r="E8" s="284"/>
      <c r="F8" s="284"/>
      <c r="G8" s="90"/>
      <c r="H8" s="88"/>
    </row>
    <row r="9" spans="2:11" ht="49.5" customHeight="1" thickBot="1">
      <c r="B9" s="89"/>
      <c r="C9" s="268" t="s">
        <v>469</v>
      </c>
      <c r="D9" s="268"/>
      <c r="E9" s="280">
        <f>1618179</f>
        <v>1618179</v>
      </c>
      <c r="F9" s="281"/>
      <c r="G9" s="90"/>
      <c r="H9" s="88"/>
      <c r="K9" s="26"/>
    </row>
    <row r="10" spans="2:8" ht="99.75" customHeight="1" thickBot="1">
      <c r="B10" s="89"/>
      <c r="C10" s="268" t="s">
        <v>238</v>
      </c>
      <c r="D10" s="268"/>
      <c r="E10" s="282"/>
      <c r="F10" s="283"/>
      <c r="G10" s="90"/>
      <c r="H10" s="88"/>
    </row>
    <row r="11" spans="2:8" ht="15">
      <c r="B11" s="89"/>
      <c r="C11" s="68"/>
      <c r="D11" s="68"/>
      <c r="E11" s="90"/>
      <c r="F11" s="90"/>
      <c r="G11" s="90"/>
      <c r="H11" s="88"/>
    </row>
    <row r="12" spans="2:15" ht="15.75" thickBot="1">
      <c r="B12" s="89"/>
      <c r="C12" s="268" t="s">
        <v>218</v>
      </c>
      <c r="D12" s="268"/>
      <c r="E12" s="90"/>
      <c r="F12" s="90"/>
      <c r="G12" s="90"/>
      <c r="H12" s="88"/>
      <c r="J12" s="26"/>
      <c r="K12" s="26"/>
      <c r="L12" s="26"/>
      <c r="M12" s="26"/>
      <c r="N12" s="26"/>
      <c r="O12" s="26"/>
    </row>
    <row r="13" spans="2:15" ht="175.5" customHeight="1" thickBot="1">
      <c r="B13" s="89"/>
      <c r="C13" s="268" t="s">
        <v>305</v>
      </c>
      <c r="D13" s="268"/>
      <c r="E13" s="122" t="s">
        <v>219</v>
      </c>
      <c r="F13" s="238" t="s">
        <v>220</v>
      </c>
      <c r="G13" s="90"/>
      <c r="H13" s="88"/>
      <c r="J13" s="26"/>
      <c r="K13" s="27"/>
      <c r="L13" s="27"/>
      <c r="M13" s="27"/>
      <c r="N13" s="27"/>
      <c r="O13" s="26"/>
    </row>
    <row r="14" spans="2:15" ht="186.75" customHeight="1" thickBot="1">
      <c r="B14" s="89"/>
      <c r="C14" s="68"/>
      <c r="D14" s="68"/>
      <c r="E14" s="231" t="s">
        <v>400</v>
      </c>
      <c r="F14" s="233">
        <v>0</v>
      </c>
      <c r="G14" s="90"/>
      <c r="H14" s="88"/>
      <c r="J14" s="26"/>
      <c r="K14" s="28"/>
      <c r="L14" s="28"/>
      <c r="M14" s="28"/>
      <c r="N14" s="28"/>
      <c r="O14" s="26"/>
    </row>
    <row r="15" spans="2:15" ht="105.75" thickBot="1">
      <c r="B15" s="89"/>
      <c r="C15" s="68"/>
      <c r="D15" s="68"/>
      <c r="E15" s="229" t="s">
        <v>401</v>
      </c>
      <c r="F15" s="230">
        <v>189129</v>
      </c>
      <c r="G15" s="90"/>
      <c r="H15" s="88"/>
      <c r="J15" s="26"/>
      <c r="K15" s="28"/>
      <c r="L15" s="28"/>
      <c r="M15" s="28"/>
      <c r="N15" s="28"/>
      <c r="O15" s="26"/>
    </row>
    <row r="16" spans="2:15" ht="120.75" thickBot="1">
      <c r="B16" s="89"/>
      <c r="C16" s="68"/>
      <c r="D16" s="68"/>
      <c r="E16" s="237" t="s">
        <v>402</v>
      </c>
      <c r="F16" s="234">
        <v>259324</v>
      </c>
      <c r="G16" s="90"/>
      <c r="H16" s="88"/>
      <c r="J16" s="26"/>
      <c r="K16" s="28"/>
      <c r="L16" s="28"/>
      <c r="M16" s="28"/>
      <c r="N16" s="243"/>
      <c r="O16" s="26"/>
    </row>
    <row r="17" spans="2:15" ht="135.75" thickBot="1">
      <c r="B17" s="89"/>
      <c r="C17" s="68"/>
      <c r="D17" s="68"/>
      <c r="E17" s="229" t="s">
        <v>403</v>
      </c>
      <c r="F17" s="235">
        <v>9038</v>
      </c>
      <c r="G17" s="90"/>
      <c r="H17" s="88"/>
      <c r="J17" s="26"/>
      <c r="K17" s="28"/>
      <c r="L17" s="28"/>
      <c r="M17" s="28"/>
      <c r="N17" s="28"/>
      <c r="O17" s="26"/>
    </row>
    <row r="18" spans="2:15" ht="158.25" customHeight="1" thickBot="1">
      <c r="B18" s="89"/>
      <c r="C18" s="68"/>
      <c r="D18" s="68"/>
      <c r="E18" s="236" t="s">
        <v>404</v>
      </c>
      <c r="F18" s="232">
        <v>210330</v>
      </c>
      <c r="G18" s="90"/>
      <c r="H18" s="88"/>
      <c r="J18" s="26"/>
      <c r="K18" s="243"/>
      <c r="L18" s="28"/>
      <c r="M18" s="28"/>
      <c r="N18" s="28"/>
      <c r="O18" s="26"/>
    </row>
    <row r="19" spans="2:15" ht="183" customHeight="1" thickBot="1">
      <c r="B19" s="89"/>
      <c r="C19" s="68"/>
      <c r="D19" s="68"/>
      <c r="E19" s="231" t="s">
        <v>405</v>
      </c>
      <c r="F19" s="230">
        <v>13990</v>
      </c>
      <c r="G19" s="90"/>
      <c r="H19" s="88"/>
      <c r="J19" s="26"/>
      <c r="K19" s="28"/>
      <c r="L19" s="28"/>
      <c r="M19" s="28"/>
      <c r="N19" s="28"/>
      <c r="O19" s="26"/>
    </row>
    <row r="20" spans="2:15" ht="75.75" thickBot="1">
      <c r="B20" s="89"/>
      <c r="C20" s="68"/>
      <c r="D20" s="68"/>
      <c r="E20" s="229" t="s">
        <v>406</v>
      </c>
      <c r="F20" s="230"/>
      <c r="G20" s="90"/>
      <c r="H20" s="88"/>
      <c r="J20" s="26"/>
      <c r="K20" s="28"/>
      <c r="L20" s="28"/>
      <c r="M20" s="28"/>
      <c r="N20" s="28"/>
      <c r="O20" s="26"/>
    </row>
    <row r="21" spans="2:15" ht="150.75" thickBot="1">
      <c r="B21" s="89"/>
      <c r="C21" s="68"/>
      <c r="D21" s="68"/>
      <c r="E21" s="229" t="s">
        <v>407</v>
      </c>
      <c r="F21" s="230"/>
      <c r="G21" s="90"/>
      <c r="H21" s="88"/>
      <c r="J21" s="26"/>
      <c r="K21" s="28"/>
      <c r="L21" s="28"/>
      <c r="M21" s="28"/>
      <c r="N21" s="28"/>
      <c r="O21" s="26"/>
    </row>
    <row r="22" spans="2:15" ht="120.75" thickBot="1">
      <c r="B22" s="89"/>
      <c r="C22" s="68"/>
      <c r="D22" s="68"/>
      <c r="E22" s="229" t="s">
        <v>408</v>
      </c>
      <c r="F22" s="228">
        <v>16576</v>
      </c>
      <c r="G22" s="90"/>
      <c r="H22" s="88"/>
      <c r="J22" s="26"/>
      <c r="K22" s="28"/>
      <c r="L22" s="28"/>
      <c r="M22" s="28"/>
      <c r="N22" s="28"/>
      <c r="O22" s="26"/>
    </row>
    <row r="23" spans="2:15" ht="150.75" thickBot="1">
      <c r="B23" s="89"/>
      <c r="C23" s="68"/>
      <c r="D23" s="68"/>
      <c r="E23" s="229" t="s">
        <v>409</v>
      </c>
      <c r="F23" s="230">
        <v>0</v>
      </c>
      <c r="G23" s="90"/>
      <c r="H23" s="88"/>
      <c r="J23" s="26"/>
      <c r="K23" s="28"/>
      <c r="L23" s="28"/>
      <c r="M23" s="28"/>
      <c r="N23" s="243"/>
      <c r="O23" s="26"/>
    </row>
    <row r="24" spans="2:16" ht="15">
      <c r="B24" s="89"/>
      <c r="C24" s="68"/>
      <c r="D24" s="68"/>
      <c r="E24" s="207" t="s">
        <v>421</v>
      </c>
      <c r="F24" s="29">
        <v>106900</v>
      </c>
      <c r="G24" s="90"/>
      <c r="H24" s="88"/>
      <c r="J24" s="26"/>
      <c r="K24" s="28"/>
      <c r="L24" s="243"/>
      <c r="M24" s="28"/>
      <c r="N24" s="28"/>
      <c r="O24" s="26"/>
      <c r="P24" s="203"/>
    </row>
    <row r="25" spans="2:15" ht="15.75" thickBot="1">
      <c r="B25" s="89"/>
      <c r="C25" s="68"/>
      <c r="D25" s="68"/>
      <c r="E25" s="175"/>
      <c r="F25" s="176"/>
      <c r="G25" s="90"/>
      <c r="H25" s="88"/>
      <c r="J25" s="26"/>
      <c r="K25" s="28"/>
      <c r="L25" s="28"/>
      <c r="M25" s="28"/>
      <c r="N25" s="28"/>
      <c r="O25" s="26"/>
    </row>
    <row r="26" spans="2:15" ht="15.75" thickBot="1">
      <c r="B26" s="89"/>
      <c r="C26" s="68"/>
      <c r="D26" s="68"/>
      <c r="E26" s="177" t="s">
        <v>299</v>
      </c>
      <c r="F26" s="242">
        <f>F15+F16+F17+F18+F19+F22+F24</f>
        <v>805287</v>
      </c>
      <c r="G26" s="90"/>
      <c r="H26" s="88"/>
      <c r="J26" s="26"/>
      <c r="K26" s="28"/>
      <c r="L26" s="28"/>
      <c r="M26" s="28"/>
      <c r="N26" s="28"/>
      <c r="O26" s="26"/>
    </row>
    <row r="27" spans="2:16" ht="15">
      <c r="B27" s="89"/>
      <c r="C27" s="68"/>
      <c r="D27" s="68"/>
      <c r="E27" s="90"/>
      <c r="F27" s="90"/>
      <c r="G27" s="90"/>
      <c r="H27" s="88"/>
      <c r="J27" s="26"/>
      <c r="K27" s="26"/>
      <c r="L27" s="26"/>
      <c r="M27" s="26"/>
      <c r="N27" s="26"/>
      <c r="O27" s="26"/>
      <c r="P27" s="203"/>
    </row>
    <row r="28" spans="2:15" ht="15.75" thickBot="1">
      <c r="B28" s="89"/>
      <c r="C28" s="268" t="s">
        <v>303</v>
      </c>
      <c r="D28" s="268"/>
      <c r="E28" s="90"/>
      <c r="F28" s="90"/>
      <c r="G28" s="90"/>
      <c r="H28" s="88"/>
      <c r="J28" s="26"/>
      <c r="K28" s="26"/>
      <c r="L28" s="26"/>
      <c r="M28" s="26"/>
      <c r="N28" s="26"/>
      <c r="O28" s="26"/>
    </row>
    <row r="29" spans="2:8" ht="99.75" customHeight="1" thickBot="1">
      <c r="B29" s="89"/>
      <c r="C29" s="268" t="s">
        <v>306</v>
      </c>
      <c r="D29" s="268"/>
      <c r="E29" s="199" t="s">
        <v>219</v>
      </c>
      <c r="F29" s="178" t="s">
        <v>221</v>
      </c>
      <c r="G29" s="122" t="s">
        <v>264</v>
      </c>
      <c r="H29" s="88"/>
    </row>
    <row r="30" spans="2:11" ht="150.75" thickBot="1">
      <c r="B30" s="89"/>
      <c r="C30" s="68"/>
      <c r="D30" s="68"/>
      <c r="E30" s="229" t="s">
        <v>400</v>
      </c>
      <c r="F30" s="249">
        <v>0</v>
      </c>
      <c r="G30" s="227">
        <v>42521</v>
      </c>
      <c r="H30" s="88"/>
      <c r="K30" s="26"/>
    </row>
    <row r="31" spans="2:14" ht="135.75" customHeight="1" thickBot="1">
      <c r="B31" s="89"/>
      <c r="C31" s="68"/>
      <c r="D31" s="68"/>
      <c r="E31" s="202" t="s">
        <v>401</v>
      </c>
      <c r="F31" s="250">
        <v>319160</v>
      </c>
      <c r="G31" s="227">
        <v>42521</v>
      </c>
      <c r="H31" s="88"/>
      <c r="K31" s="26"/>
      <c r="L31" s="15"/>
      <c r="M31" s="245"/>
      <c r="N31" s="245"/>
    </row>
    <row r="32" spans="2:14" ht="143.25" customHeight="1" thickBot="1">
      <c r="B32" s="89"/>
      <c r="C32" s="68"/>
      <c r="D32" s="68"/>
      <c r="E32" s="202" t="s">
        <v>402</v>
      </c>
      <c r="F32" s="251">
        <v>235000</v>
      </c>
      <c r="G32" s="227">
        <v>42521</v>
      </c>
      <c r="H32" s="88"/>
      <c r="K32" s="26"/>
      <c r="L32" s="246"/>
      <c r="M32" s="26"/>
      <c r="N32" s="26"/>
    </row>
    <row r="33" spans="2:14" ht="135.75" thickBot="1">
      <c r="B33" s="89"/>
      <c r="C33" s="68"/>
      <c r="D33" s="68"/>
      <c r="E33" s="229" t="s">
        <v>403</v>
      </c>
      <c r="F33" s="247">
        <v>20000</v>
      </c>
      <c r="G33" s="227">
        <v>42521</v>
      </c>
      <c r="H33" s="88"/>
      <c r="K33" s="26"/>
      <c r="L33" s="15"/>
      <c r="M33" s="248"/>
      <c r="N33" s="26"/>
    </row>
    <row r="34" spans="2:14" ht="159" customHeight="1" thickBot="1">
      <c r="B34" s="89"/>
      <c r="C34" s="68"/>
      <c r="D34" s="68"/>
      <c r="E34" s="229" t="s">
        <v>404</v>
      </c>
      <c r="F34" s="247">
        <v>284000</v>
      </c>
      <c r="G34" s="227">
        <v>42521</v>
      </c>
      <c r="H34" s="88"/>
      <c r="K34" s="26"/>
      <c r="L34" s="15"/>
      <c r="M34" s="15"/>
      <c r="N34" s="26"/>
    </row>
    <row r="35" spans="2:14" ht="165.75" thickBot="1">
      <c r="B35" s="89"/>
      <c r="C35" s="68"/>
      <c r="D35" s="68"/>
      <c r="E35" s="231" t="s">
        <v>405</v>
      </c>
      <c r="F35" s="247">
        <v>25000</v>
      </c>
      <c r="G35" s="227">
        <v>42521</v>
      </c>
      <c r="H35" s="88"/>
      <c r="K35" s="26"/>
      <c r="L35" s="248"/>
      <c r="M35" s="15"/>
      <c r="N35" s="26"/>
    </row>
    <row r="36" spans="2:12" ht="102.75" customHeight="1" thickBot="1">
      <c r="B36" s="89"/>
      <c r="C36" s="68"/>
      <c r="D36" s="68"/>
      <c r="E36" s="231" t="s">
        <v>406</v>
      </c>
      <c r="F36" s="247">
        <v>0</v>
      </c>
      <c r="G36" s="227">
        <v>42521</v>
      </c>
      <c r="H36" s="88"/>
      <c r="K36" s="26"/>
      <c r="L36" s="240"/>
    </row>
    <row r="37" spans="2:12" ht="137.25" customHeight="1" thickBot="1">
      <c r="B37" s="89"/>
      <c r="C37" s="68"/>
      <c r="D37" s="68"/>
      <c r="E37" s="202" t="s">
        <v>407</v>
      </c>
      <c r="F37" s="251">
        <v>25000</v>
      </c>
      <c r="G37" s="227">
        <v>42521</v>
      </c>
      <c r="H37" s="88"/>
      <c r="K37" s="26"/>
      <c r="L37" s="240"/>
    </row>
    <row r="38" spans="2:11" ht="206.25" customHeight="1" thickBot="1">
      <c r="B38" s="89"/>
      <c r="C38" s="68"/>
      <c r="D38" s="68"/>
      <c r="E38" s="202" t="s">
        <v>408</v>
      </c>
      <c r="F38" s="251">
        <v>20000</v>
      </c>
      <c r="G38" s="227">
        <v>42521</v>
      </c>
      <c r="H38" s="88"/>
      <c r="K38" s="26"/>
    </row>
    <row r="39" spans="2:11" ht="150.75" thickBot="1">
      <c r="B39" s="89"/>
      <c r="C39" s="68"/>
      <c r="D39" s="68"/>
      <c r="E39" s="202" t="s">
        <v>409</v>
      </c>
      <c r="F39" s="252">
        <v>30000</v>
      </c>
      <c r="G39" s="227">
        <v>42521</v>
      </c>
      <c r="H39" s="88"/>
      <c r="K39" s="26"/>
    </row>
    <row r="40" spans="2:11" ht="15.75" thickBot="1">
      <c r="B40" s="89"/>
      <c r="C40" s="68"/>
      <c r="D40" s="68"/>
      <c r="E40" s="25" t="s">
        <v>410</v>
      </c>
      <c r="F40" s="253">
        <v>59600</v>
      </c>
      <c r="G40" s="227">
        <v>42521</v>
      </c>
      <c r="H40" s="88"/>
      <c r="K40" s="26"/>
    </row>
    <row r="41" spans="2:8" ht="15.75" thickBot="1">
      <c r="B41" s="89"/>
      <c r="C41" s="68"/>
      <c r="D41" s="68"/>
      <c r="F41" s="15"/>
      <c r="G41" s="206"/>
      <c r="H41" s="88"/>
    </row>
    <row r="42" spans="2:8" ht="15.75" thickBot="1">
      <c r="B42" s="89"/>
      <c r="C42" s="68"/>
      <c r="D42" s="68"/>
      <c r="E42" s="208" t="s">
        <v>422</v>
      </c>
      <c r="F42" s="254">
        <f>SUM(F30:F40)</f>
        <v>1017760</v>
      </c>
      <c r="G42" s="209"/>
      <c r="H42" s="88"/>
    </row>
    <row r="43" spans="2:8" ht="15">
      <c r="B43" s="89"/>
      <c r="C43" s="68"/>
      <c r="D43" s="68"/>
      <c r="E43" s="90"/>
      <c r="F43" s="90"/>
      <c r="G43" s="90"/>
      <c r="H43" s="88"/>
    </row>
    <row r="44" spans="2:8" ht="34.5" customHeight="1" thickBot="1">
      <c r="B44" s="89"/>
      <c r="C44" s="268" t="s">
        <v>307</v>
      </c>
      <c r="D44" s="268"/>
      <c r="E44" s="268"/>
      <c r="F44" s="268"/>
      <c r="G44" s="181"/>
      <c r="H44" s="88"/>
    </row>
    <row r="45" spans="2:8" ht="87.75" customHeight="1" thickBot="1">
      <c r="B45" s="89"/>
      <c r="C45" s="268" t="s">
        <v>215</v>
      </c>
      <c r="D45" s="268"/>
      <c r="E45" s="269"/>
      <c r="F45" s="270"/>
      <c r="G45" s="90"/>
      <c r="H45" s="88"/>
    </row>
    <row r="46" spans="2:8" ht="15.75" thickBot="1">
      <c r="B46" s="89"/>
      <c r="C46" s="271"/>
      <c r="D46" s="271"/>
      <c r="E46" s="271"/>
      <c r="F46" s="271"/>
      <c r="G46" s="90"/>
      <c r="H46" s="88"/>
    </row>
    <row r="47" spans="2:8" ht="59.25" customHeight="1" thickBot="1">
      <c r="B47" s="89"/>
      <c r="C47" s="268" t="s">
        <v>216</v>
      </c>
      <c r="D47" s="268"/>
      <c r="E47" s="287"/>
      <c r="F47" s="288"/>
      <c r="G47" s="90"/>
      <c r="H47" s="88"/>
    </row>
    <row r="48" spans="2:8" ht="99.75" customHeight="1" thickBot="1">
      <c r="B48" s="89"/>
      <c r="C48" s="268" t="s">
        <v>217</v>
      </c>
      <c r="D48" s="268"/>
      <c r="E48" s="272"/>
      <c r="F48" s="273"/>
      <c r="G48" s="90"/>
      <c r="H48" s="88"/>
    </row>
    <row r="49" spans="2:8" ht="15">
      <c r="B49" s="89"/>
      <c r="C49" s="68"/>
      <c r="D49" s="68"/>
      <c r="E49" s="90"/>
      <c r="F49" s="90"/>
      <c r="G49" s="90"/>
      <c r="H49" s="88"/>
    </row>
    <row r="50" spans="2:8" ht="15.75" thickBot="1">
      <c r="B50" s="91"/>
      <c r="C50" s="286"/>
      <c r="D50" s="286"/>
      <c r="E50" s="92"/>
      <c r="F50" s="73"/>
      <c r="G50" s="73"/>
      <c r="H50" s="93"/>
    </row>
    <row r="51" spans="2:7" s="31" customFormat="1" ht="64.5" customHeight="1">
      <c r="B51" s="30"/>
      <c r="C51" s="264"/>
      <c r="D51" s="264"/>
      <c r="E51" s="265"/>
      <c r="F51" s="265"/>
      <c r="G51" s="15"/>
    </row>
    <row r="52" spans="2:7" ht="59.25" customHeight="1">
      <c r="B52" s="30"/>
      <c r="C52" s="32"/>
      <c r="D52" s="32"/>
      <c r="E52" s="28"/>
      <c r="F52" s="28"/>
      <c r="G52" s="15"/>
    </row>
    <row r="53" spans="2:7" ht="49.5" customHeight="1">
      <c r="B53" s="30"/>
      <c r="C53" s="266"/>
      <c r="D53" s="266"/>
      <c r="E53" s="285"/>
      <c r="F53" s="285"/>
      <c r="G53" s="15"/>
    </row>
    <row r="54" spans="2:7" ht="99.75" customHeight="1">
      <c r="B54" s="30"/>
      <c r="C54" s="266"/>
      <c r="D54" s="266"/>
      <c r="E54" s="267"/>
      <c r="F54" s="267"/>
      <c r="G54" s="15"/>
    </row>
    <row r="55" spans="2:7" ht="15">
      <c r="B55" s="30"/>
      <c r="C55" s="30"/>
      <c r="D55" s="30"/>
      <c r="E55" s="15"/>
      <c r="F55" s="15"/>
      <c r="G55" s="15"/>
    </row>
    <row r="56" spans="2:7" ht="15">
      <c r="B56" s="30"/>
      <c r="C56" s="264"/>
      <c r="D56" s="264"/>
      <c r="E56" s="15"/>
      <c r="F56" s="15"/>
      <c r="G56" s="15"/>
    </row>
    <row r="57" spans="2:7" ht="49.5" customHeight="1">
      <c r="B57" s="30"/>
      <c r="C57" s="264"/>
      <c r="D57" s="264"/>
      <c r="E57" s="267"/>
      <c r="F57" s="267"/>
      <c r="G57" s="15"/>
    </row>
    <row r="58" spans="2:7" ht="99.75" customHeight="1">
      <c r="B58" s="30"/>
      <c r="C58" s="266"/>
      <c r="D58" s="266"/>
      <c r="E58" s="267"/>
      <c r="F58" s="267"/>
      <c r="G58" s="15"/>
    </row>
    <row r="59" spans="2:7" ht="15">
      <c r="B59" s="30"/>
      <c r="C59" s="33"/>
      <c r="D59" s="30"/>
      <c r="E59" s="34"/>
      <c r="F59" s="15"/>
      <c r="G59" s="15"/>
    </row>
    <row r="60" spans="2:7" ht="15">
      <c r="B60" s="30"/>
      <c r="C60" s="33"/>
      <c r="D60" s="33"/>
      <c r="E60" s="34"/>
      <c r="F60" s="34"/>
      <c r="G60" s="14"/>
    </row>
    <row r="61" spans="5:6" ht="15">
      <c r="E61" s="35"/>
      <c r="F61" s="35"/>
    </row>
    <row r="62" spans="5:6" ht="15">
      <c r="E62" s="35"/>
      <c r="F62" s="35"/>
    </row>
  </sheetData>
  <sheetProtection/>
  <mergeCells count="33">
    <mergeCell ref="C8:F8"/>
    <mergeCell ref="C12:D12"/>
    <mergeCell ref="C57:D57"/>
    <mergeCell ref="E57:F57"/>
    <mergeCell ref="E53:F53"/>
    <mergeCell ref="C53:D53"/>
    <mergeCell ref="C56:D56"/>
    <mergeCell ref="C50:D50"/>
    <mergeCell ref="C47:D47"/>
    <mergeCell ref="E47:F47"/>
    <mergeCell ref="C3:G3"/>
    <mergeCell ref="C9:D9"/>
    <mergeCell ref="C10:D10"/>
    <mergeCell ref="C28:D28"/>
    <mergeCell ref="C5:F5"/>
    <mergeCell ref="B4:F4"/>
    <mergeCell ref="C13:D13"/>
    <mergeCell ref="C7:D7"/>
    <mergeCell ref="E9:F9"/>
    <mergeCell ref="E10:F10"/>
    <mergeCell ref="C29:D29"/>
    <mergeCell ref="C44:F44"/>
    <mergeCell ref="C45:D45"/>
    <mergeCell ref="E45:F45"/>
    <mergeCell ref="C46:F46"/>
    <mergeCell ref="C48:D48"/>
    <mergeCell ref="E48:F48"/>
    <mergeCell ref="C51:D51"/>
    <mergeCell ref="E51:F51"/>
    <mergeCell ref="C54:D54"/>
    <mergeCell ref="E54:F54"/>
    <mergeCell ref="C58:D58"/>
    <mergeCell ref="E58:F58"/>
  </mergeCells>
  <dataValidations count="2">
    <dataValidation type="whole" allowBlank="1" showInputMessage="1" showErrorMessage="1" sqref="E53 E9 E47">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J60"/>
  <sheetViews>
    <sheetView tabSelected="1" zoomScalePageLayoutView="0" workbookViewId="0" topLeftCell="A4">
      <selection activeCell="J3" sqref="J3"/>
    </sheetView>
  </sheetViews>
  <sheetFormatPr defaultColWidth="11.421875" defaultRowHeight="15"/>
  <cols>
    <col min="1" max="2" width="1.8515625" style="0" customWidth="1"/>
    <col min="3" max="5" width="22.8515625" style="0" customWidth="1"/>
    <col min="6" max="6" width="41.140625" style="0" customWidth="1"/>
    <col min="7" max="7" width="2.00390625" style="0" customWidth="1"/>
    <col min="8" max="8" width="1.57421875" style="0" customWidth="1"/>
  </cols>
  <sheetData>
    <row r="1" ht="15.75" thickBot="1"/>
    <row r="2" spans="2:7" ht="15.75" thickBot="1">
      <c r="B2" s="107"/>
      <c r="C2" s="108"/>
      <c r="D2" s="108"/>
      <c r="E2" s="108"/>
      <c r="F2" s="108"/>
      <c r="G2" s="109"/>
    </row>
    <row r="3" spans="2:7" ht="21" thickBot="1">
      <c r="B3" s="110"/>
      <c r="C3" s="274" t="s">
        <v>222</v>
      </c>
      <c r="D3" s="275"/>
      <c r="E3" s="275"/>
      <c r="F3" s="276"/>
      <c r="G3" s="75"/>
    </row>
    <row r="4" spans="2:7" ht="15">
      <c r="B4" s="289"/>
      <c r="C4" s="290"/>
      <c r="D4" s="290"/>
      <c r="E4" s="290"/>
      <c r="F4" s="290"/>
      <c r="G4" s="75"/>
    </row>
    <row r="5" spans="2:7" ht="15">
      <c r="B5" s="76"/>
      <c r="C5" s="314"/>
      <c r="D5" s="314"/>
      <c r="E5" s="314"/>
      <c r="F5" s="314"/>
      <c r="G5" s="75"/>
    </row>
    <row r="6" spans="2:7" ht="15">
      <c r="B6" s="76"/>
      <c r="C6" s="77"/>
      <c r="D6" s="78"/>
      <c r="E6" s="77"/>
      <c r="F6" s="78"/>
      <c r="G6" s="75"/>
    </row>
    <row r="7" spans="2:7" ht="15">
      <c r="B7" s="76"/>
      <c r="C7" s="291" t="s">
        <v>233</v>
      </c>
      <c r="D7" s="291"/>
      <c r="E7" s="79"/>
      <c r="F7" s="78"/>
      <c r="G7" s="75"/>
    </row>
    <row r="8" spans="2:7" ht="15.75" thickBot="1">
      <c r="B8" s="76"/>
      <c r="C8" s="302" t="s">
        <v>314</v>
      </c>
      <c r="D8" s="302"/>
      <c r="E8" s="302"/>
      <c r="F8" s="302"/>
      <c r="G8" s="75"/>
    </row>
    <row r="9" spans="2:7" ht="15.75" thickBot="1">
      <c r="B9" s="76"/>
      <c r="C9" s="39" t="s">
        <v>235</v>
      </c>
      <c r="D9" s="40" t="s">
        <v>234</v>
      </c>
      <c r="E9" s="308" t="s">
        <v>290</v>
      </c>
      <c r="F9" s="309"/>
      <c r="G9" s="75"/>
    </row>
    <row r="10" spans="2:7" ht="109.5" customHeight="1">
      <c r="B10" s="76"/>
      <c r="C10" s="204" t="s">
        <v>411</v>
      </c>
      <c r="D10" s="41" t="s">
        <v>418</v>
      </c>
      <c r="E10" s="315" t="s">
        <v>495</v>
      </c>
      <c r="F10" s="316"/>
      <c r="G10" s="75"/>
    </row>
    <row r="11" spans="2:7" ht="157.5" customHeight="1">
      <c r="B11" s="76"/>
      <c r="C11" s="205" t="s">
        <v>412</v>
      </c>
      <c r="D11" s="42" t="s">
        <v>496</v>
      </c>
      <c r="E11" s="317" t="s">
        <v>519</v>
      </c>
      <c r="F11" s="318"/>
      <c r="G11" s="75"/>
    </row>
    <row r="12" spans="2:7" ht="262.5" customHeight="1">
      <c r="B12" s="76"/>
      <c r="C12" s="204" t="s">
        <v>413</v>
      </c>
      <c r="D12" s="42" t="s">
        <v>419</v>
      </c>
      <c r="E12" s="317" t="s">
        <v>497</v>
      </c>
      <c r="F12" s="318"/>
      <c r="G12" s="75"/>
    </row>
    <row r="13" spans="2:7" ht="74.25" customHeight="1">
      <c r="B13" s="76"/>
      <c r="C13" s="204" t="s">
        <v>414</v>
      </c>
      <c r="D13" s="42" t="s">
        <v>418</v>
      </c>
      <c r="E13" s="317" t="s">
        <v>498</v>
      </c>
      <c r="F13" s="318"/>
      <c r="G13" s="75"/>
    </row>
    <row r="14" spans="2:7" ht="141" customHeight="1" thickBot="1">
      <c r="B14" s="76"/>
      <c r="C14" s="204" t="s">
        <v>415</v>
      </c>
      <c r="D14" s="42" t="s">
        <v>418</v>
      </c>
      <c r="E14" s="317" t="s">
        <v>499</v>
      </c>
      <c r="F14" s="318"/>
      <c r="G14" s="75"/>
    </row>
    <row r="15" spans="2:7" ht="150.75" customHeight="1">
      <c r="B15" s="76"/>
      <c r="C15" s="204" t="s">
        <v>416</v>
      </c>
      <c r="D15" s="42" t="s">
        <v>418</v>
      </c>
      <c r="E15" s="315" t="s">
        <v>420</v>
      </c>
      <c r="F15" s="316"/>
      <c r="G15" s="75"/>
    </row>
    <row r="16" spans="2:7" ht="89.25" customHeight="1">
      <c r="B16" s="76"/>
      <c r="C16" s="204" t="s">
        <v>417</v>
      </c>
      <c r="D16" s="42" t="s">
        <v>500</v>
      </c>
      <c r="E16" s="303"/>
      <c r="F16" s="304"/>
      <c r="G16" s="75"/>
    </row>
    <row r="17" spans="2:7" ht="30" customHeight="1">
      <c r="B17" s="76"/>
      <c r="C17" s="42"/>
      <c r="D17" s="42"/>
      <c r="E17" s="303"/>
      <c r="F17" s="304"/>
      <c r="G17" s="75"/>
    </row>
    <row r="18" spans="2:7" ht="30" customHeight="1">
      <c r="B18" s="76"/>
      <c r="C18" s="42"/>
      <c r="D18" s="42"/>
      <c r="E18" s="303"/>
      <c r="F18" s="304"/>
      <c r="G18" s="75"/>
    </row>
    <row r="19" spans="2:7" ht="30" customHeight="1">
      <c r="B19" s="76"/>
      <c r="C19" s="42"/>
      <c r="D19" s="42"/>
      <c r="E19" s="303"/>
      <c r="F19" s="304"/>
      <c r="G19" s="75"/>
    </row>
    <row r="20" spans="2:7" ht="30" customHeight="1" thickBot="1">
      <c r="B20" s="76"/>
      <c r="C20" s="43"/>
      <c r="D20" s="43"/>
      <c r="E20" s="305"/>
      <c r="F20" s="306"/>
      <c r="G20" s="75"/>
    </row>
    <row r="21" spans="2:7" ht="15">
      <c r="B21" s="76"/>
      <c r="C21" s="78"/>
      <c r="D21" s="78"/>
      <c r="E21" s="78"/>
      <c r="F21" s="78"/>
      <c r="G21" s="75"/>
    </row>
    <row r="22" spans="2:7" ht="15">
      <c r="B22" s="76"/>
      <c r="C22" s="320" t="s">
        <v>273</v>
      </c>
      <c r="D22" s="320"/>
      <c r="E22" s="320"/>
      <c r="F22" s="320"/>
      <c r="G22" s="75"/>
    </row>
    <row r="23" spans="2:7" ht="15.75" thickBot="1">
      <c r="B23" s="76"/>
      <c r="C23" s="321" t="s">
        <v>288</v>
      </c>
      <c r="D23" s="321"/>
      <c r="E23" s="321"/>
      <c r="F23" s="321"/>
      <c r="G23" s="75"/>
    </row>
    <row r="24" spans="2:7" ht="15.75" thickBot="1">
      <c r="B24" s="76"/>
      <c r="C24" s="39" t="s">
        <v>235</v>
      </c>
      <c r="D24" s="40" t="s">
        <v>234</v>
      </c>
      <c r="E24" s="308" t="s">
        <v>290</v>
      </c>
      <c r="F24" s="309"/>
      <c r="G24" s="75"/>
    </row>
    <row r="25" spans="2:7" ht="108.75" customHeight="1">
      <c r="B25" s="76"/>
      <c r="C25" s="224" t="str">
        <f>'[2]Risk Assesment'!C25</f>
        <v>Unwelcome livestock (livestock from surrounding pastoralists) invading the agro-pastoral plots which can provoke disputes between the farmers and pastoralists</v>
      </c>
      <c r="D25" s="224" t="s">
        <v>450</v>
      </c>
      <c r="E25" s="310" t="str">
        <f>'[2]Risk Assesment'!E25</f>
        <v>Secure metal and stone fencing will be constructed around each agro-pastoral site to deter all unwelcome animals. This will prevent the risk of invading livestock and potential disputes between the pastoralists and agro pastoralists.</v>
      </c>
      <c r="F25" s="311"/>
      <c r="G25" s="75"/>
    </row>
    <row r="26" spans="2:7" ht="72.75" customHeight="1">
      <c r="B26" s="76"/>
      <c r="C26" s="225" t="str">
        <f>'[2]Risk Assesment'!C26</f>
        <v>Pollution from petrol spills when trucks overturn on highways</v>
      </c>
      <c r="D26" s="225" t="str">
        <f>'[2]Risk Assesment'!D26</f>
        <v>low</v>
      </c>
      <c r="E26" s="312" t="str">
        <f>'[2]Risk Assesment'!E26</f>
        <v>This will be prevented by placing the pilot sites at least 100 meters from the roadside or the required distance identified by the Environmental Impact Assessment</v>
      </c>
      <c r="F26" s="313"/>
      <c r="G26" s="75"/>
    </row>
    <row r="27" spans="2:10" ht="105" customHeight="1">
      <c r="B27" s="76"/>
      <c r="C27" s="225" t="str">
        <f>'[2]Risk Assesment'!C27</f>
        <v>Risk of people becoming dependent on food aid in the beginning years of the project before fruit and vegetables can be cultivated</v>
      </c>
      <c r="D27" s="225" t="str">
        <f>'[2]Risk Assesment'!D27</f>
        <v>medium</v>
      </c>
      <c r="E27" s="312" t="s">
        <v>505</v>
      </c>
      <c r="F27" s="313"/>
      <c r="G27" s="75"/>
      <c r="J27" s="255"/>
    </row>
    <row r="28" spans="2:7" ht="93.75" customHeight="1" thickBot="1">
      <c r="B28" s="76"/>
      <c r="C28" s="226" t="str">
        <f>'[2]Risk Assesment'!C28</f>
        <v>Limited capacity of local populations to perform maintenance on boreholes and solar-powered well pumps</v>
      </c>
      <c r="D28" s="226" t="str">
        <f>'[2]Risk Assesment'!D28</f>
        <v>medium</v>
      </c>
      <c r="E28" s="322" t="s">
        <v>518</v>
      </c>
      <c r="F28" s="323"/>
      <c r="G28" s="75"/>
    </row>
    <row r="29" spans="2:7" ht="15">
      <c r="B29" s="76"/>
      <c r="C29" s="78"/>
      <c r="D29" s="78"/>
      <c r="E29" s="78"/>
      <c r="F29" s="78"/>
      <c r="G29" s="75"/>
    </row>
    <row r="30" spans="2:7" ht="15">
      <c r="B30" s="76"/>
      <c r="C30" s="78"/>
      <c r="D30" s="78"/>
      <c r="E30" s="78"/>
      <c r="F30" s="78"/>
      <c r="G30" s="75"/>
    </row>
    <row r="31" spans="2:7" ht="31.5" customHeight="1">
      <c r="B31" s="76"/>
      <c r="C31" s="319" t="s">
        <v>272</v>
      </c>
      <c r="D31" s="319"/>
      <c r="E31" s="319"/>
      <c r="F31" s="319"/>
      <c r="G31" s="75"/>
    </row>
    <row r="32" spans="2:7" ht="15.75" thickBot="1">
      <c r="B32" s="76"/>
      <c r="C32" s="302" t="s">
        <v>291</v>
      </c>
      <c r="D32" s="302"/>
      <c r="E32" s="307"/>
      <c r="F32" s="307"/>
      <c r="G32" s="75"/>
    </row>
    <row r="33" spans="2:7" ht="99.75" customHeight="1" thickBot="1">
      <c r="B33" s="76"/>
      <c r="C33" s="299"/>
      <c r="D33" s="300"/>
      <c r="E33" s="300"/>
      <c r="F33" s="301"/>
      <c r="G33" s="75"/>
    </row>
    <row r="34" spans="2:7" ht="15">
      <c r="B34" s="76"/>
      <c r="C34" s="78"/>
      <c r="D34" s="78"/>
      <c r="E34" s="78"/>
      <c r="F34" s="78"/>
      <c r="G34" s="75"/>
    </row>
    <row r="35" spans="2:7" ht="15">
      <c r="B35" s="76"/>
      <c r="C35" s="78"/>
      <c r="D35" s="78"/>
      <c r="E35" s="78"/>
      <c r="F35" s="78"/>
      <c r="G35" s="75"/>
    </row>
    <row r="36" spans="2:7" ht="15">
      <c r="B36" s="76"/>
      <c r="C36" s="78"/>
      <c r="D36" s="78"/>
      <c r="E36" s="78"/>
      <c r="F36" s="78"/>
      <c r="G36" s="75"/>
    </row>
    <row r="37" spans="2:7" ht="15.75" thickBot="1">
      <c r="B37" s="80"/>
      <c r="C37" s="81"/>
      <c r="D37" s="81"/>
      <c r="E37" s="81"/>
      <c r="F37" s="81"/>
      <c r="G37" s="82"/>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295"/>
      <c r="D44" s="295"/>
      <c r="E44" s="7"/>
      <c r="F44" s="8"/>
      <c r="G44" s="8"/>
    </row>
    <row r="45" spans="2:7" ht="15">
      <c r="B45" s="8"/>
      <c r="C45" s="295"/>
      <c r="D45" s="295"/>
      <c r="E45" s="7"/>
      <c r="F45" s="8"/>
      <c r="G45" s="8"/>
    </row>
    <row r="46" spans="2:7" ht="15">
      <c r="B46" s="8"/>
      <c r="C46" s="296"/>
      <c r="D46" s="296"/>
      <c r="E46" s="296"/>
      <c r="F46" s="296"/>
      <c r="G46" s="8"/>
    </row>
    <row r="47" spans="2:7" ht="15">
      <c r="B47" s="8"/>
      <c r="C47" s="293"/>
      <c r="D47" s="293"/>
      <c r="E47" s="298"/>
      <c r="F47" s="298"/>
      <c r="G47" s="8"/>
    </row>
    <row r="48" spans="2:7" ht="15">
      <c r="B48" s="8"/>
      <c r="C48" s="293"/>
      <c r="D48" s="293"/>
      <c r="E48" s="294"/>
      <c r="F48" s="294"/>
      <c r="G48" s="8"/>
    </row>
    <row r="49" spans="2:7" ht="15">
      <c r="B49" s="8"/>
      <c r="C49" s="8"/>
      <c r="D49" s="8"/>
      <c r="E49" s="8"/>
      <c r="F49" s="8"/>
      <c r="G49" s="8"/>
    </row>
    <row r="50" spans="2:7" ht="15">
      <c r="B50" s="8"/>
      <c r="C50" s="295"/>
      <c r="D50" s="295"/>
      <c r="E50" s="7"/>
      <c r="F50" s="8"/>
      <c r="G50" s="8"/>
    </row>
    <row r="51" spans="2:7" ht="15">
      <c r="B51" s="8"/>
      <c r="C51" s="295"/>
      <c r="D51" s="295"/>
      <c r="E51" s="297"/>
      <c r="F51" s="297"/>
      <c r="G51" s="8"/>
    </row>
    <row r="52" spans="2:7" ht="15">
      <c r="B52" s="8"/>
      <c r="C52" s="7"/>
      <c r="D52" s="7"/>
      <c r="E52" s="7"/>
      <c r="F52" s="7"/>
      <c r="G52" s="8"/>
    </row>
    <row r="53" spans="2:7" ht="15">
      <c r="B53" s="8"/>
      <c r="C53" s="293"/>
      <c r="D53" s="293"/>
      <c r="E53" s="298"/>
      <c r="F53" s="298"/>
      <c r="G53" s="8"/>
    </row>
    <row r="54" spans="2:7" ht="15">
      <c r="B54" s="8"/>
      <c r="C54" s="293"/>
      <c r="D54" s="293"/>
      <c r="E54" s="294"/>
      <c r="F54" s="294"/>
      <c r="G54" s="8"/>
    </row>
    <row r="55" spans="2:7" ht="15">
      <c r="B55" s="8"/>
      <c r="C55" s="8"/>
      <c r="D55" s="8"/>
      <c r="E55" s="8"/>
      <c r="F55" s="8"/>
      <c r="G55" s="8"/>
    </row>
    <row r="56" spans="2:7" ht="15">
      <c r="B56" s="8"/>
      <c r="C56" s="295"/>
      <c r="D56" s="295"/>
      <c r="E56" s="8"/>
      <c r="F56" s="8"/>
      <c r="G56" s="8"/>
    </row>
    <row r="57" spans="2:7" ht="15">
      <c r="B57" s="8"/>
      <c r="C57" s="295"/>
      <c r="D57" s="295"/>
      <c r="E57" s="294"/>
      <c r="F57" s="294"/>
      <c r="G57" s="8"/>
    </row>
    <row r="58" spans="2:7" ht="15">
      <c r="B58" s="8"/>
      <c r="C58" s="293"/>
      <c r="D58" s="293"/>
      <c r="E58" s="294"/>
      <c r="F58" s="294"/>
      <c r="G58" s="8"/>
    </row>
    <row r="59" spans="2:7" ht="15">
      <c r="B59" s="8"/>
      <c r="C59" s="10"/>
      <c r="D59" s="8"/>
      <c r="E59" s="10"/>
      <c r="F59" s="8"/>
      <c r="G59" s="8"/>
    </row>
    <row r="60" spans="2:7" ht="15">
      <c r="B60" s="8"/>
      <c r="C60" s="10"/>
      <c r="D60" s="10"/>
      <c r="E60" s="10"/>
      <c r="F60" s="10"/>
      <c r="G60" s="11"/>
    </row>
  </sheetData>
  <sheetProtection/>
  <mergeCells count="47">
    <mergeCell ref="E14:F14"/>
    <mergeCell ref="C31:F31"/>
    <mergeCell ref="C22:F22"/>
    <mergeCell ref="C23:F23"/>
    <mergeCell ref="E16:F16"/>
    <mergeCell ref="E17:F17"/>
    <mergeCell ref="E28:F28"/>
    <mergeCell ref="B4:F4"/>
    <mergeCell ref="C5:F5"/>
    <mergeCell ref="C7:D7"/>
    <mergeCell ref="C8:F8"/>
    <mergeCell ref="E9:F9"/>
    <mergeCell ref="E15:F15"/>
    <mergeCell ref="E10:F10"/>
    <mergeCell ref="E11:F11"/>
    <mergeCell ref="E12:F12"/>
    <mergeCell ref="E13:F13"/>
    <mergeCell ref="E47:F47"/>
    <mergeCell ref="C48:D48"/>
    <mergeCell ref="E18:F18"/>
    <mergeCell ref="E19:F19"/>
    <mergeCell ref="E20:F20"/>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25">
      <selection activeCell="F41" sqref="F41:I41"/>
    </sheetView>
  </sheetViews>
  <sheetFormatPr defaultColWidth="11.42187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48.57421875" style="0" customWidth="1"/>
    <col min="8" max="8" width="49.1406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18"/>
      <c r="I1" s="118"/>
      <c r="J1" s="25"/>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row>
    <row r="2" spans="1:52" ht="15.75" thickBot="1">
      <c r="A2" s="25"/>
      <c r="B2" s="57"/>
      <c r="C2" s="58"/>
      <c r="D2" s="59"/>
      <c r="E2" s="59"/>
      <c r="F2" s="59"/>
      <c r="G2" s="59"/>
      <c r="H2" s="133"/>
      <c r="I2" s="133"/>
      <c r="J2" s="60"/>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row>
    <row r="3" spans="1:52" ht="21" thickBot="1">
      <c r="A3" s="25"/>
      <c r="B3" s="110"/>
      <c r="C3" s="274" t="s">
        <v>267</v>
      </c>
      <c r="D3" s="275"/>
      <c r="E3" s="275"/>
      <c r="F3" s="275"/>
      <c r="G3" s="275"/>
      <c r="H3" s="275"/>
      <c r="I3" s="276"/>
      <c r="J3" s="112"/>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row>
    <row r="4" spans="1:52" ht="15" customHeight="1">
      <c r="A4" s="25"/>
      <c r="B4" s="61"/>
      <c r="C4" s="357" t="s">
        <v>223</v>
      </c>
      <c r="D4" s="357"/>
      <c r="E4" s="357"/>
      <c r="F4" s="357"/>
      <c r="G4" s="357"/>
      <c r="H4" s="357"/>
      <c r="I4" s="357"/>
      <c r="J4" s="62"/>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1:52" ht="15" customHeight="1">
      <c r="A5" s="25"/>
      <c r="B5" s="61"/>
      <c r="C5" s="159"/>
      <c r="D5" s="159"/>
      <c r="E5" s="159"/>
      <c r="F5" s="159"/>
      <c r="G5" s="159"/>
      <c r="H5" s="159"/>
      <c r="I5" s="159"/>
      <c r="J5" s="62"/>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1:52" ht="15">
      <c r="A6" s="25"/>
      <c r="B6" s="61"/>
      <c r="C6" s="63"/>
      <c r="D6" s="64"/>
      <c r="E6" s="64"/>
      <c r="F6" s="64"/>
      <c r="G6" s="64"/>
      <c r="H6" s="134"/>
      <c r="I6" s="134"/>
      <c r="J6" s="62"/>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1:52" ht="15.75" customHeight="1" thickBot="1">
      <c r="A7" s="25"/>
      <c r="B7" s="61"/>
      <c r="C7" s="63"/>
      <c r="D7" s="328" t="s">
        <v>268</v>
      </c>
      <c r="E7" s="328"/>
      <c r="F7" s="328" t="s">
        <v>274</v>
      </c>
      <c r="G7" s="328"/>
      <c r="H7" s="132" t="s">
        <v>275</v>
      </c>
      <c r="I7" s="132" t="s">
        <v>232</v>
      </c>
      <c r="J7" s="62"/>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row>
    <row r="8" spans="1:52" s="12" customFormat="1" ht="129" customHeight="1" thickBot="1">
      <c r="A8" s="24"/>
      <c r="B8" s="66"/>
      <c r="C8" s="131" t="s">
        <v>265</v>
      </c>
      <c r="D8" s="333" t="s">
        <v>437</v>
      </c>
      <c r="E8" s="334"/>
      <c r="F8" s="346" t="s">
        <v>506</v>
      </c>
      <c r="G8" s="347"/>
      <c r="H8" s="212" t="s">
        <v>515</v>
      </c>
      <c r="I8" s="256" t="s">
        <v>439</v>
      </c>
      <c r="J8" s="67"/>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row>
    <row r="9" spans="1:52" s="12" customFormat="1" ht="111.75" customHeight="1" thickBot="1">
      <c r="A9" s="24"/>
      <c r="B9" s="66"/>
      <c r="C9" s="131"/>
      <c r="D9" s="333" t="s">
        <v>471</v>
      </c>
      <c r="E9" s="334"/>
      <c r="F9" s="346" t="s">
        <v>508</v>
      </c>
      <c r="G9" s="347"/>
      <c r="H9" s="212" t="s">
        <v>517</v>
      </c>
      <c r="I9" s="256" t="s">
        <v>439</v>
      </c>
      <c r="J9" s="67"/>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1:52" s="12" customFormat="1" ht="89.25" customHeight="1" thickBot="1">
      <c r="A10" s="24"/>
      <c r="B10" s="66"/>
      <c r="C10" s="131"/>
      <c r="D10" s="333" t="s">
        <v>438</v>
      </c>
      <c r="E10" s="334"/>
      <c r="F10" s="346" t="s">
        <v>511</v>
      </c>
      <c r="G10" s="347"/>
      <c r="H10" s="212" t="s">
        <v>514</v>
      </c>
      <c r="I10" s="256" t="s">
        <v>439</v>
      </c>
      <c r="J10" s="67"/>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row>
    <row r="11" spans="1:52" s="12" customFormat="1" ht="18.75" customHeight="1" thickBot="1">
      <c r="A11" s="24"/>
      <c r="B11" s="66"/>
      <c r="C11" s="129"/>
      <c r="D11" s="68"/>
      <c r="E11" s="68"/>
      <c r="F11" s="68"/>
      <c r="G11" s="68"/>
      <c r="H11" s="139" t="s">
        <v>269</v>
      </c>
      <c r="I11" s="141" t="s">
        <v>439</v>
      </c>
      <c r="J11" s="67"/>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row>
    <row r="12" spans="1:52" s="12" customFormat="1" ht="18.75" customHeight="1">
      <c r="A12" s="24"/>
      <c r="B12" s="66"/>
      <c r="C12" s="182"/>
      <c r="D12" s="68"/>
      <c r="E12" s="68"/>
      <c r="F12" s="68"/>
      <c r="G12" s="68"/>
      <c r="H12" s="140"/>
      <c r="I12" s="63"/>
      <c r="J12" s="67"/>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row>
    <row r="13" spans="1:52" s="12" customFormat="1" ht="15.75" thickBot="1">
      <c r="A13" s="24"/>
      <c r="B13" s="66"/>
      <c r="C13" s="162"/>
      <c r="D13" s="361" t="s">
        <v>297</v>
      </c>
      <c r="E13" s="361"/>
      <c r="F13" s="361"/>
      <c r="G13" s="361"/>
      <c r="H13" s="361"/>
      <c r="I13" s="361"/>
      <c r="J13" s="67"/>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1:52" s="12" customFormat="1" ht="15.75" thickBot="1">
      <c r="A14" s="24"/>
      <c r="B14" s="66"/>
      <c r="C14" s="162"/>
      <c r="D14" s="104" t="s">
        <v>60</v>
      </c>
      <c r="E14" s="358" t="s">
        <v>428</v>
      </c>
      <c r="F14" s="359"/>
      <c r="G14" s="359"/>
      <c r="H14" s="360"/>
      <c r="I14" s="68"/>
      <c r="J14" s="67"/>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1:52" s="12" customFormat="1" ht="15.75" thickBot="1">
      <c r="A15" s="24"/>
      <c r="B15" s="66"/>
      <c r="C15" s="162"/>
      <c r="D15" s="104" t="s">
        <v>62</v>
      </c>
      <c r="E15" s="332" t="s">
        <v>432</v>
      </c>
      <c r="F15" s="330"/>
      <c r="G15" s="330"/>
      <c r="H15" s="331"/>
      <c r="I15" s="68"/>
      <c r="J15" s="67"/>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row>
    <row r="16" spans="1:52" s="12" customFormat="1" ht="13.5" customHeight="1">
      <c r="A16" s="24"/>
      <c r="B16" s="66"/>
      <c r="C16" s="162"/>
      <c r="D16" s="68"/>
      <c r="E16" s="68"/>
      <c r="F16" s="68"/>
      <c r="G16" s="68"/>
      <c r="H16" s="68"/>
      <c r="I16" s="68"/>
      <c r="J16" s="67"/>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row>
    <row r="17" spans="1:52" s="12" customFormat="1" ht="30.75" customHeight="1" thickBot="1">
      <c r="A17" s="24"/>
      <c r="B17" s="66"/>
      <c r="C17" s="292" t="s">
        <v>224</v>
      </c>
      <c r="D17" s="292"/>
      <c r="E17" s="292"/>
      <c r="F17" s="292"/>
      <c r="G17" s="292"/>
      <c r="H17" s="292"/>
      <c r="I17" s="134"/>
      <c r="J17" s="67"/>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row>
    <row r="18" spans="1:52" s="12" customFormat="1" ht="30.75" customHeight="1">
      <c r="A18" s="24"/>
      <c r="B18" s="66"/>
      <c r="C18" s="137"/>
      <c r="D18" s="335" t="s">
        <v>486</v>
      </c>
      <c r="E18" s="336"/>
      <c r="F18" s="336"/>
      <c r="G18" s="336"/>
      <c r="H18" s="336"/>
      <c r="I18" s="337"/>
      <c r="J18" s="67"/>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row>
    <row r="19" spans="1:52" s="12" customFormat="1" ht="30.75" customHeight="1">
      <c r="A19" s="24"/>
      <c r="B19" s="66"/>
      <c r="C19" s="137"/>
      <c r="D19" s="338"/>
      <c r="E19" s="339"/>
      <c r="F19" s="339"/>
      <c r="G19" s="339"/>
      <c r="H19" s="339"/>
      <c r="I19" s="340"/>
      <c r="J19" s="67"/>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row>
    <row r="20" spans="1:52" s="12" customFormat="1" ht="30.75" customHeight="1">
      <c r="A20" s="24"/>
      <c r="B20" s="66"/>
      <c r="C20" s="137"/>
      <c r="D20" s="338"/>
      <c r="E20" s="339"/>
      <c r="F20" s="339"/>
      <c r="G20" s="339"/>
      <c r="H20" s="339"/>
      <c r="I20" s="340"/>
      <c r="J20" s="67"/>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row>
    <row r="21" spans="1:52" s="12" customFormat="1" ht="30.75" customHeight="1" thickBot="1">
      <c r="A21" s="24"/>
      <c r="B21" s="66"/>
      <c r="C21" s="137"/>
      <c r="D21" s="341"/>
      <c r="E21" s="342"/>
      <c r="F21" s="342"/>
      <c r="G21" s="342"/>
      <c r="H21" s="342"/>
      <c r="I21" s="343"/>
      <c r="J21" s="67"/>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row>
    <row r="22" spans="1:52" s="12" customFormat="1" ht="15">
      <c r="A22" s="24"/>
      <c r="B22" s="66"/>
      <c r="C22" s="130"/>
      <c r="D22" s="130"/>
      <c r="E22" s="130"/>
      <c r="F22" s="137"/>
      <c r="G22" s="130"/>
      <c r="H22" s="134"/>
      <c r="I22" s="134"/>
      <c r="J22" s="67"/>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1:52" ht="15.75" customHeight="1" thickBot="1">
      <c r="A23" s="25"/>
      <c r="B23" s="66"/>
      <c r="C23" s="69"/>
      <c r="D23" s="328" t="s">
        <v>268</v>
      </c>
      <c r="E23" s="328"/>
      <c r="F23" s="328" t="s">
        <v>274</v>
      </c>
      <c r="G23" s="328"/>
      <c r="H23" s="132" t="s">
        <v>275</v>
      </c>
      <c r="I23" s="132" t="s">
        <v>232</v>
      </c>
      <c r="J23" s="67"/>
      <c r="K23" s="6"/>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row r="24" spans="1:52" ht="180.75" customHeight="1" thickBot="1">
      <c r="A24" s="25"/>
      <c r="B24" s="66"/>
      <c r="C24" s="131" t="s">
        <v>266</v>
      </c>
      <c r="D24" s="344" t="s">
        <v>510</v>
      </c>
      <c r="E24" s="345"/>
      <c r="F24" s="346" t="s">
        <v>506</v>
      </c>
      <c r="G24" s="347"/>
      <c r="H24" s="213" t="s">
        <v>507</v>
      </c>
      <c r="I24" s="256" t="s">
        <v>439</v>
      </c>
      <c r="J24" s="67"/>
      <c r="K24" s="6"/>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row>
    <row r="25" spans="1:52" ht="141" customHeight="1" thickBot="1">
      <c r="A25" s="25"/>
      <c r="B25" s="66"/>
      <c r="C25" s="131"/>
      <c r="D25" s="344" t="s">
        <v>435</v>
      </c>
      <c r="E25" s="345"/>
      <c r="F25" s="346" t="s">
        <v>508</v>
      </c>
      <c r="G25" s="347"/>
      <c r="H25" s="212" t="s">
        <v>512</v>
      </c>
      <c r="I25" s="256" t="s">
        <v>439</v>
      </c>
      <c r="J25" s="67"/>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row>
    <row r="26" spans="1:52" ht="76.5" customHeight="1" thickBot="1">
      <c r="A26" s="25"/>
      <c r="B26" s="66"/>
      <c r="C26" s="131"/>
      <c r="D26" s="333" t="s">
        <v>509</v>
      </c>
      <c r="E26" s="334"/>
      <c r="F26" s="346" t="s">
        <v>511</v>
      </c>
      <c r="G26" s="347"/>
      <c r="H26" s="212" t="s">
        <v>513</v>
      </c>
      <c r="I26" s="256" t="s">
        <v>439</v>
      </c>
      <c r="J26" s="67"/>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row>
    <row r="27" spans="1:52" ht="18.75" customHeight="1" thickBot="1">
      <c r="A27" s="25"/>
      <c r="B27" s="66"/>
      <c r="C27" s="63"/>
      <c r="D27" s="63"/>
      <c r="E27" s="63"/>
      <c r="F27" s="63"/>
      <c r="G27" s="63"/>
      <c r="H27" s="139" t="s">
        <v>269</v>
      </c>
      <c r="I27" s="141" t="s">
        <v>439</v>
      </c>
      <c r="J27" s="67"/>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row>
    <row r="28" spans="1:52" ht="15.75" thickBot="1">
      <c r="A28" s="25"/>
      <c r="B28" s="66"/>
      <c r="C28" s="63"/>
      <c r="D28" s="180" t="s">
        <v>297</v>
      </c>
      <c r="E28" s="183"/>
      <c r="F28" s="63"/>
      <c r="G28" s="63"/>
      <c r="H28" s="140"/>
      <c r="I28" s="63"/>
      <c r="J28" s="67"/>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row>
    <row r="29" spans="1:52" ht="15.75" thickBot="1">
      <c r="A29" s="25"/>
      <c r="B29" s="66"/>
      <c r="C29" s="63"/>
      <c r="D29" s="104" t="s">
        <v>60</v>
      </c>
      <c r="E29" s="329" t="s">
        <v>467</v>
      </c>
      <c r="F29" s="330"/>
      <c r="G29" s="330"/>
      <c r="H29" s="331"/>
      <c r="I29" s="63"/>
      <c r="J29" s="67"/>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row>
    <row r="30" spans="1:52" ht="15.75" thickBot="1">
      <c r="A30" s="25"/>
      <c r="B30" s="66"/>
      <c r="C30" s="63"/>
      <c r="D30" s="104" t="s">
        <v>62</v>
      </c>
      <c r="E30" s="332" t="s">
        <v>468</v>
      </c>
      <c r="F30" s="330"/>
      <c r="G30" s="330"/>
      <c r="H30" s="331"/>
      <c r="I30" s="63"/>
      <c r="J30" s="67"/>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row>
    <row r="31" spans="1:52" ht="15">
      <c r="A31" s="25"/>
      <c r="B31" s="66"/>
      <c r="C31" s="63"/>
      <c r="D31" s="63"/>
      <c r="E31" s="63"/>
      <c r="F31" s="63"/>
      <c r="G31" s="63"/>
      <c r="H31" s="140"/>
      <c r="I31" s="63"/>
      <c r="J31" s="67"/>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row>
    <row r="32" spans="1:52" ht="15.75" customHeight="1" thickBot="1">
      <c r="A32" s="25"/>
      <c r="B32" s="66"/>
      <c r="C32" s="69"/>
      <c r="D32" s="328" t="s">
        <v>268</v>
      </c>
      <c r="E32" s="328"/>
      <c r="F32" s="328" t="s">
        <v>274</v>
      </c>
      <c r="G32" s="328"/>
      <c r="H32" s="132" t="s">
        <v>275</v>
      </c>
      <c r="I32" s="132" t="s">
        <v>232</v>
      </c>
      <c r="J32" s="67"/>
      <c r="K32" s="6"/>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row>
    <row r="33" spans="1:52" ht="39.75" customHeight="1" thickBot="1">
      <c r="A33" s="25"/>
      <c r="B33" s="66"/>
      <c r="C33" s="131" t="s">
        <v>300</v>
      </c>
      <c r="D33" s="333"/>
      <c r="E33" s="334"/>
      <c r="F33" s="333"/>
      <c r="G33" s="334"/>
      <c r="H33" s="136"/>
      <c r="I33" s="136"/>
      <c r="J33" s="67"/>
      <c r="K33" s="6"/>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row>
    <row r="34" spans="1:52" ht="39.75" customHeight="1" thickBot="1">
      <c r="A34" s="25"/>
      <c r="B34" s="66"/>
      <c r="C34" s="131"/>
      <c r="D34" s="333"/>
      <c r="E34" s="334"/>
      <c r="F34" s="333"/>
      <c r="G34" s="334"/>
      <c r="H34" s="136"/>
      <c r="I34" s="136"/>
      <c r="J34" s="67"/>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row>
    <row r="35" spans="1:52" ht="48" customHeight="1" thickBot="1">
      <c r="A35" s="25"/>
      <c r="B35" s="66"/>
      <c r="C35" s="131"/>
      <c r="D35" s="333"/>
      <c r="E35" s="334"/>
      <c r="F35" s="333"/>
      <c r="G35" s="334"/>
      <c r="H35" s="136"/>
      <c r="I35" s="136"/>
      <c r="J35" s="67"/>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row>
    <row r="36" spans="1:52" ht="21.75" customHeight="1" thickBot="1">
      <c r="A36" s="25"/>
      <c r="B36" s="66"/>
      <c r="C36" s="63"/>
      <c r="D36" s="63"/>
      <c r="E36" s="63"/>
      <c r="F36" s="63"/>
      <c r="G36" s="63"/>
      <c r="H36" s="139" t="s">
        <v>269</v>
      </c>
      <c r="I36" s="141"/>
      <c r="J36" s="67"/>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row>
    <row r="37" spans="1:52" ht="15.75" thickBot="1">
      <c r="A37" s="25"/>
      <c r="B37" s="66"/>
      <c r="C37" s="63"/>
      <c r="D37" s="180" t="s">
        <v>297</v>
      </c>
      <c r="E37" s="183"/>
      <c r="F37" s="63"/>
      <c r="G37" s="63"/>
      <c r="H37" s="140"/>
      <c r="I37" s="63"/>
      <c r="J37" s="67"/>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row>
    <row r="38" spans="1:52" ht="15.75" thickBot="1">
      <c r="A38" s="25"/>
      <c r="B38" s="66"/>
      <c r="C38" s="63"/>
      <c r="D38" s="104" t="s">
        <v>60</v>
      </c>
      <c r="E38" s="329"/>
      <c r="F38" s="330"/>
      <c r="G38" s="330"/>
      <c r="H38" s="331"/>
      <c r="I38" s="63"/>
      <c r="J38" s="67"/>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row>
    <row r="39" spans="1:52" ht="15.75" thickBot="1">
      <c r="A39" s="25"/>
      <c r="B39" s="66"/>
      <c r="C39" s="63"/>
      <c r="D39" s="104" t="s">
        <v>62</v>
      </c>
      <c r="E39" s="332"/>
      <c r="F39" s="330"/>
      <c r="G39" s="330"/>
      <c r="H39" s="331"/>
      <c r="I39" s="63"/>
      <c r="J39" s="67"/>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row>
    <row r="40" spans="1:52" ht="15.75" thickBot="1">
      <c r="A40" s="25"/>
      <c r="B40" s="66"/>
      <c r="C40" s="63"/>
      <c r="D40" s="104"/>
      <c r="E40" s="63"/>
      <c r="F40" s="63"/>
      <c r="G40" s="63"/>
      <c r="H40" s="63"/>
      <c r="I40" s="63"/>
      <c r="J40" s="67"/>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row>
    <row r="41" spans="1:52" ht="195" customHeight="1" thickBot="1">
      <c r="A41" s="25"/>
      <c r="B41" s="66"/>
      <c r="C41" s="138"/>
      <c r="D41" s="324" t="s">
        <v>276</v>
      </c>
      <c r="E41" s="324"/>
      <c r="F41" s="325" t="s">
        <v>516</v>
      </c>
      <c r="G41" s="326"/>
      <c r="H41" s="326"/>
      <c r="I41" s="327"/>
      <c r="J41" s="67"/>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row>
    <row r="42" spans="1:52" s="12" customFormat="1" ht="18.75" customHeight="1">
      <c r="A42" s="24"/>
      <c r="B42" s="66"/>
      <c r="C42" s="70"/>
      <c r="D42" s="70"/>
      <c r="E42" s="70"/>
      <c r="F42" s="70"/>
      <c r="G42" s="70"/>
      <c r="H42" s="134"/>
      <c r="I42" s="134"/>
      <c r="J42" s="6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row>
    <row r="43" spans="1:52" s="12" customFormat="1" ht="15.75" customHeight="1" thickBot="1">
      <c r="A43" s="24"/>
      <c r="B43" s="66"/>
      <c r="C43" s="63"/>
      <c r="D43" s="64"/>
      <c r="E43" s="64"/>
      <c r="F43" s="64"/>
      <c r="G43" s="103" t="s">
        <v>225</v>
      </c>
      <c r="H43" s="134"/>
      <c r="I43" s="134"/>
      <c r="J43" s="67"/>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row>
    <row r="44" spans="1:52" s="12" customFormat="1" ht="78" customHeight="1">
      <c r="A44" s="24"/>
      <c r="B44" s="66"/>
      <c r="C44" s="63"/>
      <c r="D44" s="64"/>
      <c r="E44" s="64"/>
      <c r="F44" s="36" t="s">
        <v>226</v>
      </c>
      <c r="G44" s="351" t="s">
        <v>308</v>
      </c>
      <c r="H44" s="352"/>
      <c r="I44" s="353"/>
      <c r="J44" s="67"/>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row>
    <row r="45" spans="1:52" s="12" customFormat="1" ht="54.75" customHeight="1">
      <c r="A45" s="24"/>
      <c r="B45" s="66"/>
      <c r="C45" s="63"/>
      <c r="D45" s="64"/>
      <c r="E45" s="64"/>
      <c r="F45" s="37" t="s">
        <v>227</v>
      </c>
      <c r="G45" s="354" t="s">
        <v>309</v>
      </c>
      <c r="H45" s="355"/>
      <c r="I45" s="356"/>
      <c r="J45" s="67"/>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row>
    <row r="46" spans="1:52" s="12" customFormat="1" ht="58.5" customHeight="1">
      <c r="A46" s="24"/>
      <c r="B46" s="66"/>
      <c r="C46" s="63"/>
      <c r="D46" s="64"/>
      <c r="E46" s="64"/>
      <c r="F46" s="37" t="s">
        <v>228</v>
      </c>
      <c r="G46" s="354" t="s">
        <v>310</v>
      </c>
      <c r="H46" s="355"/>
      <c r="I46" s="356"/>
      <c r="J46" s="67"/>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row>
    <row r="47" spans="1:52" ht="60" customHeight="1">
      <c r="A47" s="25"/>
      <c r="B47" s="66"/>
      <c r="C47" s="63"/>
      <c r="D47" s="64"/>
      <c r="E47" s="64"/>
      <c r="F47" s="37" t="s">
        <v>229</v>
      </c>
      <c r="G47" s="354" t="s">
        <v>311</v>
      </c>
      <c r="H47" s="355"/>
      <c r="I47" s="356"/>
      <c r="J47" s="67"/>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row>
    <row r="48" spans="1:52" ht="54" customHeight="1">
      <c r="A48" s="25"/>
      <c r="B48" s="61"/>
      <c r="C48" s="63"/>
      <c r="D48" s="64"/>
      <c r="E48" s="64"/>
      <c r="F48" s="37" t="s">
        <v>230</v>
      </c>
      <c r="G48" s="354" t="s">
        <v>312</v>
      </c>
      <c r="H48" s="355"/>
      <c r="I48" s="356"/>
      <c r="J48" s="62"/>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row>
    <row r="49" spans="1:52" ht="61.5" customHeight="1" thickBot="1">
      <c r="A49" s="25"/>
      <c r="B49" s="61"/>
      <c r="C49" s="63"/>
      <c r="D49" s="64"/>
      <c r="E49" s="64"/>
      <c r="F49" s="38" t="s">
        <v>231</v>
      </c>
      <c r="G49" s="348" t="s">
        <v>313</v>
      </c>
      <c r="H49" s="349"/>
      <c r="I49" s="350"/>
      <c r="J49" s="62"/>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row>
    <row r="50" spans="1:44" ht="15.75" thickBot="1">
      <c r="A50" s="25"/>
      <c r="B50" s="71"/>
      <c r="C50" s="72"/>
      <c r="D50" s="73"/>
      <c r="E50" s="73"/>
      <c r="F50" s="73"/>
      <c r="G50" s="73"/>
      <c r="H50" s="135"/>
      <c r="I50" s="135"/>
      <c r="J50" s="74"/>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row>
    <row r="51" spans="1:44" ht="49.5" customHeight="1">
      <c r="A51" s="25"/>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row>
    <row r="52" spans="1:44" ht="49.5" customHeight="1">
      <c r="A52" s="25"/>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row>
    <row r="53" spans="1:44" ht="49.5" customHeight="1">
      <c r="A53" s="25"/>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row>
    <row r="54" spans="1:44" ht="49.5" customHeight="1">
      <c r="A54" s="25"/>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row>
    <row r="55" spans="1:44" ht="49.5" customHeight="1">
      <c r="A55" s="25"/>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row>
    <row r="56" spans="1:44" ht="49.5" customHeight="1">
      <c r="A56" s="25"/>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row>
    <row r="57" spans="1:44" ht="15">
      <c r="A57" s="25"/>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row>
    <row r="58" spans="1:44" ht="15">
      <c r="A58" s="25"/>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row>
    <row r="59" spans="1:44" ht="15">
      <c r="A59" s="25"/>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row>
    <row r="60" spans="1:52" ht="15">
      <c r="A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row>
    <row r="61" spans="1:52" ht="15">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row>
    <row r="62" spans="1:52" ht="15">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row>
    <row r="63" spans="1:52" ht="1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row>
    <row r="64" spans="1:11" ht="15">
      <c r="A64" s="118"/>
      <c r="B64" s="118"/>
      <c r="C64" s="118"/>
      <c r="D64" s="118"/>
      <c r="E64" s="118"/>
      <c r="F64" s="118"/>
      <c r="G64" s="118"/>
      <c r="H64" s="118"/>
      <c r="I64" s="118"/>
      <c r="J64" s="118"/>
      <c r="K64" s="118"/>
    </row>
    <row r="65" spans="1:11" ht="15">
      <c r="A65" s="118"/>
      <c r="B65" s="118"/>
      <c r="C65" s="118"/>
      <c r="D65" s="118"/>
      <c r="E65" s="118"/>
      <c r="F65" s="118"/>
      <c r="G65" s="118"/>
      <c r="H65" s="118"/>
      <c r="I65" s="118"/>
      <c r="J65" s="118"/>
      <c r="K65" s="118"/>
    </row>
    <row r="66" spans="1:11" ht="15">
      <c r="A66" s="118"/>
      <c r="B66" s="118"/>
      <c r="C66" s="118"/>
      <c r="D66" s="118"/>
      <c r="E66" s="118"/>
      <c r="F66" s="118"/>
      <c r="G66" s="118"/>
      <c r="H66" s="118"/>
      <c r="I66" s="118"/>
      <c r="J66" s="118"/>
      <c r="K66" s="118"/>
    </row>
    <row r="67" spans="1:11" ht="15">
      <c r="A67" s="118"/>
      <c r="B67" s="118"/>
      <c r="C67" s="118"/>
      <c r="D67" s="118"/>
      <c r="E67" s="118"/>
      <c r="F67" s="118"/>
      <c r="G67" s="118"/>
      <c r="H67" s="118"/>
      <c r="I67" s="118"/>
      <c r="J67" s="118"/>
      <c r="K67" s="118"/>
    </row>
    <row r="68" spans="1:11" ht="15">
      <c r="A68" s="118"/>
      <c r="B68" s="118"/>
      <c r="C68" s="118"/>
      <c r="D68" s="118"/>
      <c r="E68" s="118"/>
      <c r="F68" s="118"/>
      <c r="G68" s="118"/>
      <c r="H68" s="118"/>
      <c r="I68" s="118"/>
      <c r="J68" s="118"/>
      <c r="K68" s="118"/>
    </row>
    <row r="69" spans="1:11" ht="15">
      <c r="A69" s="118"/>
      <c r="B69" s="118"/>
      <c r="C69" s="118"/>
      <c r="D69" s="118"/>
      <c r="E69" s="118"/>
      <c r="F69" s="118"/>
      <c r="G69" s="118"/>
      <c r="H69" s="118"/>
      <c r="I69" s="118"/>
      <c r="J69" s="118"/>
      <c r="K69" s="118"/>
    </row>
    <row r="70" spans="1:11" ht="15">
      <c r="A70" s="118"/>
      <c r="B70" s="118"/>
      <c r="C70" s="118"/>
      <c r="D70" s="118"/>
      <c r="E70" s="118"/>
      <c r="F70" s="118"/>
      <c r="G70" s="118"/>
      <c r="H70" s="118"/>
      <c r="I70" s="118"/>
      <c r="J70" s="118"/>
      <c r="K70" s="118"/>
    </row>
    <row r="71" spans="1:11" ht="15">
      <c r="A71" s="118"/>
      <c r="B71" s="118"/>
      <c r="C71" s="118"/>
      <c r="D71" s="118"/>
      <c r="E71" s="118"/>
      <c r="F71" s="118"/>
      <c r="G71" s="118"/>
      <c r="H71" s="118"/>
      <c r="I71" s="118"/>
      <c r="J71" s="118"/>
      <c r="K71" s="118"/>
    </row>
    <row r="72" spans="1:11" ht="15">
      <c r="A72" s="118"/>
      <c r="B72" s="118"/>
      <c r="C72" s="118"/>
      <c r="D72" s="118"/>
      <c r="E72" s="118"/>
      <c r="F72" s="118"/>
      <c r="G72" s="118"/>
      <c r="H72" s="118"/>
      <c r="I72" s="118"/>
      <c r="J72" s="118"/>
      <c r="K72" s="118"/>
    </row>
    <row r="73" spans="1:11" ht="15">
      <c r="A73" s="118"/>
      <c r="B73" s="118"/>
      <c r="C73" s="118"/>
      <c r="D73" s="118"/>
      <c r="E73" s="118"/>
      <c r="F73" s="118"/>
      <c r="G73" s="118"/>
      <c r="H73" s="118"/>
      <c r="I73" s="118"/>
      <c r="J73" s="118"/>
      <c r="K73" s="118"/>
    </row>
    <row r="74" spans="1:11" ht="15">
      <c r="A74" s="118"/>
      <c r="B74" s="118"/>
      <c r="C74" s="118"/>
      <c r="D74" s="118"/>
      <c r="E74" s="118"/>
      <c r="F74" s="118"/>
      <c r="G74" s="118"/>
      <c r="H74" s="118"/>
      <c r="I74" s="118"/>
      <c r="J74" s="118"/>
      <c r="K74" s="118"/>
    </row>
    <row r="75" spans="1:11" ht="15">
      <c r="A75" s="118"/>
      <c r="B75" s="118"/>
      <c r="C75" s="118"/>
      <c r="D75" s="118"/>
      <c r="E75" s="118"/>
      <c r="F75" s="118"/>
      <c r="G75" s="118"/>
      <c r="H75" s="118"/>
      <c r="I75" s="118"/>
      <c r="J75" s="118"/>
      <c r="K75" s="118"/>
    </row>
    <row r="76" spans="1:11" ht="15">
      <c r="A76" s="118"/>
      <c r="B76" s="118"/>
      <c r="C76" s="118"/>
      <c r="D76" s="118"/>
      <c r="E76" s="118"/>
      <c r="F76" s="118"/>
      <c r="G76" s="118"/>
      <c r="H76" s="118"/>
      <c r="I76" s="118"/>
      <c r="J76" s="118"/>
      <c r="K76" s="118"/>
    </row>
    <row r="77" spans="1:11" ht="15">
      <c r="A77" s="118"/>
      <c r="B77" s="118"/>
      <c r="C77" s="118"/>
      <c r="D77" s="118"/>
      <c r="E77" s="118"/>
      <c r="F77" s="118"/>
      <c r="G77" s="118"/>
      <c r="H77" s="118"/>
      <c r="I77" s="118"/>
      <c r="J77" s="118"/>
      <c r="K77" s="118"/>
    </row>
    <row r="78" spans="1:11" ht="15">
      <c r="A78" s="118"/>
      <c r="B78" s="118"/>
      <c r="C78" s="118"/>
      <c r="D78" s="118"/>
      <c r="E78" s="118"/>
      <c r="F78" s="118"/>
      <c r="G78" s="118"/>
      <c r="H78" s="118"/>
      <c r="I78" s="118"/>
      <c r="J78" s="118"/>
      <c r="K78" s="118"/>
    </row>
    <row r="79" spans="1:11" ht="15">
      <c r="A79" s="118"/>
      <c r="B79" s="118"/>
      <c r="C79" s="118"/>
      <c r="D79" s="118"/>
      <c r="E79" s="118"/>
      <c r="F79" s="118"/>
      <c r="G79" s="118"/>
      <c r="H79" s="118"/>
      <c r="I79" s="118"/>
      <c r="J79" s="118"/>
      <c r="K79" s="118"/>
    </row>
    <row r="80" spans="1:11" ht="15">
      <c r="A80" s="118"/>
      <c r="B80" s="118"/>
      <c r="C80" s="118"/>
      <c r="D80" s="118"/>
      <c r="E80" s="118"/>
      <c r="F80" s="118"/>
      <c r="G80" s="118"/>
      <c r="H80" s="118"/>
      <c r="I80" s="118"/>
      <c r="J80" s="118"/>
      <c r="K80" s="118"/>
    </row>
    <row r="81" spans="1:11" ht="15">
      <c r="A81" s="118"/>
      <c r="B81" s="118"/>
      <c r="C81" s="118"/>
      <c r="D81" s="118"/>
      <c r="E81" s="118"/>
      <c r="F81" s="118"/>
      <c r="G81" s="118"/>
      <c r="H81" s="118"/>
      <c r="I81" s="118"/>
      <c r="J81" s="118"/>
      <c r="K81" s="118"/>
    </row>
    <row r="82" spans="1:11" ht="15">
      <c r="A82" s="118"/>
      <c r="B82" s="118"/>
      <c r="C82" s="118"/>
      <c r="D82" s="118"/>
      <c r="E82" s="118"/>
      <c r="F82" s="118"/>
      <c r="G82" s="118"/>
      <c r="H82" s="118"/>
      <c r="I82" s="118"/>
      <c r="J82" s="118"/>
      <c r="K82" s="118"/>
    </row>
    <row r="83" spans="1:11" ht="15">
      <c r="A83" s="118"/>
      <c r="B83" s="118"/>
      <c r="C83" s="118"/>
      <c r="D83" s="118"/>
      <c r="E83" s="118"/>
      <c r="F83" s="118"/>
      <c r="G83" s="118"/>
      <c r="H83" s="118"/>
      <c r="I83" s="118"/>
      <c r="J83" s="118"/>
      <c r="K83" s="118"/>
    </row>
    <row r="84" spans="1:11" ht="15">
      <c r="A84" s="118"/>
      <c r="B84" s="118"/>
      <c r="C84" s="118"/>
      <c r="D84" s="118"/>
      <c r="E84" s="118"/>
      <c r="F84" s="118"/>
      <c r="G84" s="118"/>
      <c r="H84" s="118"/>
      <c r="I84" s="118"/>
      <c r="J84" s="118"/>
      <c r="K84" s="118"/>
    </row>
    <row r="85" spans="1:11" ht="15">
      <c r="A85" s="118"/>
      <c r="B85" s="118"/>
      <c r="C85" s="118"/>
      <c r="D85" s="118"/>
      <c r="E85" s="118"/>
      <c r="F85" s="118"/>
      <c r="G85" s="118"/>
      <c r="H85" s="118"/>
      <c r="I85" s="118"/>
      <c r="J85" s="118"/>
      <c r="K85" s="118"/>
    </row>
    <row r="86" spans="1:11" ht="15">
      <c r="A86" s="118"/>
      <c r="B86" s="118"/>
      <c r="C86" s="118"/>
      <c r="D86" s="118"/>
      <c r="E86" s="118"/>
      <c r="F86" s="118"/>
      <c r="G86" s="118"/>
      <c r="H86" s="118"/>
      <c r="I86" s="118"/>
      <c r="J86" s="118"/>
      <c r="K86" s="118"/>
    </row>
    <row r="87" spans="1:11" ht="15">
      <c r="A87" s="118"/>
      <c r="B87" s="118"/>
      <c r="C87" s="118"/>
      <c r="D87" s="118"/>
      <c r="E87" s="118"/>
      <c r="F87" s="118"/>
      <c r="G87" s="118"/>
      <c r="H87" s="118"/>
      <c r="I87" s="118"/>
      <c r="J87" s="118"/>
      <c r="K87" s="118"/>
    </row>
    <row r="88" spans="1:11" ht="15">
      <c r="A88" s="118"/>
      <c r="B88" s="118"/>
      <c r="C88" s="118"/>
      <c r="D88" s="118"/>
      <c r="E88" s="118"/>
      <c r="F88" s="118"/>
      <c r="G88" s="118"/>
      <c r="H88" s="118"/>
      <c r="I88" s="118"/>
      <c r="J88" s="118"/>
      <c r="K88" s="118"/>
    </row>
    <row r="89" spans="1:11" ht="15">
      <c r="A89" s="118"/>
      <c r="B89" s="118"/>
      <c r="C89" s="118"/>
      <c r="D89" s="118"/>
      <c r="E89" s="118"/>
      <c r="F89" s="118"/>
      <c r="G89" s="118"/>
      <c r="H89" s="118"/>
      <c r="I89" s="118"/>
      <c r="J89" s="118"/>
      <c r="K89" s="118"/>
    </row>
    <row r="90" spans="1:11" ht="15">
      <c r="A90" s="118"/>
      <c r="B90" s="118"/>
      <c r="C90" s="118"/>
      <c r="D90" s="118"/>
      <c r="E90" s="118"/>
      <c r="F90" s="118"/>
      <c r="G90" s="118"/>
      <c r="H90" s="118"/>
      <c r="I90" s="118"/>
      <c r="J90" s="118"/>
      <c r="K90" s="118"/>
    </row>
    <row r="91" spans="1:11" ht="15">
      <c r="A91" s="118"/>
      <c r="B91" s="118"/>
      <c r="C91" s="118"/>
      <c r="D91" s="118"/>
      <c r="E91" s="118"/>
      <c r="F91" s="118"/>
      <c r="G91" s="118"/>
      <c r="H91" s="118"/>
      <c r="I91" s="118"/>
      <c r="J91" s="118"/>
      <c r="K91" s="118"/>
    </row>
    <row r="92" spans="1:11" ht="15">
      <c r="A92" s="118"/>
      <c r="B92" s="118"/>
      <c r="C92" s="118"/>
      <c r="D92" s="118"/>
      <c r="E92" s="118"/>
      <c r="F92" s="118"/>
      <c r="G92" s="118"/>
      <c r="H92" s="118"/>
      <c r="I92" s="118"/>
      <c r="J92" s="118"/>
      <c r="K92" s="118"/>
    </row>
    <row r="93" spans="1:11" ht="15">
      <c r="A93" s="118"/>
      <c r="B93" s="118"/>
      <c r="C93" s="118"/>
      <c r="D93" s="118"/>
      <c r="E93" s="118"/>
      <c r="F93" s="118"/>
      <c r="G93" s="118"/>
      <c r="H93" s="118"/>
      <c r="I93" s="118"/>
      <c r="J93" s="118"/>
      <c r="K93" s="118"/>
    </row>
    <row r="94" spans="1:11" ht="15">
      <c r="A94" s="118"/>
      <c r="B94" s="118"/>
      <c r="C94" s="118"/>
      <c r="D94" s="118"/>
      <c r="E94" s="118"/>
      <c r="F94" s="118"/>
      <c r="G94" s="118"/>
      <c r="H94" s="118"/>
      <c r="I94" s="118"/>
      <c r="J94" s="118"/>
      <c r="K94" s="118"/>
    </row>
    <row r="95" spans="1:11" ht="15">
      <c r="A95" s="118"/>
      <c r="B95" s="118"/>
      <c r="C95" s="118"/>
      <c r="D95" s="118"/>
      <c r="E95" s="118"/>
      <c r="F95" s="118"/>
      <c r="G95" s="118"/>
      <c r="H95" s="118"/>
      <c r="I95" s="118"/>
      <c r="J95" s="118"/>
      <c r="K95" s="118"/>
    </row>
    <row r="96" spans="1:11" ht="15">
      <c r="A96" s="118"/>
      <c r="B96" s="118"/>
      <c r="C96" s="118"/>
      <c r="D96" s="118"/>
      <c r="E96" s="118"/>
      <c r="F96" s="118"/>
      <c r="G96" s="118"/>
      <c r="H96" s="118"/>
      <c r="I96" s="118"/>
      <c r="J96" s="118"/>
      <c r="K96" s="118"/>
    </row>
    <row r="97" spans="1:11" ht="15">
      <c r="A97" s="118"/>
      <c r="B97" s="118"/>
      <c r="C97" s="118"/>
      <c r="D97" s="118"/>
      <c r="E97" s="118"/>
      <c r="F97" s="118"/>
      <c r="G97" s="118"/>
      <c r="H97" s="118"/>
      <c r="I97" s="118"/>
      <c r="J97" s="118"/>
      <c r="K97" s="118"/>
    </row>
    <row r="98" spans="1:11" ht="15">
      <c r="A98" s="118"/>
      <c r="B98" s="118"/>
      <c r="C98" s="118"/>
      <c r="D98" s="118"/>
      <c r="E98" s="118"/>
      <c r="F98" s="118"/>
      <c r="G98" s="118"/>
      <c r="H98" s="118"/>
      <c r="I98" s="118"/>
      <c r="J98" s="118"/>
      <c r="K98" s="118"/>
    </row>
    <row r="99" spans="1:11" ht="15">
      <c r="A99" s="118"/>
      <c r="B99" s="118"/>
      <c r="H99" s="118"/>
      <c r="I99" s="118"/>
      <c r="J99" s="118"/>
      <c r="K99" s="118"/>
    </row>
    <row r="100" spans="1:11" ht="15">
      <c r="A100" s="118"/>
      <c r="B100" s="118"/>
      <c r="H100" s="118"/>
      <c r="I100" s="118"/>
      <c r="J100" s="118"/>
      <c r="K100" s="118"/>
    </row>
    <row r="101" spans="1:11" ht="15">
      <c r="A101" s="118"/>
      <c r="B101" s="118"/>
      <c r="H101" s="118"/>
      <c r="I101" s="118"/>
      <c r="J101" s="118"/>
      <c r="K101" s="118"/>
    </row>
    <row r="102" spans="1:11" ht="15">
      <c r="A102" s="118"/>
      <c r="B102" s="118"/>
      <c r="H102" s="118"/>
      <c r="I102" s="118"/>
      <c r="J102" s="118"/>
      <c r="K102" s="118"/>
    </row>
    <row r="103" spans="1:11" ht="15">
      <c r="A103" s="118"/>
      <c r="B103" s="118"/>
      <c r="H103" s="118"/>
      <c r="I103" s="118"/>
      <c r="J103" s="118"/>
      <c r="K103" s="118"/>
    </row>
    <row r="104" spans="1:11" ht="15">
      <c r="A104" s="118"/>
      <c r="B104" s="118"/>
      <c r="H104" s="118"/>
      <c r="I104" s="118"/>
      <c r="J104" s="118"/>
      <c r="K104" s="118"/>
    </row>
    <row r="105" spans="1:11" ht="15">
      <c r="A105" s="118"/>
      <c r="B105" s="118"/>
      <c r="H105" s="118"/>
      <c r="I105" s="118"/>
      <c r="J105" s="118"/>
      <c r="K105" s="118"/>
    </row>
    <row r="106" spans="1:11" ht="15">
      <c r="A106" s="118"/>
      <c r="B106" s="118"/>
      <c r="H106" s="118"/>
      <c r="I106" s="118"/>
      <c r="J106" s="118"/>
      <c r="K106" s="118"/>
    </row>
    <row r="107" spans="1:11" ht="15">
      <c r="A107" s="118"/>
      <c r="B107" s="118"/>
      <c r="H107" s="118"/>
      <c r="I107" s="118"/>
      <c r="J107" s="118"/>
      <c r="K107" s="118"/>
    </row>
    <row r="108" spans="2:10" ht="15">
      <c r="B108" s="118"/>
      <c r="J108" s="118"/>
    </row>
  </sheetData>
  <sheetProtection/>
  <mergeCells count="43">
    <mergeCell ref="F8:G8"/>
    <mergeCell ref="E14:H14"/>
    <mergeCell ref="E15:H15"/>
    <mergeCell ref="D13:I13"/>
    <mergeCell ref="E38:H38"/>
    <mergeCell ref="E39:H39"/>
    <mergeCell ref="F32:G32"/>
    <mergeCell ref="D33:E33"/>
    <mergeCell ref="F33:G33"/>
    <mergeCell ref="D34:E34"/>
    <mergeCell ref="C3:I3"/>
    <mergeCell ref="C4:I4"/>
    <mergeCell ref="C17:H17"/>
    <mergeCell ref="D8:E8"/>
    <mergeCell ref="D9:E9"/>
    <mergeCell ref="D10:E10"/>
    <mergeCell ref="D7:E7"/>
    <mergeCell ref="F7:G7"/>
    <mergeCell ref="F10:G10"/>
    <mergeCell ref="F9:G9"/>
    <mergeCell ref="G49:I49"/>
    <mergeCell ref="F34:G34"/>
    <mergeCell ref="G44:I44"/>
    <mergeCell ref="G45:I45"/>
    <mergeCell ref="G46:I46"/>
    <mergeCell ref="G47:I47"/>
    <mergeCell ref="G48:I48"/>
    <mergeCell ref="D18:I21"/>
    <mergeCell ref="D24:E24"/>
    <mergeCell ref="D25:E25"/>
    <mergeCell ref="D26:E26"/>
    <mergeCell ref="F24:G24"/>
    <mergeCell ref="F25:G25"/>
    <mergeCell ref="F26:G26"/>
    <mergeCell ref="D41:E41"/>
    <mergeCell ref="F41:I41"/>
    <mergeCell ref="D23:E23"/>
    <mergeCell ref="F23:G23"/>
    <mergeCell ref="E29:H29"/>
    <mergeCell ref="E30:H30"/>
    <mergeCell ref="D32:E32"/>
    <mergeCell ref="D35:E35"/>
    <mergeCell ref="F35:G35"/>
  </mergeCells>
  <hyperlinks>
    <hyperlink ref="E15" r:id="rId1" display="housseinrirach@yahoo.fr"/>
    <hyperlink ref="E30" r:id="rId2" display="idriss.hared@undp.org   "/>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32"/>
  <sheetViews>
    <sheetView zoomScalePageLayoutView="0" workbookViewId="0" topLeftCell="C28">
      <selection activeCell="G9" sqref="G9"/>
    </sheetView>
  </sheetViews>
  <sheetFormatPr defaultColWidth="11.421875" defaultRowHeight="15"/>
  <cols>
    <col min="1" max="1" width="1.421875" style="0" customWidth="1"/>
    <col min="2" max="2" width="1.8515625" style="0" customWidth="1"/>
    <col min="3" max="3" width="13.57421875" style="0" customWidth="1"/>
    <col min="4" max="4" width="11.57421875" style="0" customWidth="1"/>
    <col min="5" max="5" width="14.57421875" style="0" customWidth="1"/>
    <col min="6" max="6" width="17.28125" style="0" customWidth="1"/>
    <col min="7" max="7" width="29.8515625" style="0" customWidth="1"/>
    <col min="8" max="8" width="16.8515625" style="0" customWidth="1"/>
    <col min="9" max="10" width="1.7109375" style="0" customWidth="1"/>
  </cols>
  <sheetData>
    <row r="1" ht="15.75" thickBot="1"/>
    <row r="2" spans="2:9" ht="15.75" thickBot="1">
      <c r="B2" s="57"/>
      <c r="C2" s="58"/>
      <c r="D2" s="59"/>
      <c r="E2" s="59"/>
      <c r="F2" s="59"/>
      <c r="G2" s="59"/>
      <c r="H2" s="59"/>
      <c r="I2" s="60"/>
    </row>
    <row r="3" spans="2:9" ht="21" thickBot="1">
      <c r="B3" s="110"/>
      <c r="C3" s="274" t="s">
        <v>260</v>
      </c>
      <c r="D3" s="367"/>
      <c r="E3" s="367"/>
      <c r="F3" s="367"/>
      <c r="G3" s="367"/>
      <c r="H3" s="368"/>
      <c r="I3" s="112"/>
    </row>
    <row r="4" spans="2:9" ht="15">
      <c r="B4" s="61"/>
      <c r="C4" s="369" t="s">
        <v>261</v>
      </c>
      <c r="D4" s="369"/>
      <c r="E4" s="369"/>
      <c r="F4" s="369"/>
      <c r="G4" s="369"/>
      <c r="H4" s="369"/>
      <c r="I4" s="62"/>
    </row>
    <row r="5" spans="2:9" ht="15">
      <c r="B5" s="61"/>
      <c r="C5" s="370"/>
      <c r="D5" s="370"/>
      <c r="E5" s="370"/>
      <c r="F5" s="370"/>
      <c r="G5" s="370"/>
      <c r="H5" s="370"/>
      <c r="I5" s="62"/>
    </row>
    <row r="6" spans="2:9" ht="98.25" customHeight="1" thickBot="1">
      <c r="B6" s="61"/>
      <c r="C6" s="375" t="s">
        <v>262</v>
      </c>
      <c r="D6" s="375"/>
      <c r="E6" s="64"/>
      <c r="F6" s="64"/>
      <c r="G6" s="64"/>
      <c r="H6" s="64"/>
      <c r="I6" s="62"/>
    </row>
    <row r="7" spans="2:9" ht="30" customHeight="1" thickBot="1">
      <c r="B7" s="61"/>
      <c r="C7" s="184" t="s">
        <v>259</v>
      </c>
      <c r="D7" s="371" t="s">
        <v>258</v>
      </c>
      <c r="E7" s="372"/>
      <c r="F7" s="122" t="s">
        <v>254</v>
      </c>
      <c r="G7" s="123" t="s">
        <v>292</v>
      </c>
      <c r="H7" s="122" t="s">
        <v>301</v>
      </c>
      <c r="I7" s="62"/>
    </row>
    <row r="8" spans="2:9" ht="162.75" customHeight="1">
      <c r="B8" s="66"/>
      <c r="C8" s="127" t="s">
        <v>344</v>
      </c>
      <c r="D8" s="373" t="s">
        <v>348</v>
      </c>
      <c r="E8" s="374"/>
      <c r="F8" s="214" t="s">
        <v>447</v>
      </c>
      <c r="G8" s="215" t="s">
        <v>494</v>
      </c>
      <c r="H8" s="214" t="s">
        <v>350</v>
      </c>
      <c r="I8" s="67"/>
    </row>
    <row r="9" spans="2:9" ht="156" customHeight="1">
      <c r="B9" s="66"/>
      <c r="C9" s="128"/>
      <c r="D9" s="376" t="s">
        <v>351</v>
      </c>
      <c r="E9" s="377"/>
      <c r="F9" s="214" t="s">
        <v>448</v>
      </c>
      <c r="G9" s="215" t="s">
        <v>472</v>
      </c>
      <c r="H9" s="220" t="s">
        <v>352</v>
      </c>
      <c r="I9" s="67"/>
    </row>
    <row r="10" spans="2:9" ht="220.5" customHeight="1">
      <c r="B10" s="66"/>
      <c r="C10" s="128" t="s">
        <v>345</v>
      </c>
      <c r="D10" s="376" t="s">
        <v>346</v>
      </c>
      <c r="E10" s="377"/>
      <c r="F10" s="215" t="s">
        <v>442</v>
      </c>
      <c r="G10" s="221" t="s">
        <v>475</v>
      </c>
      <c r="H10" s="204" t="s">
        <v>353</v>
      </c>
      <c r="I10" s="67"/>
    </row>
    <row r="11" spans="2:9" ht="203.25" customHeight="1">
      <c r="B11" s="66"/>
      <c r="C11" s="364" t="s">
        <v>354</v>
      </c>
      <c r="D11" s="381" t="s">
        <v>355</v>
      </c>
      <c r="E11" s="382"/>
      <c r="F11" s="215" t="s">
        <v>478</v>
      </c>
      <c r="G11" s="215" t="s">
        <v>479</v>
      </c>
      <c r="H11" s="215" t="s">
        <v>356</v>
      </c>
      <c r="I11" s="67"/>
    </row>
    <row r="12" spans="2:9" ht="172.5" customHeight="1">
      <c r="B12" s="66"/>
      <c r="C12" s="365"/>
      <c r="D12" s="378" t="s">
        <v>357</v>
      </c>
      <c r="E12" s="377"/>
      <c r="F12" s="215" t="s">
        <v>358</v>
      </c>
      <c r="G12" s="215" t="s">
        <v>473</v>
      </c>
      <c r="H12" s="215" t="s">
        <v>359</v>
      </c>
      <c r="I12" s="67"/>
    </row>
    <row r="13" spans="2:9" ht="89.25" customHeight="1">
      <c r="B13" s="66"/>
      <c r="C13" s="362" t="s">
        <v>360</v>
      </c>
      <c r="D13" s="379" t="s">
        <v>440</v>
      </c>
      <c r="E13" s="380"/>
      <c r="F13" s="215" t="s">
        <v>449</v>
      </c>
      <c r="G13" s="215" t="s">
        <v>474</v>
      </c>
      <c r="H13" s="215" t="s">
        <v>362</v>
      </c>
      <c r="I13" s="67"/>
    </row>
    <row r="14" spans="2:9" ht="165.75" customHeight="1">
      <c r="B14" s="66"/>
      <c r="C14" s="363"/>
      <c r="D14" s="385" t="s">
        <v>441</v>
      </c>
      <c r="E14" s="380"/>
      <c r="F14" s="215" t="s">
        <v>358</v>
      </c>
      <c r="G14" s="215" t="s">
        <v>476</v>
      </c>
      <c r="H14" s="215" t="s">
        <v>359</v>
      </c>
      <c r="I14" s="67"/>
    </row>
    <row r="15" spans="2:9" ht="81" customHeight="1">
      <c r="B15" s="66"/>
      <c r="C15" s="200" t="s">
        <v>363</v>
      </c>
      <c r="D15" s="378" t="s">
        <v>364</v>
      </c>
      <c r="E15" s="377"/>
      <c r="F15" s="216" t="s">
        <v>349</v>
      </c>
      <c r="G15" s="217" t="s">
        <v>365</v>
      </c>
      <c r="H15" s="215" t="s">
        <v>443</v>
      </c>
      <c r="I15" s="67"/>
    </row>
    <row r="16" spans="2:9" ht="110.25" customHeight="1">
      <c r="B16" s="66"/>
      <c r="C16" s="201"/>
      <c r="D16" s="383" t="s">
        <v>366</v>
      </c>
      <c r="E16" s="384"/>
      <c r="F16" s="215" t="s">
        <v>349</v>
      </c>
      <c r="G16" s="217" t="s">
        <v>365</v>
      </c>
      <c r="H16" s="215" t="s">
        <v>444</v>
      </c>
      <c r="I16" s="67"/>
    </row>
    <row r="17" spans="2:9" ht="173.25" customHeight="1">
      <c r="B17" s="66"/>
      <c r="C17" s="362" t="s">
        <v>367</v>
      </c>
      <c r="D17" s="378" t="s">
        <v>368</v>
      </c>
      <c r="E17" s="377"/>
      <c r="F17" s="216" t="s">
        <v>361</v>
      </c>
      <c r="G17" s="241" t="s">
        <v>477</v>
      </c>
      <c r="H17" s="218" t="s">
        <v>369</v>
      </c>
      <c r="I17" s="67"/>
    </row>
    <row r="18" spans="2:9" ht="115.5" customHeight="1">
      <c r="B18" s="66"/>
      <c r="C18" s="363"/>
      <c r="D18" s="386" t="s">
        <v>370</v>
      </c>
      <c r="E18" s="374"/>
      <c r="F18" s="216" t="s">
        <v>361</v>
      </c>
      <c r="G18" s="239" t="s">
        <v>487</v>
      </c>
      <c r="H18" s="214" t="s">
        <v>371</v>
      </c>
      <c r="I18" s="67"/>
    </row>
    <row r="19" spans="2:9" ht="120" customHeight="1">
      <c r="B19" s="66"/>
      <c r="C19" s="362" t="s">
        <v>372</v>
      </c>
      <c r="D19" s="378" t="s">
        <v>373</v>
      </c>
      <c r="E19" s="377"/>
      <c r="F19" s="215" t="s">
        <v>361</v>
      </c>
      <c r="G19" s="215" t="s">
        <v>488</v>
      </c>
      <c r="H19" s="215" t="s">
        <v>374</v>
      </c>
      <c r="I19" s="67"/>
    </row>
    <row r="20" spans="2:9" ht="80.25" customHeight="1">
      <c r="B20" s="66"/>
      <c r="C20" s="363"/>
      <c r="D20" s="378" t="s">
        <v>375</v>
      </c>
      <c r="E20" s="377"/>
      <c r="F20" s="215" t="s">
        <v>361</v>
      </c>
      <c r="G20" s="215" t="s">
        <v>489</v>
      </c>
      <c r="H20" s="219">
        <v>1</v>
      </c>
      <c r="I20" s="67"/>
    </row>
    <row r="21" spans="2:9" ht="73.5" customHeight="1">
      <c r="B21" s="66"/>
      <c r="C21" s="200" t="s">
        <v>376</v>
      </c>
      <c r="D21" s="378" t="s">
        <v>377</v>
      </c>
      <c r="E21" s="377"/>
      <c r="F21" s="215" t="s">
        <v>361</v>
      </c>
      <c r="G21" s="215" t="s">
        <v>470</v>
      </c>
      <c r="H21" s="215" t="s">
        <v>378</v>
      </c>
      <c r="I21" s="67"/>
    </row>
    <row r="22" spans="2:9" ht="139.5" customHeight="1">
      <c r="B22" s="66"/>
      <c r="C22" s="201"/>
      <c r="D22" s="378" t="s">
        <v>379</v>
      </c>
      <c r="E22" s="377"/>
      <c r="F22" s="215" t="s">
        <v>361</v>
      </c>
      <c r="G22" s="215" t="s">
        <v>380</v>
      </c>
      <c r="H22" s="219">
        <v>1</v>
      </c>
      <c r="I22" s="67"/>
    </row>
    <row r="23" spans="2:9" ht="256.5" customHeight="1">
      <c r="B23" s="66"/>
      <c r="C23" s="362" t="s">
        <v>381</v>
      </c>
      <c r="D23" s="378" t="s">
        <v>382</v>
      </c>
      <c r="E23" s="377"/>
      <c r="F23" s="215" t="s">
        <v>361</v>
      </c>
      <c r="G23" s="215" t="s">
        <v>446</v>
      </c>
      <c r="H23" s="215" t="s">
        <v>445</v>
      </c>
      <c r="I23" s="67"/>
    </row>
    <row r="24" spans="2:9" ht="120" customHeight="1">
      <c r="B24" s="66"/>
      <c r="C24" s="366"/>
      <c r="D24" s="381" t="s">
        <v>383</v>
      </c>
      <c r="E24" s="382"/>
      <c r="F24" s="215" t="s">
        <v>361</v>
      </c>
      <c r="G24" s="215" t="s">
        <v>365</v>
      </c>
      <c r="H24" s="219">
        <v>1</v>
      </c>
      <c r="I24" s="67"/>
    </row>
    <row r="25" spans="2:9" ht="87.75" customHeight="1">
      <c r="B25" s="66"/>
      <c r="C25" s="363"/>
      <c r="D25" s="378" t="s">
        <v>384</v>
      </c>
      <c r="E25" s="377"/>
      <c r="F25" s="215" t="s">
        <v>361</v>
      </c>
      <c r="G25" s="215" t="s">
        <v>365</v>
      </c>
      <c r="H25" s="215" t="s">
        <v>385</v>
      </c>
      <c r="I25" s="67"/>
    </row>
    <row r="26" spans="2:9" ht="108" customHeight="1">
      <c r="B26" s="66"/>
      <c r="C26" s="200" t="s">
        <v>386</v>
      </c>
      <c r="D26" s="378" t="s">
        <v>387</v>
      </c>
      <c r="E26" s="377"/>
      <c r="F26" s="215" t="s">
        <v>361</v>
      </c>
      <c r="G26" s="215" t="s">
        <v>365</v>
      </c>
      <c r="H26" s="219">
        <v>1</v>
      </c>
      <c r="I26" s="67"/>
    </row>
    <row r="27" spans="2:9" ht="181.5" customHeight="1">
      <c r="B27" s="66"/>
      <c r="C27" s="201"/>
      <c r="D27" s="378" t="s">
        <v>388</v>
      </c>
      <c r="E27" s="377"/>
      <c r="F27" s="215" t="s">
        <v>361</v>
      </c>
      <c r="G27" s="215" t="s">
        <v>389</v>
      </c>
      <c r="H27" s="215" t="s">
        <v>390</v>
      </c>
      <c r="I27" s="67"/>
    </row>
    <row r="28" spans="2:9" ht="58.5" customHeight="1">
      <c r="B28" s="66"/>
      <c r="C28" s="362" t="s">
        <v>391</v>
      </c>
      <c r="D28" s="378" t="s">
        <v>392</v>
      </c>
      <c r="E28" s="377"/>
      <c r="F28" s="215" t="s">
        <v>361</v>
      </c>
      <c r="G28" s="215" t="s">
        <v>365</v>
      </c>
      <c r="H28" s="215" t="s">
        <v>393</v>
      </c>
      <c r="I28" s="67"/>
    </row>
    <row r="29" spans="2:9" ht="89.25" customHeight="1">
      <c r="B29" s="66"/>
      <c r="C29" s="366"/>
      <c r="D29" s="378" t="s">
        <v>394</v>
      </c>
      <c r="E29" s="377"/>
      <c r="F29" s="215" t="s">
        <v>361</v>
      </c>
      <c r="G29" s="215" t="s">
        <v>365</v>
      </c>
      <c r="H29" s="215" t="s">
        <v>395</v>
      </c>
      <c r="I29" s="67"/>
    </row>
    <row r="30" spans="2:9" ht="78.75" customHeight="1">
      <c r="B30" s="66"/>
      <c r="C30" s="362" t="s">
        <v>396</v>
      </c>
      <c r="D30" s="378" t="s">
        <v>397</v>
      </c>
      <c r="E30" s="377"/>
      <c r="F30" s="215" t="s">
        <v>361</v>
      </c>
      <c r="G30" s="215" t="s">
        <v>365</v>
      </c>
      <c r="H30" s="219">
        <v>1</v>
      </c>
      <c r="I30" s="67"/>
    </row>
    <row r="31" spans="2:9" ht="141.75" customHeight="1">
      <c r="B31" s="66"/>
      <c r="C31" s="363"/>
      <c r="D31" s="377" t="s">
        <v>398</v>
      </c>
      <c r="E31" s="378"/>
      <c r="F31" s="215" t="s">
        <v>361</v>
      </c>
      <c r="G31" s="215" t="s">
        <v>365</v>
      </c>
      <c r="H31" s="215" t="s">
        <v>399</v>
      </c>
      <c r="I31" s="67"/>
    </row>
    <row r="32" spans="2:9" ht="15.75" thickBot="1">
      <c r="B32" s="124"/>
      <c r="C32" s="125"/>
      <c r="D32" s="125"/>
      <c r="E32" s="125"/>
      <c r="F32" s="125"/>
      <c r="G32" s="125"/>
      <c r="H32" s="125"/>
      <c r="I32" s="126"/>
    </row>
  </sheetData>
  <sheetProtection/>
  <mergeCells count="36">
    <mergeCell ref="D11:E11"/>
    <mergeCell ref="D12:E12"/>
    <mergeCell ref="D14:E14"/>
    <mergeCell ref="D15:E15"/>
    <mergeCell ref="D17:E17"/>
    <mergeCell ref="D18:E18"/>
    <mergeCell ref="D27:E27"/>
    <mergeCell ref="D28:E28"/>
    <mergeCell ref="D29:E29"/>
    <mergeCell ref="D16:E16"/>
    <mergeCell ref="D21:E21"/>
    <mergeCell ref="D22:E22"/>
    <mergeCell ref="D20:E20"/>
    <mergeCell ref="D9:E9"/>
    <mergeCell ref="D10:E10"/>
    <mergeCell ref="D31:E31"/>
    <mergeCell ref="D25:E25"/>
    <mergeCell ref="D19:E19"/>
    <mergeCell ref="D13:E13"/>
    <mergeCell ref="D30:E30"/>
    <mergeCell ref="D23:E23"/>
    <mergeCell ref="D24:E24"/>
    <mergeCell ref="D26:E26"/>
    <mergeCell ref="C3:H3"/>
    <mergeCell ref="C4:H4"/>
    <mergeCell ref="C5:H5"/>
    <mergeCell ref="D7:E7"/>
    <mergeCell ref="D8:E8"/>
    <mergeCell ref="C6:D6"/>
    <mergeCell ref="C30:C31"/>
    <mergeCell ref="C11:C12"/>
    <mergeCell ref="C13:C14"/>
    <mergeCell ref="C17:C18"/>
    <mergeCell ref="C19:C20"/>
    <mergeCell ref="C23:C25"/>
    <mergeCell ref="C28:C29"/>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3">
      <selection activeCell="I8" sqref="I8"/>
    </sheetView>
  </sheetViews>
  <sheetFormatPr defaultColWidth="11.42187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42"/>
      <c r="C2" s="85"/>
      <c r="D2" s="85"/>
      <c r="E2" s="86"/>
    </row>
    <row r="3" spans="2:5" ht="19.5" thickBot="1">
      <c r="B3" s="143"/>
      <c r="C3" s="388" t="s">
        <v>277</v>
      </c>
      <c r="D3" s="389"/>
      <c r="E3" s="144"/>
    </row>
    <row r="4" spans="2:5" ht="15">
      <c r="B4" s="143"/>
      <c r="C4" s="145"/>
      <c r="D4" s="145"/>
      <c r="E4" s="144"/>
    </row>
    <row r="5" spans="2:5" ht="15.75" thickBot="1">
      <c r="B5" s="143"/>
      <c r="C5" s="146" t="s">
        <v>316</v>
      </c>
      <c r="D5" s="145"/>
      <c r="E5" s="144"/>
    </row>
    <row r="6" spans="2:5" ht="15.75" thickBot="1">
      <c r="B6" s="143"/>
      <c r="C6" s="156" t="s">
        <v>278</v>
      </c>
      <c r="D6" s="157" t="s">
        <v>279</v>
      </c>
      <c r="E6" s="144"/>
    </row>
    <row r="7" spans="2:5" ht="75.75" thickBot="1">
      <c r="B7" s="143"/>
      <c r="C7" s="147" t="s">
        <v>320</v>
      </c>
      <c r="D7" s="148" t="s">
        <v>480</v>
      </c>
      <c r="E7" s="144"/>
    </row>
    <row r="8" spans="2:5" ht="345.75" thickBot="1">
      <c r="B8" s="143"/>
      <c r="C8" s="149" t="s">
        <v>321</v>
      </c>
      <c r="D8" s="150" t="s">
        <v>481</v>
      </c>
      <c r="E8" s="144"/>
    </row>
    <row r="9" spans="2:5" ht="90.75" thickBot="1">
      <c r="B9" s="143"/>
      <c r="C9" s="151" t="s">
        <v>280</v>
      </c>
      <c r="D9" s="152" t="s">
        <v>482</v>
      </c>
      <c r="E9" s="144"/>
    </row>
    <row r="10" spans="2:5" ht="120.75" thickBot="1">
      <c r="B10" s="143"/>
      <c r="C10" s="147" t="s">
        <v>293</v>
      </c>
      <c r="D10" s="148" t="s">
        <v>347</v>
      </c>
      <c r="E10" s="144"/>
    </row>
    <row r="11" spans="2:5" ht="15">
      <c r="B11" s="143"/>
      <c r="C11" s="145"/>
      <c r="D11" s="145"/>
      <c r="E11" s="144"/>
    </row>
    <row r="12" spans="2:5" ht="15.75" thickBot="1">
      <c r="B12" s="143"/>
      <c r="C12" s="390" t="s">
        <v>317</v>
      </c>
      <c r="D12" s="390"/>
      <c r="E12" s="144"/>
    </row>
    <row r="13" spans="2:5" ht="15.75" thickBot="1">
      <c r="B13" s="143"/>
      <c r="C13" s="158" t="s">
        <v>281</v>
      </c>
      <c r="D13" s="158" t="s">
        <v>279</v>
      </c>
      <c r="E13" s="144"/>
    </row>
    <row r="14" spans="2:5" ht="15.75" thickBot="1">
      <c r="B14" s="143"/>
      <c r="C14" s="387" t="s">
        <v>318</v>
      </c>
      <c r="D14" s="387"/>
      <c r="E14" s="144"/>
    </row>
    <row r="15" spans="2:5" ht="105.75" thickBot="1">
      <c r="B15" s="143"/>
      <c r="C15" s="151" t="s">
        <v>322</v>
      </c>
      <c r="D15" s="151" t="s">
        <v>483</v>
      </c>
      <c r="E15" s="144"/>
    </row>
    <row r="16" spans="2:5" ht="60.75" thickBot="1">
      <c r="B16" s="143"/>
      <c r="C16" s="151" t="s">
        <v>323</v>
      </c>
      <c r="D16" s="204" t="s">
        <v>484</v>
      </c>
      <c r="E16" s="144"/>
    </row>
    <row r="17" spans="2:5" ht="15.75" thickBot="1">
      <c r="B17" s="143"/>
      <c r="C17" s="387" t="s">
        <v>319</v>
      </c>
      <c r="D17" s="387"/>
      <c r="E17" s="144"/>
    </row>
    <row r="18" spans="2:5" ht="90.75" thickBot="1">
      <c r="B18" s="143"/>
      <c r="C18" s="151" t="s">
        <v>324</v>
      </c>
      <c r="D18" s="153"/>
      <c r="E18" s="144"/>
    </row>
    <row r="19" spans="2:5" ht="60.75" thickBot="1">
      <c r="B19" s="143"/>
      <c r="C19" s="151" t="s">
        <v>315</v>
      </c>
      <c r="D19" s="153"/>
      <c r="E19" s="144"/>
    </row>
    <row r="20" spans="2:5" ht="15.75" thickBot="1">
      <c r="B20" s="143"/>
      <c r="C20" s="387" t="s">
        <v>282</v>
      </c>
      <c r="D20" s="387"/>
      <c r="E20" s="144"/>
    </row>
    <row r="21" spans="2:5" ht="30.75" thickBot="1">
      <c r="B21" s="143"/>
      <c r="C21" s="154" t="s">
        <v>283</v>
      </c>
      <c r="D21" s="154"/>
      <c r="E21" s="144"/>
    </row>
    <row r="22" spans="2:5" ht="45.75" thickBot="1">
      <c r="B22" s="143"/>
      <c r="C22" s="154" t="s">
        <v>284</v>
      </c>
      <c r="D22" s="154"/>
      <c r="E22" s="144"/>
    </row>
    <row r="23" spans="2:5" ht="30.75" thickBot="1">
      <c r="B23" s="143"/>
      <c r="C23" s="154" t="s">
        <v>285</v>
      </c>
      <c r="D23" s="154"/>
      <c r="E23" s="144"/>
    </row>
    <row r="24" spans="2:5" ht="15.75" thickBot="1">
      <c r="B24" s="143"/>
      <c r="C24" s="387" t="s">
        <v>286</v>
      </c>
      <c r="D24" s="387"/>
      <c r="E24" s="144"/>
    </row>
    <row r="25" spans="2:5" ht="60.75" thickBot="1">
      <c r="B25" s="143"/>
      <c r="C25" s="151" t="s">
        <v>325</v>
      </c>
      <c r="D25" s="153"/>
      <c r="E25" s="144"/>
    </row>
    <row r="26" spans="2:5" ht="30.75" thickBot="1">
      <c r="B26" s="143"/>
      <c r="C26" s="151" t="s">
        <v>326</v>
      </c>
      <c r="D26" s="153"/>
      <c r="E26" s="144"/>
    </row>
    <row r="27" spans="2:5" ht="75.75" thickBot="1">
      <c r="B27" s="143"/>
      <c r="C27" s="151" t="s">
        <v>287</v>
      </c>
      <c r="D27" s="153"/>
      <c r="E27" s="144"/>
    </row>
    <row r="28" spans="2:5" ht="45.75" thickBot="1">
      <c r="B28" s="143"/>
      <c r="C28" s="151" t="s">
        <v>327</v>
      </c>
      <c r="D28" s="153"/>
      <c r="E28" s="144"/>
    </row>
    <row r="29" spans="2:5" ht="15.75" thickBot="1">
      <c r="B29" s="185"/>
      <c r="C29" s="155"/>
      <c r="D29" s="155"/>
      <c r="E29" s="18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96" zoomScaleNormal="96" zoomScalePageLayoutView="0" workbookViewId="0" topLeftCell="D10">
      <selection activeCell="O1" sqref="O1"/>
    </sheetView>
  </sheetViews>
  <sheetFormatPr defaultColWidth="11.42187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12.57421875" style="0" customWidth="1"/>
    <col min="8" max="8" width="5.00390625" style="0" customWidth="1"/>
    <col min="9" max="9" width="24.57421875" style="0" customWidth="1"/>
    <col min="10" max="10" width="5.28125" style="0" customWidth="1"/>
    <col min="11" max="11" width="21.7109375" style="0" customWidth="1"/>
    <col min="12" max="13" width="5.57421875" style="0" customWidth="1"/>
    <col min="14" max="14" width="1.8515625" style="0" customWidth="1"/>
    <col min="15" max="15" width="11.421875" style="0" customWidth="1"/>
    <col min="16" max="16" width="10.00390625" style="0" customWidth="1"/>
  </cols>
  <sheetData>
    <row r="1" spans="2:8" ht="15.75" thickBot="1">
      <c r="B1" s="117"/>
      <c r="C1" s="117"/>
      <c r="D1" s="117"/>
      <c r="E1" s="117"/>
      <c r="F1" s="117"/>
      <c r="G1" s="117"/>
      <c r="H1" s="117"/>
    </row>
    <row r="2" spans="2:13" ht="15" customHeight="1" thickBot="1">
      <c r="B2" s="114"/>
      <c r="C2" s="405"/>
      <c r="D2" s="405"/>
      <c r="E2" s="405"/>
      <c r="F2" s="405"/>
      <c r="G2" s="405"/>
      <c r="H2" s="108"/>
      <c r="I2" s="108"/>
      <c r="J2" s="108"/>
      <c r="K2" s="108"/>
      <c r="L2" s="108"/>
      <c r="M2" s="109"/>
    </row>
    <row r="3" spans="2:13" ht="27" thickBot="1">
      <c r="B3" s="115"/>
      <c r="C3" s="415" t="s">
        <v>304</v>
      </c>
      <c r="D3" s="416"/>
      <c r="E3" s="416"/>
      <c r="F3" s="417"/>
      <c r="G3" s="116"/>
      <c r="H3" s="111"/>
      <c r="I3" s="111"/>
      <c r="J3" s="111"/>
      <c r="K3" s="111"/>
      <c r="L3" s="111"/>
      <c r="M3" s="113"/>
    </row>
    <row r="4" spans="2:13" ht="15" customHeight="1">
      <c r="B4" s="115"/>
      <c r="C4" s="116"/>
      <c r="D4" s="116"/>
      <c r="E4" s="116"/>
      <c r="F4" s="116"/>
      <c r="G4" s="116"/>
      <c r="H4" s="111"/>
      <c r="I4" s="111"/>
      <c r="J4" s="111"/>
      <c r="K4" s="111"/>
      <c r="L4" s="111"/>
      <c r="M4" s="113"/>
    </row>
    <row r="5" spans="2:13" ht="15.75" customHeight="1" thickBot="1">
      <c r="B5" s="110"/>
      <c r="C5" s="111"/>
      <c r="D5" s="111"/>
      <c r="E5" s="111"/>
      <c r="F5" s="111"/>
      <c r="G5" s="111"/>
      <c r="H5" s="111"/>
      <c r="I5" s="111"/>
      <c r="J5" s="111"/>
      <c r="K5" s="111"/>
      <c r="L5" s="111"/>
      <c r="M5" s="113"/>
    </row>
    <row r="6" spans="2:13" ht="15.75" customHeight="1">
      <c r="B6" s="406" t="s">
        <v>243</v>
      </c>
      <c r="C6" s="407"/>
      <c r="D6" s="407"/>
      <c r="E6" s="407"/>
      <c r="F6" s="407"/>
      <c r="G6" s="407"/>
      <c r="H6" s="407"/>
      <c r="I6" s="407"/>
      <c r="J6" s="407"/>
      <c r="K6" s="407"/>
      <c r="L6" s="407"/>
      <c r="M6" s="408"/>
    </row>
    <row r="7" spans="2:13" ht="15.75" customHeight="1" thickBot="1">
      <c r="B7" s="409"/>
      <c r="C7" s="410"/>
      <c r="D7" s="410"/>
      <c r="E7" s="410"/>
      <c r="F7" s="410"/>
      <c r="G7" s="410"/>
      <c r="H7" s="410"/>
      <c r="I7" s="410"/>
      <c r="J7" s="410"/>
      <c r="K7" s="410"/>
      <c r="L7" s="410"/>
      <c r="M7" s="411"/>
    </row>
    <row r="8" spans="2:13" ht="15.75" customHeight="1">
      <c r="B8" s="406" t="s">
        <v>270</v>
      </c>
      <c r="C8" s="407"/>
      <c r="D8" s="407"/>
      <c r="E8" s="407"/>
      <c r="F8" s="407"/>
      <c r="G8" s="407"/>
      <c r="H8" s="407"/>
      <c r="I8" s="407"/>
      <c r="J8" s="407"/>
      <c r="K8" s="407"/>
      <c r="L8" s="407"/>
      <c r="M8" s="408"/>
    </row>
    <row r="9" spans="2:13" ht="15.75" customHeight="1" thickBot="1">
      <c r="B9" s="412" t="s">
        <v>244</v>
      </c>
      <c r="C9" s="413"/>
      <c r="D9" s="413"/>
      <c r="E9" s="413"/>
      <c r="F9" s="413"/>
      <c r="G9" s="413"/>
      <c r="H9" s="413"/>
      <c r="I9" s="413"/>
      <c r="J9" s="413"/>
      <c r="K9" s="413"/>
      <c r="L9" s="413"/>
      <c r="M9" s="414"/>
    </row>
    <row r="10" spans="2:13" ht="15.75" customHeight="1" thickBot="1">
      <c r="B10" s="53"/>
      <c r="C10" s="53"/>
      <c r="D10" s="53"/>
      <c r="E10" s="53"/>
      <c r="F10" s="53"/>
      <c r="G10" s="53"/>
      <c r="H10" s="53"/>
      <c r="I10" s="53"/>
      <c r="J10" s="53"/>
      <c r="K10" s="53"/>
      <c r="L10" s="53"/>
      <c r="M10" s="53"/>
    </row>
    <row r="11" spans="2:13" ht="15.75" thickBot="1">
      <c r="B11" s="402" t="s">
        <v>332</v>
      </c>
      <c r="C11" s="403"/>
      <c r="D11" s="404"/>
      <c r="E11" s="53"/>
      <c r="F11" s="53"/>
      <c r="G11" s="53"/>
      <c r="H11" s="13"/>
      <c r="I11" s="13"/>
      <c r="J11" s="13"/>
      <c r="K11" s="13"/>
      <c r="L11" s="13"/>
      <c r="M11" s="13"/>
    </row>
    <row r="12" spans="2:13" ht="8.25" customHeight="1" thickBot="1">
      <c r="B12" s="53"/>
      <c r="C12" s="53"/>
      <c r="D12" s="53"/>
      <c r="E12" s="53"/>
      <c r="F12" s="53"/>
      <c r="G12" s="53"/>
      <c r="H12" s="13"/>
      <c r="I12" s="13"/>
      <c r="J12" s="13"/>
      <c r="K12" s="13"/>
      <c r="L12" s="13"/>
      <c r="M12" s="13"/>
    </row>
    <row r="13" spans="2:13" ht="19.5" thickBot="1">
      <c r="B13" s="396" t="s">
        <v>245</v>
      </c>
      <c r="C13" s="397"/>
      <c r="D13" s="397"/>
      <c r="E13" s="397"/>
      <c r="F13" s="397"/>
      <c r="G13" s="397"/>
      <c r="H13" s="397"/>
      <c r="I13" s="397"/>
      <c r="J13" s="397"/>
      <c r="K13" s="397"/>
      <c r="L13" s="397"/>
      <c r="M13" s="398"/>
    </row>
    <row r="14" spans="2:16" s="44" customFormat="1" ht="51.75" customHeight="1" thickBot="1">
      <c r="B14" s="193" t="s">
        <v>246</v>
      </c>
      <c r="C14" s="187" t="s">
        <v>247</v>
      </c>
      <c r="D14" s="187" t="s">
        <v>248</v>
      </c>
      <c r="E14" s="187" t="s">
        <v>247</v>
      </c>
      <c r="F14" s="394" t="s">
        <v>341</v>
      </c>
      <c r="G14" s="395"/>
      <c r="H14" s="394" t="s">
        <v>249</v>
      </c>
      <c r="I14" s="395"/>
      <c r="J14" s="394" t="s">
        <v>250</v>
      </c>
      <c r="K14" s="395"/>
      <c r="L14" s="394" t="s">
        <v>271</v>
      </c>
      <c r="M14" s="395"/>
      <c r="P14" s="119"/>
    </row>
    <row r="15" spans="2:41" ht="312.75" customHeight="1" thickBot="1">
      <c r="B15" s="189" t="s">
        <v>328</v>
      </c>
      <c r="C15" s="45">
        <v>4</v>
      </c>
      <c r="D15" s="190" t="s">
        <v>337</v>
      </c>
      <c r="E15" s="45" t="s">
        <v>451</v>
      </c>
      <c r="F15" s="399" t="s">
        <v>455</v>
      </c>
      <c r="G15" s="400"/>
      <c r="H15" s="399" t="s">
        <v>454</v>
      </c>
      <c r="I15" s="400"/>
      <c r="J15" s="399" t="s">
        <v>492</v>
      </c>
      <c r="K15" s="400"/>
      <c r="L15" s="399"/>
      <c r="M15" s="400"/>
      <c r="N15" s="9"/>
      <c r="O15" s="9"/>
      <c r="P15" s="121"/>
      <c r="Q15" s="9"/>
      <c r="R15" s="9"/>
      <c r="S15" s="9"/>
      <c r="T15" s="9"/>
      <c r="U15" s="9"/>
      <c r="V15" s="9"/>
      <c r="W15" s="9"/>
      <c r="X15" s="9"/>
      <c r="Y15" s="9"/>
      <c r="Z15" s="9"/>
      <c r="AA15" s="9"/>
      <c r="AB15" s="9"/>
      <c r="AC15" s="9"/>
      <c r="AD15" s="9"/>
      <c r="AE15" s="9"/>
      <c r="AF15" s="9"/>
      <c r="AG15" s="9"/>
      <c r="AH15" s="9"/>
      <c r="AI15" s="9"/>
      <c r="AJ15" s="117"/>
      <c r="AK15" s="117"/>
      <c r="AL15" s="117"/>
      <c r="AM15" s="117"/>
      <c r="AN15" s="117"/>
      <c r="AO15" s="117"/>
    </row>
    <row r="16" spans="2:41" s="13" customFormat="1" ht="5.25" customHeight="1" thickBot="1">
      <c r="B16" s="47"/>
      <c r="C16" s="47"/>
      <c r="D16" s="47"/>
      <c r="E16" s="47"/>
      <c r="F16" s="391"/>
      <c r="G16" s="392"/>
      <c r="H16" s="392"/>
      <c r="I16" s="392"/>
      <c r="J16" s="392"/>
      <c r="K16" s="392"/>
      <c r="L16" s="392"/>
      <c r="M16" s="392"/>
      <c r="N16" s="9"/>
      <c r="O16" s="9"/>
      <c r="P16" s="9"/>
      <c r="Q16" s="9"/>
      <c r="R16" s="9"/>
      <c r="S16" s="9"/>
      <c r="T16" s="9"/>
      <c r="U16" s="9"/>
      <c r="V16" s="9"/>
      <c r="W16" s="9"/>
      <c r="X16" s="9"/>
      <c r="Y16" s="9"/>
      <c r="Z16" s="9"/>
      <c r="AA16" s="9"/>
      <c r="AB16" s="9"/>
      <c r="AC16" s="9"/>
      <c r="AD16" s="9"/>
      <c r="AE16" s="9"/>
      <c r="AF16" s="9"/>
      <c r="AG16" s="9"/>
      <c r="AH16" s="9"/>
      <c r="AI16" s="9"/>
      <c r="AJ16" s="120"/>
      <c r="AK16" s="120"/>
      <c r="AL16" s="120"/>
      <c r="AM16" s="120"/>
      <c r="AN16" s="120"/>
      <c r="AO16" s="120"/>
    </row>
    <row r="17" spans="2:41" s="198" customFormat="1" ht="64.5" customHeight="1" thickBot="1">
      <c r="B17" s="194" t="s">
        <v>251</v>
      </c>
      <c r="C17" s="194" t="s">
        <v>247</v>
      </c>
      <c r="D17" s="194" t="s">
        <v>252</v>
      </c>
      <c r="E17" s="194" t="s">
        <v>247</v>
      </c>
      <c r="F17" s="394" t="s">
        <v>340</v>
      </c>
      <c r="G17" s="395"/>
      <c r="H17" s="394" t="s">
        <v>342</v>
      </c>
      <c r="I17" s="395"/>
      <c r="J17" s="394" t="s">
        <v>250</v>
      </c>
      <c r="K17" s="395"/>
      <c r="L17" s="394" t="s">
        <v>271</v>
      </c>
      <c r="M17" s="395"/>
      <c r="N17" s="195"/>
      <c r="O17" s="195"/>
      <c r="P17" s="196"/>
      <c r="Q17" s="195"/>
      <c r="R17" s="195"/>
      <c r="S17" s="195"/>
      <c r="T17" s="195"/>
      <c r="U17" s="195"/>
      <c r="V17" s="195"/>
      <c r="W17" s="195"/>
      <c r="X17" s="195"/>
      <c r="Y17" s="195"/>
      <c r="Z17" s="195"/>
      <c r="AA17" s="195"/>
      <c r="AB17" s="195"/>
      <c r="AC17" s="195"/>
      <c r="AD17" s="195"/>
      <c r="AE17" s="195"/>
      <c r="AF17" s="195"/>
      <c r="AG17" s="195"/>
      <c r="AH17" s="195"/>
      <c r="AI17" s="195"/>
      <c r="AJ17" s="197"/>
      <c r="AK17" s="197"/>
      <c r="AL17" s="197"/>
      <c r="AM17" s="197"/>
      <c r="AN17" s="197"/>
      <c r="AO17" s="197"/>
    </row>
    <row r="18" spans="2:41" ht="361.5" customHeight="1" thickBot="1">
      <c r="B18" s="191" t="s">
        <v>330</v>
      </c>
      <c r="C18" s="46"/>
      <c r="D18" s="192" t="s">
        <v>338</v>
      </c>
      <c r="E18" s="46" t="s">
        <v>451</v>
      </c>
      <c r="F18" s="399" t="s">
        <v>453</v>
      </c>
      <c r="G18" s="400"/>
      <c r="H18" s="399" t="s">
        <v>452</v>
      </c>
      <c r="I18" s="400"/>
      <c r="J18" s="399" t="s">
        <v>492</v>
      </c>
      <c r="K18" s="400"/>
      <c r="L18" s="399"/>
      <c r="M18" s="400"/>
      <c r="N18" s="9"/>
      <c r="O18" s="9"/>
      <c r="P18" s="121"/>
      <c r="Q18" s="9"/>
      <c r="R18" s="9"/>
      <c r="S18" s="9"/>
      <c r="T18" s="9"/>
      <c r="U18" s="9"/>
      <c r="V18" s="9"/>
      <c r="W18" s="9"/>
      <c r="X18" s="9"/>
      <c r="Y18" s="9"/>
      <c r="Z18" s="9"/>
      <c r="AA18" s="9"/>
      <c r="AB18" s="9"/>
      <c r="AC18" s="9"/>
      <c r="AD18" s="9"/>
      <c r="AE18" s="9"/>
      <c r="AF18" s="9"/>
      <c r="AG18" s="9"/>
      <c r="AH18" s="9"/>
      <c r="AI18" s="9"/>
      <c r="AJ18" s="117"/>
      <c r="AK18" s="117"/>
      <c r="AL18" s="117"/>
      <c r="AM18" s="117"/>
      <c r="AN18" s="117"/>
      <c r="AO18" s="117"/>
    </row>
    <row r="19" spans="14:41" ht="14.25" customHeight="1" thickBot="1">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row>
    <row r="20" spans="2:41" ht="19.5" thickBot="1">
      <c r="B20" s="396" t="s">
        <v>253</v>
      </c>
      <c r="C20" s="397"/>
      <c r="D20" s="397"/>
      <c r="E20" s="397"/>
      <c r="F20" s="397"/>
      <c r="G20" s="397"/>
      <c r="H20" s="397"/>
      <c r="I20" s="397"/>
      <c r="J20" s="397"/>
      <c r="K20" s="397"/>
      <c r="L20" s="397"/>
      <c r="M20" s="39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row>
    <row r="21" spans="2:41" s="198" customFormat="1" ht="51.75" thickBot="1">
      <c r="B21" s="194" t="s">
        <v>246</v>
      </c>
      <c r="C21" s="194" t="s">
        <v>247</v>
      </c>
      <c r="D21" s="194" t="s">
        <v>248</v>
      </c>
      <c r="E21" s="194" t="s">
        <v>247</v>
      </c>
      <c r="F21" s="394" t="s">
        <v>339</v>
      </c>
      <c r="G21" s="395"/>
      <c r="H21" s="394" t="s">
        <v>254</v>
      </c>
      <c r="I21" s="395"/>
      <c r="J21" s="394" t="s">
        <v>250</v>
      </c>
      <c r="K21" s="395"/>
      <c r="L21" s="394" t="s">
        <v>271</v>
      </c>
      <c r="M21" s="401"/>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2:13" ht="321.75" customHeight="1" thickBot="1">
      <c r="B22" s="189" t="s">
        <v>328</v>
      </c>
      <c r="C22" s="45"/>
      <c r="D22" s="190" t="s">
        <v>329</v>
      </c>
      <c r="E22" s="45" t="s">
        <v>343</v>
      </c>
      <c r="F22" s="399" t="s">
        <v>457</v>
      </c>
      <c r="G22" s="400"/>
      <c r="H22" s="399" t="s">
        <v>456</v>
      </c>
      <c r="I22" s="400"/>
      <c r="J22" s="399" t="s">
        <v>493</v>
      </c>
      <c r="K22" s="400"/>
      <c r="L22" s="399"/>
      <c r="M22" s="400"/>
    </row>
    <row r="23" spans="2:13" s="13" customFormat="1" ht="9.75" customHeight="1" thickBot="1">
      <c r="B23" s="47"/>
      <c r="C23" s="47"/>
      <c r="D23" s="47"/>
      <c r="E23" s="47"/>
      <c r="F23" s="391"/>
      <c r="G23" s="392"/>
      <c r="H23" s="392"/>
      <c r="I23" s="392"/>
      <c r="J23" s="392"/>
      <c r="K23" s="392"/>
      <c r="L23" s="392"/>
      <c r="M23" s="393"/>
    </row>
    <row r="24" spans="2:13" s="44" customFormat="1" ht="51.75" thickBot="1">
      <c r="B24" s="187" t="s">
        <v>251</v>
      </c>
      <c r="C24" s="187" t="s">
        <v>247</v>
      </c>
      <c r="D24" s="187" t="s">
        <v>252</v>
      </c>
      <c r="E24" s="187" t="s">
        <v>247</v>
      </c>
      <c r="F24" s="394" t="s">
        <v>340</v>
      </c>
      <c r="G24" s="395"/>
      <c r="H24" s="394" t="s">
        <v>254</v>
      </c>
      <c r="I24" s="395"/>
      <c r="J24" s="394" t="s">
        <v>250</v>
      </c>
      <c r="K24" s="395"/>
      <c r="L24" s="394" t="s">
        <v>271</v>
      </c>
      <c r="M24" s="395"/>
    </row>
    <row r="25" spans="2:13" ht="363.75" customHeight="1" thickBot="1">
      <c r="B25" s="191" t="s">
        <v>330</v>
      </c>
      <c r="C25" s="46"/>
      <c r="D25" s="192" t="s">
        <v>336</v>
      </c>
      <c r="E25" s="46" t="s">
        <v>343</v>
      </c>
      <c r="F25" s="399" t="s">
        <v>458</v>
      </c>
      <c r="G25" s="400"/>
      <c r="H25" s="399" t="s">
        <v>462</v>
      </c>
      <c r="I25" s="400"/>
      <c r="J25" s="399" t="s">
        <v>490</v>
      </c>
      <c r="K25" s="400"/>
      <c r="L25" s="399"/>
      <c r="M25" s="400"/>
    </row>
    <row r="26" ht="27" customHeight="1" thickBot="1"/>
    <row r="27" spans="2:13" ht="19.5" thickBot="1">
      <c r="B27" s="396" t="s">
        <v>255</v>
      </c>
      <c r="C27" s="397"/>
      <c r="D27" s="397"/>
      <c r="E27" s="397"/>
      <c r="F27" s="397"/>
      <c r="G27" s="397"/>
      <c r="H27" s="397"/>
      <c r="I27" s="397"/>
      <c r="J27" s="397"/>
      <c r="K27" s="397"/>
      <c r="L27" s="397"/>
      <c r="M27" s="398"/>
    </row>
    <row r="28" spans="2:13" s="44" customFormat="1" ht="51.75" thickBot="1">
      <c r="B28" s="187" t="s">
        <v>246</v>
      </c>
      <c r="C28" s="187" t="s">
        <v>247</v>
      </c>
      <c r="D28" s="187" t="s">
        <v>248</v>
      </c>
      <c r="E28" s="187" t="s">
        <v>247</v>
      </c>
      <c r="F28" s="394" t="s">
        <v>340</v>
      </c>
      <c r="G28" s="395"/>
      <c r="H28" s="394" t="s">
        <v>254</v>
      </c>
      <c r="I28" s="395"/>
      <c r="J28" s="394" t="s">
        <v>250</v>
      </c>
      <c r="K28" s="395"/>
      <c r="L28" s="394" t="s">
        <v>271</v>
      </c>
      <c r="M28" s="395"/>
    </row>
    <row r="29" spans="2:13" ht="325.5" customHeight="1" thickBot="1">
      <c r="B29" s="189" t="s">
        <v>328</v>
      </c>
      <c r="C29" s="45"/>
      <c r="D29" s="190" t="s">
        <v>335</v>
      </c>
      <c r="E29" s="45" t="s">
        <v>459</v>
      </c>
      <c r="F29" s="399" t="s">
        <v>460</v>
      </c>
      <c r="G29" s="400"/>
      <c r="H29" s="399" t="s">
        <v>461</v>
      </c>
      <c r="I29" s="400"/>
      <c r="J29" s="399" t="s">
        <v>485</v>
      </c>
      <c r="K29" s="400"/>
      <c r="L29" s="399"/>
      <c r="M29" s="400"/>
    </row>
    <row r="30" spans="2:13" s="13" customFormat="1" ht="9.75" customHeight="1" thickBot="1">
      <c r="B30" s="47"/>
      <c r="C30" s="47"/>
      <c r="D30" s="47"/>
      <c r="E30" s="47"/>
      <c r="F30" s="391"/>
      <c r="G30" s="392"/>
      <c r="H30" s="392"/>
      <c r="I30" s="392"/>
      <c r="J30" s="392"/>
      <c r="K30" s="392"/>
      <c r="L30" s="392"/>
      <c r="M30" s="393"/>
    </row>
    <row r="31" spans="2:13" s="44" customFormat="1" ht="51.75" thickBot="1">
      <c r="B31" s="188" t="s">
        <v>251</v>
      </c>
      <c r="C31" s="187" t="s">
        <v>247</v>
      </c>
      <c r="D31" s="188" t="s">
        <v>252</v>
      </c>
      <c r="E31" s="187" t="s">
        <v>247</v>
      </c>
      <c r="F31" s="394" t="s">
        <v>340</v>
      </c>
      <c r="G31" s="395"/>
      <c r="H31" s="394" t="s">
        <v>254</v>
      </c>
      <c r="I31" s="395"/>
      <c r="J31" s="394" t="s">
        <v>250</v>
      </c>
      <c r="K31" s="395"/>
      <c r="L31" s="394" t="s">
        <v>271</v>
      </c>
      <c r="M31" s="395"/>
    </row>
    <row r="32" spans="2:13" ht="409.5" customHeight="1" thickBot="1">
      <c r="B32" s="191" t="s">
        <v>330</v>
      </c>
      <c r="C32" s="46"/>
      <c r="D32" s="191" t="s">
        <v>333</v>
      </c>
      <c r="E32" s="46" t="s">
        <v>459</v>
      </c>
      <c r="F32" s="399" t="s">
        <v>464</v>
      </c>
      <c r="G32" s="400"/>
      <c r="H32" s="399" t="s">
        <v>463</v>
      </c>
      <c r="I32" s="400"/>
      <c r="J32" s="399" t="s">
        <v>491</v>
      </c>
      <c r="K32" s="400"/>
      <c r="L32" s="399"/>
      <c r="M32" s="400"/>
    </row>
    <row r="33" spans="2:15" s="13" customFormat="1" ht="16.5" thickBot="1">
      <c r="B33" s="48"/>
      <c r="C33" s="48"/>
      <c r="D33" s="49"/>
      <c r="E33" s="50"/>
      <c r="F33" s="49"/>
      <c r="G33" s="51"/>
      <c r="H33" s="52"/>
      <c r="I33" s="52"/>
      <c r="J33" s="52"/>
      <c r="K33" s="52"/>
      <c r="L33" s="52"/>
      <c r="M33" s="52"/>
      <c r="N33" s="52"/>
      <c r="O33" s="52"/>
    </row>
    <row r="34" spans="2:13" ht="19.5" thickBot="1">
      <c r="B34" s="396" t="s">
        <v>256</v>
      </c>
      <c r="C34" s="397"/>
      <c r="D34" s="397"/>
      <c r="E34" s="397"/>
      <c r="F34" s="397"/>
      <c r="G34" s="397"/>
      <c r="H34" s="397"/>
      <c r="I34" s="397"/>
      <c r="J34" s="397"/>
      <c r="K34" s="397"/>
      <c r="L34" s="397"/>
      <c r="M34" s="398"/>
    </row>
    <row r="35" spans="2:13" s="44" customFormat="1" ht="51.75" thickBot="1">
      <c r="B35" s="187" t="s">
        <v>246</v>
      </c>
      <c r="C35" s="187" t="s">
        <v>247</v>
      </c>
      <c r="D35" s="187" t="s">
        <v>248</v>
      </c>
      <c r="E35" s="187" t="s">
        <v>247</v>
      </c>
      <c r="F35" s="394" t="s">
        <v>340</v>
      </c>
      <c r="G35" s="395"/>
      <c r="H35" s="394" t="s">
        <v>254</v>
      </c>
      <c r="I35" s="395"/>
      <c r="J35" s="394" t="s">
        <v>250</v>
      </c>
      <c r="K35" s="395"/>
      <c r="L35" s="394" t="s">
        <v>271</v>
      </c>
      <c r="M35" s="395"/>
    </row>
    <row r="36" spans="2:13" ht="315" customHeight="1" thickBot="1">
      <c r="B36" s="189" t="s">
        <v>328</v>
      </c>
      <c r="C36" s="45"/>
      <c r="D36" s="190" t="s">
        <v>331</v>
      </c>
      <c r="E36" s="45"/>
      <c r="F36" s="399"/>
      <c r="G36" s="400"/>
      <c r="H36" s="399"/>
      <c r="I36" s="400"/>
      <c r="J36" s="399"/>
      <c r="K36" s="400"/>
      <c r="L36" s="399"/>
      <c r="M36" s="400"/>
    </row>
    <row r="37" spans="2:13" s="13" customFormat="1" ht="9.75" customHeight="1" thickBot="1">
      <c r="B37" s="47"/>
      <c r="C37" s="47"/>
      <c r="D37" s="47"/>
      <c r="E37" s="47"/>
      <c r="F37" s="391"/>
      <c r="G37" s="392"/>
      <c r="H37" s="392"/>
      <c r="I37" s="392"/>
      <c r="J37" s="392"/>
      <c r="K37" s="392"/>
      <c r="L37" s="392"/>
      <c r="M37" s="393"/>
    </row>
    <row r="38" spans="2:13" s="44" customFormat="1" ht="51.75" thickBot="1">
      <c r="B38" s="193" t="s">
        <v>251</v>
      </c>
      <c r="C38" s="187" t="s">
        <v>247</v>
      </c>
      <c r="D38" s="187" t="s">
        <v>252</v>
      </c>
      <c r="E38" s="187" t="s">
        <v>247</v>
      </c>
      <c r="F38" s="394" t="s">
        <v>340</v>
      </c>
      <c r="G38" s="395"/>
      <c r="H38" s="394" t="s">
        <v>254</v>
      </c>
      <c r="I38" s="395"/>
      <c r="J38" s="394" t="s">
        <v>250</v>
      </c>
      <c r="K38" s="395"/>
      <c r="L38" s="394" t="s">
        <v>271</v>
      </c>
      <c r="M38" s="395"/>
    </row>
    <row r="39" spans="2:13" ht="409.5" customHeight="1" thickBot="1">
      <c r="B39" s="191" t="s">
        <v>330</v>
      </c>
      <c r="C39" s="46"/>
      <c r="D39" s="192" t="s">
        <v>334</v>
      </c>
      <c r="E39" s="46"/>
      <c r="F39" s="399"/>
      <c r="G39" s="400"/>
      <c r="H39" s="399"/>
      <c r="I39" s="400"/>
      <c r="J39" s="399"/>
      <c r="K39" s="400"/>
      <c r="L39" s="399"/>
      <c r="M39" s="400"/>
    </row>
  </sheetData>
  <sheetProtection/>
  <mergeCells count="78">
    <mergeCell ref="F16:M16"/>
    <mergeCell ref="F17:G17"/>
    <mergeCell ref="H17:I17"/>
    <mergeCell ref="J17:K17"/>
    <mergeCell ref="L17:M17"/>
    <mergeCell ref="F18:G18"/>
    <mergeCell ref="H18:I18"/>
    <mergeCell ref="J18:K18"/>
    <mergeCell ref="L18:M18"/>
    <mergeCell ref="C2:G2"/>
    <mergeCell ref="H14:I14"/>
    <mergeCell ref="J14:K14"/>
    <mergeCell ref="B6:M7"/>
    <mergeCell ref="B8:M8"/>
    <mergeCell ref="B9:M9"/>
    <mergeCell ref="C3:F3"/>
    <mergeCell ref="B13:M13"/>
    <mergeCell ref="L14:M14"/>
    <mergeCell ref="F22:G22"/>
    <mergeCell ref="H22:I22"/>
    <mergeCell ref="J22:K22"/>
    <mergeCell ref="L22:M22"/>
    <mergeCell ref="B11:D11"/>
    <mergeCell ref="F14:G14"/>
    <mergeCell ref="F15:G15"/>
    <mergeCell ref="H15:I15"/>
    <mergeCell ref="J15:K15"/>
    <mergeCell ref="L15:M15"/>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F21:G21"/>
    <mergeCell ref="H21:I21"/>
    <mergeCell ref="J21:K21"/>
    <mergeCell ref="L21:M21"/>
    <mergeCell ref="B27:M27"/>
    <mergeCell ref="F28:G28"/>
    <mergeCell ref="H28:I28"/>
    <mergeCell ref="F38:G38"/>
    <mergeCell ref="H38:I38"/>
    <mergeCell ref="J38:K38"/>
    <mergeCell ref="L38:M38"/>
    <mergeCell ref="J31:K31"/>
    <mergeCell ref="L31:M31"/>
    <mergeCell ref="F32:G32"/>
    <mergeCell ref="F39:G39"/>
    <mergeCell ref="H39:I39"/>
    <mergeCell ref="J39:K39"/>
    <mergeCell ref="L39:M39"/>
    <mergeCell ref="H32:I32"/>
    <mergeCell ref="J32:K32"/>
    <mergeCell ref="L32:M32"/>
    <mergeCell ref="L35:M35"/>
    <mergeCell ref="F36:G36"/>
    <mergeCell ref="H36:I36"/>
    <mergeCell ref="F30:M30"/>
    <mergeCell ref="F31:G31"/>
    <mergeCell ref="F37:M37"/>
    <mergeCell ref="F35:G35"/>
    <mergeCell ref="H35:I35"/>
    <mergeCell ref="J35:K35"/>
    <mergeCell ref="H31:I31"/>
    <mergeCell ref="B34:M34"/>
    <mergeCell ref="J36:K36"/>
    <mergeCell ref="L36:M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91" zoomScaleNormal="91" zoomScalePageLayoutView="0" workbookViewId="0" topLeftCell="A1">
      <selection activeCell="H4" sqref="H4"/>
    </sheetView>
  </sheetViews>
  <sheetFormatPr defaultColWidth="11.421875" defaultRowHeight="15"/>
  <cols>
    <col min="1" max="1" width="2.421875" style="0" customWidth="1"/>
    <col min="2" max="2" width="109.28125" style="0" customWidth="1"/>
    <col min="3" max="3" width="2.421875" style="0" customWidth="1"/>
  </cols>
  <sheetData>
    <row r="1" ht="24" customHeight="1" thickBot="1">
      <c r="B1" s="54" t="s">
        <v>239</v>
      </c>
    </row>
    <row r="2" ht="314.25" customHeight="1" thickBot="1">
      <c r="B2" s="55" t="s">
        <v>240</v>
      </c>
    </row>
    <row r="3" ht="16.5" thickBot="1">
      <c r="B3" s="54" t="s">
        <v>241</v>
      </c>
    </row>
    <row r="4" ht="400.5" customHeight="1" thickBot="1">
      <c r="B4" s="56" t="s">
        <v>242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2015-09-22T13:24:32Z</cp:lastPrinted>
  <dcterms:created xsi:type="dcterms:W3CDTF">2010-11-30T14:15:01Z</dcterms:created>
  <dcterms:modified xsi:type="dcterms:W3CDTF">2016-11-03T18:56:21Z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