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styles.xml" ContentType="application/vnd.openxmlformats-officedocument.spreadsheetml.styles+xml"/>
  <Override PartName="/xl/worksheets/sheet9.xml" ContentType="application/vnd.openxmlformats-officedocument.spreadsheetml.worksheet+xml"/>
  <Override PartName="/xl/worksheets/sheet10.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theme/theme1.xml" ContentType="application/vnd.openxmlformats-officedocument.theme+xml"/>
  <Override PartName="/xl/worksheets/sheet8.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defaultThemeVersion="124226"/>
  <mc:AlternateContent xmlns:mc="http://schemas.openxmlformats.org/markup-compatibility/2006">
    <mc:Choice Requires="x15">
      <x15ac:absPath xmlns:x15ac="http://schemas.microsoft.com/office/spreadsheetml/2010/11/ac" url="P:\Adaptation Fund\Projects and Programs\Project reports\Sri Lanka\3rd PPR\Cleared PPR 3\"/>
    </mc:Choice>
  </mc:AlternateContent>
  <xr:revisionPtr revIDLastSave="0" documentId="8_{25C17CA3-7EAA-4813-9CBB-60550DDE05A3}" xr6:coauthVersionLast="36" xr6:coauthVersionMax="36" xr10:uidLastSave="{00000000-0000-0000-0000-000000000000}"/>
  <bookViews>
    <workbookView xWindow="0" yWindow="0" windowWidth="14750" windowHeight="5830" xr2:uid="{00000000-000D-0000-FFFF-FFFF00000000}"/>
  </bookViews>
  <sheets>
    <sheet name="Overview" sheetId="1" r:id="rId1"/>
    <sheet name="FinancialData" sheetId="2" r:id="rId2"/>
    <sheet name="Risk Assesment" sheetId="4" r:id="rId3"/>
    <sheet name="Rating" sheetId="5" r:id="rId4"/>
    <sheet name="Project Indicators" sheetId="8" r:id="rId5"/>
    <sheet name="Lessons Learned" sheetId="9" r:id="rId6"/>
    <sheet name="Results Tracker" sheetId="11" r:id="rId7"/>
    <sheet name="Units for Indicators" sheetId="6" r:id="rId8"/>
    <sheet name="Financial annex" sheetId="14" r:id="rId9"/>
    <sheet name="Sheet1" sheetId="16" r:id="rId10"/>
  </sheets>
  <externalReferences>
    <externalReference r:id="rId11"/>
    <externalReference r:id="rId12"/>
  </externalReferences>
  <definedNames>
    <definedName name="iincome">#REF!</definedName>
    <definedName name="income" localSheetId="6">#REF!</definedName>
    <definedName name="income">#REF!</definedName>
    <definedName name="incomelevel">'Results Tracker'!$E$136:$E$138</definedName>
    <definedName name="info">'Results Tracker'!$E$155:$E$157</definedName>
    <definedName name="Month" localSheetId="8">[1]Dropdowns!$G$2:$G$13</definedName>
    <definedName name="Month">[2]Dropdowns!$G$2:$G$13</definedName>
    <definedName name="overalleffect">'Results Tracker'!$D$155:$D$157</definedName>
    <definedName name="physicalassets">'Results Tracker'!$J$155:$J$163</definedName>
    <definedName name="_xlnm.Print_Area" localSheetId="2">'Risk Assesment'!$B$2:$G$30</definedName>
    <definedName name="quality">'Results Tracker'!$B$146:$B$150</definedName>
    <definedName name="question">'Results Tracker'!$F$146:$F$148</definedName>
    <definedName name="responses">'Results Tracker'!$C$146:$C$150</definedName>
    <definedName name="state">'Results Tracker'!$I$150:$I$152</definedName>
    <definedName name="type1">'Results Tracker'!$G$146:$G$149</definedName>
    <definedName name="Year" localSheetId="8">[1]Dropdowns!$H$2:$H$36</definedName>
    <definedName name="Year">[2]Dropdowns!$H$2:$H$36</definedName>
    <definedName name="yesno">'Results Tracker'!$E$142:$E$143</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17" i="14" l="1"/>
  <c r="D18" i="14"/>
  <c r="D13" i="14"/>
  <c r="D19" i="14" s="1"/>
  <c r="D14" i="14"/>
  <c r="D15" i="14"/>
  <c r="D16" i="14"/>
  <c r="D12" i="14"/>
  <c r="D7" i="14"/>
  <c r="D8" i="14"/>
  <c r="D9" i="14"/>
  <c r="D10" i="14"/>
  <c r="D6" i="14"/>
  <c r="F30" i="2" l="1"/>
  <c r="F45" i="2" l="1"/>
  <c r="F47" i="2" s="1"/>
  <c r="B19" i="14" l="1"/>
  <c r="C19" i="14"/>
  <c r="G27" i="2" l="1"/>
  <c r="G28" i="2"/>
  <c r="G19" i="2" l="1"/>
  <c r="G20" i="2"/>
  <c r="G21" i="2"/>
  <c r="G22" i="2"/>
  <c r="G23" i="2"/>
  <c r="G24" i="2"/>
  <c r="G25" i="2"/>
  <c r="G29" i="2"/>
  <c r="G18" i="2"/>
  <c r="G30" i="2" l="1"/>
  <c r="F2" i="5" l="1"/>
</calcChain>
</file>

<file path=xl/sharedStrings.xml><?xml version="1.0" encoding="utf-8"?>
<sst xmlns="http://schemas.openxmlformats.org/spreadsheetml/2006/main" count="1716" uniqueCount="940">
  <si>
    <t xml:space="preserve">Project Summary: </t>
  </si>
  <si>
    <t>Countries</t>
  </si>
  <si>
    <t xml:space="preserve">Project Type:  </t>
  </si>
  <si>
    <t xml:space="preserve">GEF Focal Area: </t>
  </si>
  <si>
    <t>GEF 4 Focal Areas</t>
  </si>
  <si>
    <t xml:space="preserve">GEF 2 / 3 Operational Programme: </t>
  </si>
  <si>
    <t xml:space="preserve">Overall Rating of the project in the evaluation by the project evaluator: </t>
  </si>
  <si>
    <t xml:space="preserve">GEF-4 Focal Area Strategic Program: </t>
  </si>
  <si>
    <t xml:space="preserve">GEF-3 Focal Area Strategic Program: </t>
  </si>
  <si>
    <t>Afghanistan</t>
  </si>
  <si>
    <t>FP</t>
  </si>
  <si>
    <t>Yes</t>
  </si>
  <si>
    <t>Biodiversity</t>
  </si>
  <si>
    <t>U</t>
  </si>
  <si>
    <t>BD-SP1-PA Financing</t>
  </si>
  <si>
    <t>1: Arid &amp; semi-arid ecosystems</t>
  </si>
  <si>
    <t>Albania</t>
  </si>
  <si>
    <t>MSP</t>
  </si>
  <si>
    <t>No</t>
  </si>
  <si>
    <t>Climate Change Adaptation</t>
  </si>
  <si>
    <t>S</t>
  </si>
  <si>
    <t>BD-SP2-Marine PA</t>
  </si>
  <si>
    <t>2: Coastal, marine &amp; freshwater ecosystems</t>
  </si>
  <si>
    <t>Algeria</t>
  </si>
  <si>
    <t>EA</t>
  </si>
  <si>
    <t>Climate Change Mitigation</t>
  </si>
  <si>
    <t>MU</t>
  </si>
  <si>
    <t>BD-SP3-PA Networks</t>
  </si>
  <si>
    <t>3: Forest ecosystems</t>
  </si>
  <si>
    <t>Angola</t>
  </si>
  <si>
    <t>International Waters</t>
  </si>
  <si>
    <t>Good</t>
  </si>
  <si>
    <t>BD-SP5-Markets</t>
  </si>
  <si>
    <t>13: Conservation and Sustainable Use of Biological Diversity Important to Agriculture</t>
  </si>
  <si>
    <t>Argentina</t>
  </si>
  <si>
    <t>Multiple Focal Area</t>
  </si>
  <si>
    <t>BD-SP7-Invasive Alien Species(IAS)</t>
  </si>
  <si>
    <t>6: Promoting the adoption of renewable energy by removing barriers and reducing implementation costs</t>
  </si>
  <si>
    <t>CC-SP2- Industrial EE</t>
  </si>
  <si>
    <t>CC-SP3-RE,CC-SP4-Biomass</t>
  </si>
  <si>
    <t>9: Integrated Land and Water multiple focal area</t>
  </si>
  <si>
    <t>Bahamas</t>
  </si>
  <si>
    <t>CC-SP5-Transport</t>
  </si>
  <si>
    <t>10: Contaminants based operational program</t>
  </si>
  <si>
    <t>CC-SP6-LULUCF</t>
  </si>
  <si>
    <t>12: Integrated Ecosystem Management</t>
  </si>
  <si>
    <t>Cross cutting capacity building</t>
  </si>
  <si>
    <t>14: Persistent Organic Pollutants</t>
  </si>
  <si>
    <t>List documents/ reports/ brochures / articles that have been prepared about the project.</t>
  </si>
  <si>
    <t>Cyprus</t>
  </si>
  <si>
    <t>Czech Republic</t>
  </si>
  <si>
    <t>List the Website address (URL) of project.</t>
  </si>
  <si>
    <t>Democratic People's Republic of Korea</t>
  </si>
  <si>
    <t>Democratic Republic of the Congo</t>
  </si>
  <si>
    <t>Denmark</t>
  </si>
  <si>
    <t xml:space="preserve">Project contacts:  </t>
  </si>
  <si>
    <t>Djibouti</t>
  </si>
  <si>
    <t>Dominica</t>
  </si>
  <si>
    <t xml:space="preserve">Name: </t>
  </si>
  <si>
    <t>Dominican Republic</t>
  </si>
  <si>
    <t xml:space="preserve">Email: </t>
  </si>
  <si>
    <t>Ecuador</t>
  </si>
  <si>
    <t xml:space="preserve">Date: </t>
  </si>
  <si>
    <t>Egypt</t>
  </si>
  <si>
    <t>El Salvador</t>
  </si>
  <si>
    <t>Eritrea</t>
  </si>
  <si>
    <t>Estonia</t>
  </si>
  <si>
    <t>Ethiopia</t>
  </si>
  <si>
    <t>Fiji</t>
  </si>
  <si>
    <t>Finland</t>
  </si>
  <si>
    <t>France</t>
  </si>
  <si>
    <t>Gambia</t>
  </si>
  <si>
    <t>Georgia</t>
  </si>
  <si>
    <t>Germany</t>
  </si>
  <si>
    <t>Ghana</t>
  </si>
  <si>
    <t>Greece</t>
  </si>
  <si>
    <t>Grenada</t>
  </si>
  <si>
    <t>Guatemala</t>
  </si>
  <si>
    <t>Guinea</t>
  </si>
  <si>
    <t>Guinea Bissau</t>
  </si>
  <si>
    <t>Guyana</t>
  </si>
  <si>
    <t>Haiti</t>
  </si>
  <si>
    <t>Honduras</t>
  </si>
  <si>
    <t>Hungary</t>
  </si>
  <si>
    <t>Iceland</t>
  </si>
  <si>
    <t>India</t>
  </si>
  <si>
    <t>Indonesia</t>
  </si>
  <si>
    <t>Iran (Islamic Republic of)</t>
  </si>
  <si>
    <t>Iraq</t>
  </si>
  <si>
    <t>Ireland</t>
  </si>
  <si>
    <t>Israel</t>
  </si>
  <si>
    <t>Italy</t>
  </si>
  <si>
    <t>Jamaica</t>
  </si>
  <si>
    <t>Japan</t>
  </si>
  <si>
    <t>Jordan</t>
  </si>
  <si>
    <t>Kazakhstan</t>
  </si>
  <si>
    <t>Kenya</t>
  </si>
  <si>
    <t>Kiribati</t>
  </si>
  <si>
    <t>Kuwait</t>
  </si>
  <si>
    <t>Kyrgyzstan</t>
  </si>
  <si>
    <t>Lao People’s Democratic Republic</t>
  </si>
  <si>
    <t>Latvia</t>
  </si>
  <si>
    <t>Lebanon</t>
  </si>
  <si>
    <t>Lesotho</t>
  </si>
  <si>
    <t>Liberia</t>
  </si>
  <si>
    <t>Libyan Arab Jamahiriya</t>
  </si>
  <si>
    <t>Liechtenstein</t>
  </si>
  <si>
    <t>Lithuania</t>
  </si>
  <si>
    <t>Luxembourg</t>
  </si>
  <si>
    <t>Madagascar</t>
  </si>
  <si>
    <t>Malawi</t>
  </si>
  <si>
    <t>Malaysia</t>
  </si>
  <si>
    <t>Maldives</t>
  </si>
  <si>
    <t>Mali</t>
  </si>
  <si>
    <t>Malta</t>
  </si>
  <si>
    <t>Marshall Islands</t>
  </si>
  <si>
    <t>Mauritania</t>
  </si>
  <si>
    <t>Mauritius</t>
  </si>
  <si>
    <t>Mexico</t>
  </si>
  <si>
    <t>Micronesia, Federated States of</t>
  </si>
  <si>
    <t>Monaco</t>
  </si>
  <si>
    <t>Mongolia</t>
  </si>
  <si>
    <t>Montenegro</t>
  </si>
  <si>
    <t>Morocco</t>
  </si>
  <si>
    <t>Mozambique</t>
  </si>
  <si>
    <t>Myanmar</t>
  </si>
  <si>
    <t>Namibia</t>
  </si>
  <si>
    <t>Nauru</t>
  </si>
  <si>
    <t>Nepal</t>
  </si>
  <si>
    <t>Netherlands</t>
  </si>
  <si>
    <t>New Zealand</t>
  </si>
  <si>
    <t>Nicaragua</t>
  </si>
  <si>
    <t>Niger</t>
  </si>
  <si>
    <t>Nigeria</t>
  </si>
  <si>
    <t>Norway</t>
  </si>
  <si>
    <t>Oman</t>
  </si>
  <si>
    <t>Pakistan</t>
  </si>
  <si>
    <t>Palau</t>
  </si>
  <si>
    <t>Panama</t>
  </si>
  <si>
    <t>Papua New Guinea</t>
  </si>
  <si>
    <t>Paraguay</t>
  </si>
  <si>
    <t>Peru</t>
  </si>
  <si>
    <t>Philippines</t>
  </si>
  <si>
    <t>Poland</t>
  </si>
  <si>
    <t>Portugal</t>
  </si>
  <si>
    <t>Qatar</t>
  </si>
  <si>
    <t>Republic of Korea</t>
  </si>
  <si>
    <t>Republic of Moldova</t>
  </si>
  <si>
    <t>Romania</t>
  </si>
  <si>
    <t>Russian Federation</t>
  </si>
  <si>
    <t>Rwanda</t>
  </si>
  <si>
    <t>Saint Kitts and Nevis</t>
  </si>
  <si>
    <t>Saint Lucia</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</si>
  <si>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</si>
  <si>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</si>
  <si>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</si>
  <si>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</si>
  <si>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</si>
  <si>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</si>
  <si>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</si>
  <si>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</si>
  <si>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</si>
  <si>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</si>
  <si>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</si>
  <si>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</si>
  <si>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</si>
  <si>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</si>
  <si>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</si>
  <si>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Spain</t>
  </si>
  <si>
    <t>Sri Lanka</t>
  </si>
  <si>
    <t>Sudan</t>
  </si>
  <si>
    <t>Suriname</t>
  </si>
  <si>
    <t>Swaziland</t>
  </si>
  <si>
    <t>Sweden</t>
  </si>
  <si>
    <t>Switzerland</t>
  </si>
  <si>
    <t>Syrian Arab Republic</t>
  </si>
  <si>
    <t>Tajikistan</t>
  </si>
  <si>
    <t>Thailand</t>
  </si>
  <si>
    <t>The former Yugoslav Republic of Macedonia</t>
  </si>
  <si>
    <t>Timor-Leste</t>
  </si>
  <si>
    <t>Togo</t>
  </si>
  <si>
    <t>Tonga</t>
  </si>
  <si>
    <t>Trinidad and Tobago</t>
  </si>
  <si>
    <t>Tunisia</t>
  </si>
  <si>
    <t>Turkey</t>
  </si>
  <si>
    <t>Turkmenistan</t>
  </si>
  <si>
    <t>Tuvalu</t>
  </si>
  <si>
    <t>Uganda</t>
  </si>
  <si>
    <t>Ukraine</t>
  </si>
  <si>
    <t>United Arab Emirates</t>
  </si>
  <si>
    <t>United Kingdom of Great Britain and Northern Ireland</t>
  </si>
  <si>
    <t>United Republic of Tanzania</t>
  </si>
  <si>
    <t>United States of America</t>
  </si>
  <si>
    <t>Uruguay</t>
  </si>
  <si>
    <t>Uzbekistan</t>
  </si>
  <si>
    <t>Vanuatu</t>
  </si>
  <si>
    <t>Venezuela, Bolivarian Republic of</t>
  </si>
  <si>
    <t>Viet Nam</t>
  </si>
  <si>
    <t>Yemen</t>
  </si>
  <si>
    <t>Zambia</t>
  </si>
  <si>
    <t>Zimbabwe</t>
  </si>
  <si>
    <t xml:space="preserve">Database Number: </t>
  </si>
  <si>
    <t xml:space="preserve">Country(ies): </t>
  </si>
  <si>
    <t>Relevant Geographic Points (i.e. cities, villages, bodies of water):</t>
  </si>
  <si>
    <t>Executing Agency</t>
  </si>
  <si>
    <t>Government DA</t>
  </si>
  <si>
    <t>Project Milestones</t>
  </si>
  <si>
    <t>Type of IE:</t>
  </si>
  <si>
    <t>AFB Approval Date:</t>
  </si>
  <si>
    <t>Milestone</t>
  </si>
  <si>
    <t>Start of Project/Programme:</t>
  </si>
  <si>
    <t xml:space="preserve">Project Title: </t>
  </si>
  <si>
    <t>How much of the total co-financing as committed in the Project Document has actually been realized?</t>
  </si>
  <si>
    <t xml:space="preserve">Estimated cumulative actual co-financing as verified during Mid-term Review (MTR) or Terminal Evaluation (TE). </t>
  </si>
  <si>
    <t>Add any comments on actual co-financing in particular any issues related to the realization of in-kind, grant, credits, loans, equity, non-grant instruments and other types of co-financing. (word limit=200)</t>
  </si>
  <si>
    <t>EXPENDITURE DATA</t>
  </si>
  <si>
    <t>ITEM / ACTIVITY / ACTION</t>
  </si>
  <si>
    <t>RISK ASSESMENT</t>
  </si>
  <si>
    <t>For rating definitions please see bottom of page.</t>
  </si>
  <si>
    <t>Please justify your rating.  Outline the positive and negative progress made by the project since it started.  Provide specific recommendations for next steps. . (word limit=500)</t>
  </si>
  <si>
    <t>Rating Definitions</t>
  </si>
  <si>
    <t>Highly Satisfactory (HS)</t>
  </si>
  <si>
    <t>Satisfactory (S)</t>
  </si>
  <si>
    <t>Marginally Satisfactory (MS)</t>
  </si>
  <si>
    <t>Marginally Unsatisfactory (MU)</t>
  </si>
  <si>
    <t>Unsatisfactory (U)</t>
  </si>
  <si>
    <t>Rating</t>
  </si>
  <si>
    <t>IDENTIFIED RISKS</t>
  </si>
  <si>
    <t>Current Status</t>
  </si>
  <si>
    <t>Identified Risk</t>
  </si>
  <si>
    <t xml:space="preserve">DISBURSEMENT OF AF GRANT FUNDS </t>
  </si>
  <si>
    <t>Add any comments on AF Grant Funds. (word limit=200)</t>
  </si>
  <si>
    <t xml:space="preserve"> Fund Outcome Indicator Units</t>
  </si>
  <si>
    <t>Fund Output Indicator Units</t>
  </si>
  <si>
    <t>Link: http://www.adaptation-fund.org/sites/default/files/Results%20Framework%20and%20Baseline%20Guidance%20final.pdf</t>
  </si>
  <si>
    <t>Baseline</t>
  </si>
  <si>
    <t>Project Performance Report (PPR)</t>
  </si>
  <si>
    <t>Indicator</t>
  </si>
  <si>
    <t>Type of Indicator</t>
  </si>
  <si>
    <t>PROJECT Indicators</t>
  </si>
  <si>
    <t>Please provide all indicators being tracked for the project as outlined in the project document</t>
  </si>
  <si>
    <t>Type of Indicator (indicators towards Objectives, Outcomes, etc…)</t>
  </si>
  <si>
    <t>How much of the total AF grant as noted in Project Document plus any project preparation grant has been spent to date?</t>
  </si>
  <si>
    <t>Est. Completion Date</t>
  </si>
  <si>
    <t xml:space="preserve">Implementing Agency  </t>
  </si>
  <si>
    <t xml:space="preserve">RATING ON IMPLEMENTATION PROGRESS </t>
  </si>
  <si>
    <t>Progress on Key Milestones</t>
  </si>
  <si>
    <t>Overall Rating</t>
  </si>
  <si>
    <t>Risk Measures: Were there any risk mitigation measures employed during the current reporting period?  If so, were risks reduced?  If not, why were these risks not reduced?</t>
  </si>
  <si>
    <t>Critical Risks Affecting Progress (Not identified at project design)</t>
  </si>
  <si>
    <t>Expected Progress</t>
  </si>
  <si>
    <t>Progress to Date</t>
  </si>
  <si>
    <t>Please justify your rating and address the following points:
1. Indicate trends, both positive and negative, in achievement of outcomes as per the project indicators.  
2.  Detail critical risks that have affected progress.  
3.  Outline response to MTR undertaken this reporting period.  
4.  Outline action plan to address projects with a rating of HU, U or MU. Please keep your input to 1200 words</t>
  </si>
  <si>
    <t>QUALITATIVE MEASURES and LESSONS LEARNED</t>
  </si>
  <si>
    <t>Implementation and Adaptive Management</t>
  </si>
  <si>
    <t>Response</t>
  </si>
  <si>
    <t>Describe any changes undertaken to improve results on the ground or any changes made to project outputs (i.e. changes to project design)</t>
  </si>
  <si>
    <t>Lessons for Adaptation</t>
  </si>
  <si>
    <t>What would you consider to be the most successful aspects for the target communities?</t>
  </si>
  <si>
    <t>What measures are/have been put in place to ensure sustainability of the project/program results?</t>
  </si>
  <si>
    <t>What measures are being/could have been put in place to improve project/program results?</t>
  </si>
  <si>
    <t xml:space="preserve">Knowledge Management </t>
  </si>
  <si>
    <t>Describe any difficulties there have been in  accessing or retrieving existing information (data or knowledge) that is relevant to the project. Please provide suggestions for improving access to the relevant data.</t>
  </si>
  <si>
    <t>Identify Risks with a 50% or &gt; likelihood of affecting progress of project</t>
  </si>
  <si>
    <t>Implementing Entity (IE) [name]:</t>
  </si>
  <si>
    <t>Steps Taken to Mitigate Risk</t>
  </si>
  <si>
    <t>Add any comments relevant to risk mitigation (word limit = 500)</t>
  </si>
  <si>
    <t>Progress since inception</t>
  </si>
  <si>
    <t>How have gender considerations been taken into consideration during the reporting period? What have been the lessons learned as a consequence of inclusion of such considerations on project performance or impacts?</t>
  </si>
  <si>
    <t>Mid-term Review Date (if planned):</t>
  </si>
  <si>
    <t>IE-AFB Agreement Signature Date:</t>
  </si>
  <si>
    <t>Implementing Entity</t>
  </si>
  <si>
    <t>Terminal Evaluation Date:</t>
  </si>
  <si>
    <t>TOTAL</t>
  </si>
  <si>
    <t>Other</t>
  </si>
  <si>
    <t>Target for Project End</t>
  </si>
  <si>
    <t>Period of Report (Dates)</t>
  </si>
  <si>
    <t>PLANNED EXPENDITURE SCHEDULE</t>
  </si>
  <si>
    <r>
      <t xml:space="preserve">ACTUAL CO-FINANCING </t>
    </r>
    <r>
      <rPr>
        <i/>
        <sz val="11"/>
        <color indexed="8"/>
        <rFont val="Times New Roman"/>
        <family val="1"/>
      </rPr>
      <t xml:space="preserve">(If the MTR or TE have not been undertaken this reporting period, DO NOT report on actual co-financing.) </t>
    </r>
  </si>
  <si>
    <r>
      <t xml:space="preserve">Project actions/activities planned for current reporting period  are progressing on track to achieve </t>
    </r>
    <r>
      <rPr>
        <b/>
        <sz val="11"/>
        <rFont val="Times New Roman"/>
        <family val="1"/>
      </rPr>
      <t>most</t>
    </r>
    <r>
      <rPr>
        <sz val="11"/>
        <rFont val="Times New Roman"/>
        <family val="1"/>
      </rPr>
      <t xml:space="preserve"> of its major outcomes/outputs with only minor shortcomings.</t>
    </r>
  </si>
  <si>
    <r>
      <t xml:space="preserve">Project actions/activities planned for current reporting period  are progressing on track to achieve </t>
    </r>
    <r>
      <rPr>
        <b/>
        <sz val="11"/>
        <rFont val="Times New Roman"/>
        <family val="1"/>
      </rPr>
      <t>most</t>
    </r>
    <r>
      <rPr>
        <sz val="11"/>
        <rFont val="Times New Roman"/>
        <family val="1"/>
      </rPr>
      <t xml:space="preserve">   major relevant outcomes/outputs, </t>
    </r>
    <r>
      <rPr>
        <b/>
        <sz val="11"/>
        <rFont val="Times New Roman"/>
        <family val="1"/>
      </rPr>
      <t>but</t>
    </r>
    <r>
      <rPr>
        <sz val="11"/>
        <rFont val="Times New Roman"/>
        <family val="1"/>
      </rPr>
      <t xml:space="preserve"> with either significant shortcomings or modest overall relevance. </t>
    </r>
  </si>
  <si>
    <r>
      <t xml:space="preserve">Project actions/activities planned for current reporting period  are </t>
    </r>
    <r>
      <rPr>
        <b/>
        <sz val="11"/>
        <rFont val="Times New Roman"/>
        <family val="1"/>
      </rPr>
      <t>not</t>
    </r>
    <r>
      <rPr>
        <sz val="11"/>
        <rFont val="Times New Roman"/>
        <family val="1"/>
      </rPr>
      <t xml:space="preserve"> progressing on track to achieve  major outcomes/outputs with </t>
    </r>
    <r>
      <rPr>
        <b/>
        <sz val="11"/>
        <rFont val="Times New Roman"/>
        <family val="1"/>
      </rPr>
      <t>major shortcomings</t>
    </r>
    <r>
      <rPr>
        <sz val="11"/>
        <rFont val="Times New Roman"/>
        <family val="1"/>
      </rPr>
      <t xml:space="preserve"> or is expected to achieve only some of its major outcomes/outputs.</t>
    </r>
  </si>
  <si>
    <r>
      <t xml:space="preserve">Project actions/activities planned for current reporting period  are </t>
    </r>
    <r>
      <rPr>
        <b/>
        <sz val="11"/>
        <rFont val="Times New Roman"/>
        <family val="1"/>
      </rPr>
      <t>not</t>
    </r>
    <r>
      <rPr>
        <sz val="11"/>
        <rFont val="Times New Roman"/>
        <family val="1"/>
      </rPr>
      <t xml:space="preserve"> progressing on track to achieve most of its major outcomes/outputs.</t>
    </r>
  </si>
  <si>
    <r>
      <t xml:space="preserve">Project actions/activities planned for current reporting period  are </t>
    </r>
    <r>
      <rPr>
        <b/>
        <sz val="11"/>
        <rFont val="Times New Roman"/>
        <family val="1"/>
      </rPr>
      <t>not</t>
    </r>
    <r>
      <rPr>
        <sz val="11"/>
        <rFont val="Times New Roman"/>
        <family val="1"/>
      </rPr>
      <t xml:space="preserve"> on track and shows that it is </t>
    </r>
    <r>
      <rPr>
        <b/>
        <sz val="11"/>
        <rFont val="Times New Roman"/>
        <family val="1"/>
      </rPr>
      <t>failing</t>
    </r>
    <r>
      <rPr>
        <sz val="11"/>
        <rFont val="Times New Roman"/>
        <family val="1"/>
      </rPr>
      <t xml:space="preserve"> to achieve, and is not expected to achieve, any of its outcomes/outputs.</t>
    </r>
  </si>
  <si>
    <t>List all Risks identified in project preparation phase and what  steps are being taken to mitigate them</t>
  </si>
  <si>
    <t>What is the potential for the concrete adaptation interventions undertaken by the project/programme to be replicated and scaled up both within and outside the project area?</t>
  </si>
  <si>
    <t>Please complete the following section every reporting period</t>
  </si>
  <si>
    <r>
      <t xml:space="preserve">Please complete the following section at </t>
    </r>
    <r>
      <rPr>
        <b/>
        <i/>
        <sz val="11"/>
        <color indexed="8"/>
        <rFont val="Times New Roman"/>
        <family val="1"/>
      </rPr>
      <t xml:space="preserve">mid-term </t>
    </r>
    <r>
      <rPr>
        <i/>
        <sz val="11"/>
        <color indexed="8"/>
        <rFont val="Times New Roman"/>
        <family val="1"/>
      </rPr>
      <t>and</t>
    </r>
    <r>
      <rPr>
        <b/>
        <i/>
        <sz val="11"/>
        <color indexed="8"/>
        <rFont val="Times New Roman"/>
        <family val="1"/>
      </rPr>
      <t xml:space="preserve"> project completion</t>
    </r>
  </si>
  <si>
    <t>Climate Resilience Measures</t>
  </si>
  <si>
    <t>Concrete Adaptation Interventions</t>
  </si>
  <si>
    <t>What implementation issues/lessons, either positive or negative, affected progress?</t>
  </si>
  <si>
    <t>Were there any delays in implementation?  If so, include any causes of delays. What measures have been taken to reduce delays?</t>
  </si>
  <si>
    <t>What have been the lessons learned, both positive and negative, in implementing climate adaptation measures that would be relevant to the design and implementation of future projects/programmes for enhanced resilience to climate change?</t>
  </si>
  <si>
    <t>What is the potential for the climate resilience measures undertaken by the project/programme to be replicated and scaled up both within and outside the project area?</t>
  </si>
  <si>
    <t>What have been the lessons learned, both positive and negative, in implementing concrete adaptation interventions that would be relevant to the design and implementation of future projects/programmes implementing concrete adaptation interventions?</t>
  </si>
  <si>
    <t>How has existing information/data/knowledge been used to inform project development and implementation? What kinds of information/data/knowledge were used?</t>
  </si>
  <si>
    <t>If learning objectives have been established, have they been met? Please describe.</t>
  </si>
  <si>
    <t>Has the identification of learning objectives contributed to the outcomes of the project? In what ways have they contributed?</t>
  </si>
  <si>
    <t>Amount of annual investment income generated from the Adaptation Fund’s grant</t>
  </si>
  <si>
    <t xml:space="preserve">INVESTMENT INCOME </t>
  </si>
  <si>
    <t>Adaptation Fund Strategic Results Framework</t>
  </si>
  <si>
    <t>Project ID</t>
  </si>
  <si>
    <t>Country</t>
  </si>
  <si>
    <t>Region</t>
  </si>
  <si>
    <t>Sector</t>
  </si>
  <si>
    <t>Baseline information</t>
  </si>
  <si>
    <t>Target performance at completion</t>
  </si>
  <si>
    <t>Performance at mid-term</t>
  </si>
  <si>
    <t>Performance at completion</t>
  </si>
  <si>
    <t>Impact: Increased resiliency at the community, national, and regional levels to climate variability and change</t>
  </si>
  <si>
    <t>Total (direct + indirect beneficiaries)</t>
  </si>
  <si>
    <t>Direct beneficiaries supported by the project</t>
  </si>
  <si>
    <t>Indirect beneficiaries supported by the project</t>
  </si>
  <si>
    <t>Total</t>
  </si>
  <si>
    <t>% of female beneficiaries</t>
  </si>
  <si>
    <t>% of Youth beneficiaries</t>
  </si>
  <si>
    <t>Outcome 1: Reduced exposure to climate-related hazards and threats</t>
  </si>
  <si>
    <t>Indicator 1: Relevant threat and hazard information generated and disseminated to stakeholders on a timely basis</t>
  </si>
  <si>
    <t>Number of targeted stakeholders</t>
  </si>
  <si>
    <t>Hazards information generated and disseminated</t>
  </si>
  <si>
    <t>Overall effectiveness</t>
  </si>
  <si>
    <t>% of female targeted</t>
  </si>
  <si>
    <t>Output 1.1 Risk and vulnerability assessments conducted and updated</t>
  </si>
  <si>
    <t>Indicator 1.1: No. of projects/programmes that conduct and update risk and vulnerability assessments</t>
  </si>
  <si>
    <t>No. of projects/programmes that conduct and update risk and vulnerability assessments</t>
  </si>
  <si>
    <t>Scale</t>
  </si>
  <si>
    <t>Status</t>
  </si>
  <si>
    <t>Output 1.2 Targeted population groups covered by adequate risk reduction systems</t>
  </si>
  <si>
    <t>No. of adopted Early Warning Systems</t>
  </si>
  <si>
    <t>Category targeted</t>
  </si>
  <si>
    <t>Hazard</t>
  </si>
  <si>
    <t>Geographical coverage</t>
  </si>
  <si>
    <t>Number of municipalities</t>
  </si>
  <si>
    <t>Outcome 2: Strengthened institutional capacity to reduce risks associated with climate-induced socioeconomic and environmental losses</t>
  </si>
  <si>
    <t>Indicator 2: Capacity of staff to respond to, and mitigate impacts of, climate-related events from targeted institutions increased</t>
  </si>
  <si>
    <t>Number of staff targeted</t>
  </si>
  <si>
    <t>Capacity level</t>
  </si>
  <si>
    <t>Output 2.1 Strengthened capacity of national and sub-national centres and networks to respond rapidly to extreme weather events</t>
  </si>
  <si>
    <t>Indicator 2.1.1: No. of staff trained to respond to, and mitigate impacts of, climate-related events</t>
  </si>
  <si>
    <t>Total staff trained</t>
  </si>
  <si>
    <t>% of female staff trained</t>
  </si>
  <si>
    <t>Type</t>
  </si>
  <si>
    <t>Indicator 2.1.2: No. of targeted institutions with increased capacity to minimize exposure to climate variability risks</t>
  </si>
  <si>
    <t>Indicator 3.1: Increase in application of appropriate adaptation responses</t>
  </si>
  <si>
    <t>Percentage of targeted population applying adaptation measures</t>
  </si>
  <si>
    <t xml:space="preserve">Output 3: Targeted population groups participating in adaptation and risk reduction awareness activities </t>
  </si>
  <si>
    <t>Indicator 3.1.1: Percentage in targeted population awareness of predicted adverse impacts of climate change, and of appropriate responses</t>
  </si>
  <si>
    <t>No. of targeted beneficiaries</t>
  </si>
  <si>
    <t>% of female participants targeted</t>
  </si>
  <si>
    <t>Level of awareness</t>
  </si>
  <si>
    <t>Outcome 4: Increased adaptive capacity within relevant development sector services and infrastructure assets</t>
  </si>
  <si>
    <t>Indicator 4.1: Increased responsiveness of development sector services to evolving needs from changing and variable climate</t>
  </si>
  <si>
    <t>Project/programme sector</t>
  </si>
  <si>
    <t>Geographical scale</t>
  </si>
  <si>
    <t>Response level</t>
  </si>
  <si>
    <t>Targeted asset</t>
  </si>
  <si>
    <t>Changes in asset (quantitative or qualitative)</t>
  </si>
  <si>
    <t>Output 4: Vulnerable development sector services and infrastructure assets strengthened in response to climate change impacts, including variability</t>
  </si>
  <si>
    <t>Number of services</t>
  </si>
  <si>
    <t>Outcome 5: Increased ecosystem resilience in response to climate change and variability-induced stress</t>
  </si>
  <si>
    <t>Indicator 5: Ecosystem services and natural resource assets maintained or improved under climate change and variability-induced stress</t>
  </si>
  <si>
    <t>Natural resource improvement level</t>
  </si>
  <si>
    <t>Natural asset or Ecosystem (type)</t>
  </si>
  <si>
    <t>Total number of natural assets or ecosystems protected/rehabilitated</t>
  </si>
  <si>
    <t>Unit</t>
  </si>
  <si>
    <t>Effectiveness of protection/rehabilitation</t>
  </si>
  <si>
    <t>Targeted performance at completion</t>
  </si>
  <si>
    <t>Outcome 6: Diversified and strengthened livelihoods and sources of income for vulnerable people in targeted areas</t>
  </si>
  <si>
    <t>Indicator 6.1: Increase in households and communities having more secure access to livelihood assets</t>
  </si>
  <si>
    <t>No. of targeted households</t>
  </si>
  <si>
    <t>% of female headed households</t>
  </si>
  <si>
    <t>Improvement level</t>
  </si>
  <si>
    <t>Indicator 6.2: Increase in targeted population's sustained climate-resilient alternative livelihoods</t>
  </si>
  <si>
    <t>% increase in income level vis-à-vis baseline</t>
  </si>
  <si>
    <t>Alternate Source</t>
  </si>
  <si>
    <t>Output 6 Targeted individual and community livelihood strategies strengthened in relation to climate change impacts, including variability</t>
  </si>
  <si>
    <t>Indicator 6.1.1: No. and type of adaptation assets created or strengthened in support of individual or community livelihood strategies</t>
  </si>
  <si>
    <t>Number of Assets</t>
  </si>
  <si>
    <t>Type of Assets</t>
  </si>
  <si>
    <t>Adaptation strategy</t>
  </si>
  <si>
    <t>Income source</t>
  </si>
  <si>
    <t>Income level (USD)</t>
  </si>
  <si>
    <t>Outcome 7: Improved policies and regulations that promote and enforce resilience measures</t>
  </si>
  <si>
    <t>Indicator 7: Climate change priorities are integrated into national development strategy</t>
  </si>
  <si>
    <t>Integration level</t>
  </si>
  <si>
    <t>Output 7:Improved integration of climate-resilience strategies into country development plans</t>
  </si>
  <si>
    <t>Indicator 7.1: No. of policies introduced or adjusted to address climate change risks</t>
  </si>
  <si>
    <t>No. of Policies introduced or adjusted</t>
  </si>
  <si>
    <t>Indicator 7.2: No. of targeted development strategies with incorporated climate change priorities enforced</t>
  </si>
  <si>
    <t>No. of Development strategies</t>
  </si>
  <si>
    <t>Regulation</t>
  </si>
  <si>
    <t>Effectiveness</t>
  </si>
  <si>
    <t>Glacier lake outburst flood</t>
  </si>
  <si>
    <t>Inland flooding</t>
  </si>
  <si>
    <t>fr</t>
  </si>
  <si>
    <t>biological assets</t>
  </si>
  <si>
    <t>Company policy</t>
  </si>
  <si>
    <t>5: Fully enforced (All elements implemented)</t>
  </si>
  <si>
    <t>Salinization</t>
  </si>
  <si>
    <t>Decrease</t>
  </si>
  <si>
    <t>land</t>
  </si>
  <si>
    <t>Communication &amp; Information policy</t>
  </si>
  <si>
    <t>4: Enforced (Most elements implemented)</t>
  </si>
  <si>
    <t>Drought</t>
  </si>
  <si>
    <t>Same</t>
  </si>
  <si>
    <t>water areas</t>
  </si>
  <si>
    <t>Defense policy</t>
  </si>
  <si>
    <t>3: Partially enforced (Some elements implemented)</t>
  </si>
  <si>
    <t>Wind</t>
  </si>
  <si>
    <t>subsoil assets</t>
  </si>
  <si>
    <t>Domestic policy</t>
  </si>
  <si>
    <t>2: Partially not enforced (Most elements not implemented)</t>
  </si>
  <si>
    <t>Agribusiness</t>
  </si>
  <si>
    <t>Coastal flooding</t>
  </si>
  <si>
    <t>air</t>
  </si>
  <si>
    <t>achieved</t>
  </si>
  <si>
    <t>Economic policy</t>
  </si>
  <si>
    <t>1: Not enforced (No elements implemented)</t>
  </si>
  <si>
    <t>Agricultural-related</t>
  </si>
  <si>
    <t>Financial capital</t>
  </si>
  <si>
    <t>Storm surge</t>
  </si>
  <si>
    <t>Please choose</t>
  </si>
  <si>
    <t>enhanced level of protection</t>
  </si>
  <si>
    <t>Education policy</t>
  </si>
  <si>
    <t>Agriculture</t>
  </si>
  <si>
    <t>Human capital</t>
  </si>
  <si>
    <t>Hurricane</t>
  </si>
  <si>
    <t>Selected</t>
  </si>
  <si>
    <t>Aquaculture</t>
  </si>
  <si>
    <t>Physical capital</t>
  </si>
  <si>
    <t>Not relevant</t>
  </si>
  <si>
    <t>5: All (Fully integrated)</t>
  </si>
  <si>
    <t>Construction/repairing business</t>
  </si>
  <si>
    <t>Social capital</t>
  </si>
  <si>
    <t>4: Most</t>
  </si>
  <si>
    <t>Cultivation</t>
  </si>
  <si>
    <t>Natural capital</t>
  </si>
  <si>
    <t>3: Some</t>
  </si>
  <si>
    <t>Fishing</t>
  </si>
  <si>
    <t>Personal capital</t>
  </si>
  <si>
    <t>Select</t>
  </si>
  <si>
    <t>5: All</t>
  </si>
  <si>
    <t>Community</t>
  </si>
  <si>
    <t>2: Most not integrated</t>
  </si>
  <si>
    <t>Forestry</t>
  </si>
  <si>
    <t>Adaptation strategies</t>
  </si>
  <si>
    <t>4: Almost all</t>
  </si>
  <si>
    <t>Private</t>
  </si>
  <si>
    <t>Multi-community</t>
  </si>
  <si>
    <t>1: None</t>
  </si>
  <si>
    <t>Handicrafts</t>
  </si>
  <si>
    <t>3: Half</t>
  </si>
  <si>
    <t>Public</t>
  </si>
  <si>
    <t>Departmental</t>
  </si>
  <si>
    <t>Coastal management</t>
  </si>
  <si>
    <t>Livestock production</t>
  </si>
  <si>
    <t>2: Some</t>
  </si>
  <si>
    <t>NGO</t>
  </si>
  <si>
    <t>National</t>
  </si>
  <si>
    <t>Disaster risk reduction</t>
  </si>
  <si>
    <t>Manufacturing</t>
  </si>
  <si>
    <t>5: Very high improvement</t>
  </si>
  <si>
    <t>Established</t>
  </si>
  <si>
    <t>Food security</t>
  </si>
  <si>
    <t>other</t>
  </si>
  <si>
    <t>4: High improvement</t>
  </si>
  <si>
    <t>Maintained</t>
  </si>
  <si>
    <t xml:space="preserve">Health </t>
  </si>
  <si>
    <t>Services</t>
  </si>
  <si>
    <t>Regional</t>
  </si>
  <si>
    <t>3: Moderate improvement</t>
  </si>
  <si>
    <t>Improved</t>
  </si>
  <si>
    <t>Urban development</t>
  </si>
  <si>
    <t>Tourism-related</t>
  </si>
  <si>
    <t>Local</t>
  </si>
  <si>
    <t>2: Limited improvement</t>
  </si>
  <si>
    <t>Water management</t>
  </si>
  <si>
    <t>Trading</t>
  </si>
  <si>
    <t>1: No improvement</t>
  </si>
  <si>
    <t>Multi-sector</t>
  </si>
  <si>
    <t>1 -generated information is irrelevant, and neither the stakeholders reached nor the timeframe managed were achieved</t>
  </si>
  <si>
    <t>1: No info transferred on time</t>
  </si>
  <si>
    <t>4: High capacity</t>
  </si>
  <si>
    <t>5: Fully aware</t>
  </si>
  <si>
    <t>5: Highly responsive (All defined elements )</t>
  </si>
  <si>
    <t>5: Fully improved</t>
  </si>
  <si>
    <t>Roads</t>
  </si>
  <si>
    <t>5: Very effective</t>
  </si>
  <si>
    <t>2 -the existence of some challenge in any of the three aspects of the indicator (generation of dissemination, stakeholders reached or timeframe managed)</t>
  </si>
  <si>
    <t>2: Somewhat info transferred</t>
  </si>
  <si>
    <t>3: Medium capacity</t>
  </si>
  <si>
    <t>4: Mostly aware</t>
  </si>
  <si>
    <t>4: Mostly responsive (Most defined elements)</t>
  </si>
  <si>
    <t>4: Mostly Improved</t>
  </si>
  <si>
    <t>Gov Buildings</t>
  </si>
  <si>
    <t>4: Effective</t>
  </si>
  <si>
    <t>3 -relevant information is generated and disseminated to all identified stakeholders on timely basis</t>
  </si>
  <si>
    <t>3: Info transferred on time</t>
  </si>
  <si>
    <t>2: Low capacity</t>
  </si>
  <si>
    <t>3: Partially aware</t>
  </si>
  <si>
    <t>3: Moderately responsive (Some defined elements)</t>
  </si>
  <si>
    <t>3: Moderately improved</t>
  </si>
  <si>
    <t>Causeways</t>
  </si>
  <si>
    <t>3: Moderately effective</t>
  </si>
  <si>
    <t>1: No capacity</t>
  </si>
  <si>
    <t>2: Partially not aware</t>
  </si>
  <si>
    <t>2: Partially responsive (Lacks most elements)</t>
  </si>
  <si>
    <t>2: Somewhat improved</t>
  </si>
  <si>
    <t>Airports</t>
  </si>
  <si>
    <t>2: Partially effective</t>
  </si>
  <si>
    <t>1: Aware of neither</t>
  </si>
  <si>
    <t>1: Non responsive (Lacks all elements )</t>
  </si>
  <si>
    <t>1: Not improved</t>
  </si>
  <si>
    <t>Schools</t>
  </si>
  <si>
    <t>1: Ineffective</t>
  </si>
  <si>
    <t>ha protected</t>
  </si>
  <si>
    <t>Training Centres</t>
  </si>
  <si>
    <t>ha rehabilitated</t>
  </si>
  <si>
    <t>Monitoring/Forecasting capacity</t>
  </si>
  <si>
    <t>Hospitals</t>
  </si>
  <si>
    <t>km protected</t>
  </si>
  <si>
    <t>Policy/regulatory reform</t>
  </si>
  <si>
    <t>Drinking water systems</t>
  </si>
  <si>
    <t>km rehabilitated</t>
  </si>
  <si>
    <t>1: Risk knowledge</t>
  </si>
  <si>
    <t>1: No plans conducted or updated</t>
  </si>
  <si>
    <t>Capacity development</t>
  </si>
  <si>
    <t>2: Monitoring and warning service</t>
  </si>
  <si>
    <t>2: Undertaking or updating of assessments in progress</t>
  </si>
  <si>
    <t>Sustainable forest management</t>
  </si>
  <si>
    <t>3: Dissemination and communication</t>
  </si>
  <si>
    <t>Strengthening infrastructure</t>
  </si>
  <si>
    <t>Forests</t>
  </si>
  <si>
    <t>4: Response capability</t>
  </si>
  <si>
    <t>Supporting livelihoods</t>
  </si>
  <si>
    <t>Mangroves</t>
  </si>
  <si>
    <t>Mangrove reforestation</t>
  </si>
  <si>
    <t>Coasts</t>
  </si>
  <si>
    <t>From 0 to 0.5%</t>
  </si>
  <si>
    <t>Energy policy</t>
  </si>
  <si>
    <t>Coastal drainage and infrastructure</t>
  </si>
  <si>
    <t>Rangelands</t>
  </si>
  <si>
    <t>From 0.5 to 1%</t>
  </si>
  <si>
    <t>Environmental policy</t>
  </si>
  <si>
    <t>Irrigation system</t>
  </si>
  <si>
    <t>Cultivated land/Agricultural land</t>
  </si>
  <si>
    <t>From 1% to 5%</t>
  </si>
  <si>
    <t>Foreign policy</t>
  </si>
  <si>
    <t>Community-based adaptation</t>
  </si>
  <si>
    <t>Catchment area/Watershed/Aquifer</t>
  </si>
  <si>
    <t>From 5% to 10%</t>
  </si>
  <si>
    <t>Health policy</t>
  </si>
  <si>
    <t>Erosion control</t>
  </si>
  <si>
    <t>Protected areas/National parks</t>
  </si>
  <si>
    <t>From 10% to 20%</t>
  </si>
  <si>
    <t>Housing policy</t>
  </si>
  <si>
    <t>Soil water conservation</t>
  </si>
  <si>
    <t>From 20% to 30%</t>
  </si>
  <si>
    <t>Human resource policies</t>
  </si>
  <si>
    <t>Microfinance</t>
  </si>
  <si>
    <t>From 30% to 40%</t>
  </si>
  <si>
    <t>Information policy</t>
  </si>
  <si>
    <t>Special Program for women</t>
  </si>
  <si>
    <t>From 40% to 50%</t>
  </si>
  <si>
    <t>Macroeconomic policy</t>
  </si>
  <si>
    <t>Livelihoods</t>
  </si>
  <si>
    <t>Above 50%</t>
  </si>
  <si>
    <t>Monetary policy</t>
  </si>
  <si>
    <t>Water storage</t>
  </si>
  <si>
    <t>Population policy</t>
  </si>
  <si>
    <t>ICT and information dissemination</t>
  </si>
  <si>
    <t>Private policy</t>
  </si>
  <si>
    <t>Public policy</t>
  </si>
  <si>
    <t>Science policy</t>
  </si>
  <si>
    <t>Social policy</t>
  </si>
  <si>
    <t>3- relevant information is generated and disseminated to all identified stakeholders on timely basis</t>
  </si>
  <si>
    <t>Transportation policy</t>
  </si>
  <si>
    <t>describe</t>
  </si>
  <si>
    <t>Urban policy</t>
  </si>
  <si>
    <t>2- the existence of some challenge in any of the three aspects of the indicator</t>
  </si>
  <si>
    <t>Water policy</t>
  </si>
  <si>
    <t>Other policy</t>
  </si>
  <si>
    <t>1- generated information is irrelevant and neither the stakeholders reached nor the timeframe managed were achieved</t>
  </si>
  <si>
    <r>
      <rPr>
        <b/>
        <sz val="12"/>
        <color indexed="8"/>
        <rFont val="Times New Roman"/>
        <family val="1"/>
      </rPr>
      <t xml:space="preserve">Goal: </t>
    </r>
    <r>
      <rPr>
        <sz val="12"/>
        <color indexed="8"/>
        <rFont val="Times New Roman"/>
        <family val="1"/>
      </rPr>
      <t xml:space="preserve">Assist developing-country Parties to the Kyoto Protocol that are particularly vulnerable to the adverse effects of climate change in meeting the costs of concrete adaptation projects and programmes in order to implement climate-resilient measures. 
</t>
    </r>
    <r>
      <rPr>
        <b/>
        <sz val="12"/>
        <color indexed="8"/>
        <rFont val="Times New Roman"/>
        <family val="1"/>
      </rPr>
      <t xml:space="preserve">Impact: </t>
    </r>
    <r>
      <rPr>
        <sz val="12"/>
        <color indexed="8"/>
        <rFont val="Times New Roman"/>
        <family val="1"/>
      </rPr>
      <t xml:space="preserve">Increased resiliency at the community, national, and regional levels to climate variability and change. </t>
    </r>
  </si>
  <si>
    <t>MIE</t>
  </si>
  <si>
    <t>RIE</t>
  </si>
  <si>
    <t>NIE</t>
  </si>
  <si>
    <t>Asia-Pacific</t>
  </si>
  <si>
    <t>Latin America and Caribbean</t>
  </si>
  <si>
    <t>Africa</t>
  </si>
  <si>
    <t>Eastern Europe</t>
  </si>
  <si>
    <t>Afghanistan, Islamic Rep. of</t>
  </si>
  <si>
    <t>Armenia</t>
  </si>
  <si>
    <t>Antigua and Barbuda</t>
  </si>
  <si>
    <t>Azerbaijan</t>
  </si>
  <si>
    <t>Burundi</t>
  </si>
  <si>
    <t>Benin</t>
  </si>
  <si>
    <t>Burkina Faso</t>
  </si>
  <si>
    <t>Bangladesh</t>
  </si>
  <si>
    <t>Bulgaria</t>
  </si>
  <si>
    <t>Bahrain</t>
  </si>
  <si>
    <t>Bahamas, The</t>
  </si>
  <si>
    <t>Bosnia and Herzegovina</t>
  </si>
  <si>
    <t>Belarus</t>
  </si>
  <si>
    <t>Belize</t>
  </si>
  <si>
    <t>Bolivia</t>
  </si>
  <si>
    <t>Brazil</t>
  </si>
  <si>
    <t>Barbados</t>
  </si>
  <si>
    <t>Bhutan</t>
  </si>
  <si>
    <t>Botswana</t>
  </si>
  <si>
    <t>Central African Republic</t>
  </si>
  <si>
    <t>Chile</t>
  </si>
  <si>
    <t>China, People's Republic of</t>
  </si>
  <si>
    <t>Cote d'Ivoire</t>
  </si>
  <si>
    <t>Cameroon</t>
  </si>
  <si>
    <t>Congo, Dem. Rep. of</t>
  </si>
  <si>
    <t>Congo, Republic of</t>
  </si>
  <si>
    <t>Cook Islands</t>
  </si>
  <si>
    <t>Colombia</t>
  </si>
  <si>
    <t>Comoros</t>
  </si>
  <si>
    <t>Cape Verde</t>
  </si>
  <si>
    <t>Costa Rica</t>
  </si>
  <si>
    <t>Cuba</t>
  </si>
  <si>
    <t>Micronesia, Fed. States of</t>
  </si>
  <si>
    <t>Gabon</t>
  </si>
  <si>
    <t>Gambia, The</t>
  </si>
  <si>
    <t>Guinea-Bissau</t>
  </si>
  <si>
    <t>Equatorial Guinea</t>
  </si>
  <si>
    <t>Croatia</t>
  </si>
  <si>
    <t>Iran, Islamic Republic of</t>
  </si>
  <si>
    <t>Kyrgyz Republic</t>
  </si>
  <si>
    <t>Cambodia</t>
  </si>
  <si>
    <t>Korea, Republic of</t>
  </si>
  <si>
    <t>Lao People's Democratic Republic</t>
  </si>
  <si>
    <t>Libya</t>
  </si>
  <si>
    <t>Moldova</t>
  </si>
  <si>
    <t>Macedonia, former Yugoslav Republic of</t>
  </si>
  <si>
    <t>Niue</t>
  </si>
  <si>
    <t>Korea, Dem. People's Rep. of</t>
  </si>
  <si>
    <t>Slovak Republic</t>
  </si>
  <si>
    <t>Chad</t>
  </si>
  <si>
    <t>Tanzania</t>
  </si>
  <si>
    <t>Venezuela</t>
  </si>
  <si>
    <t>Vietnam</t>
  </si>
  <si>
    <t>Yemen, Republic of</t>
  </si>
  <si>
    <r>
      <rPr>
        <b/>
        <sz val="12"/>
        <color indexed="8"/>
        <rFont val="Times New Roman"/>
        <family val="1"/>
      </rPr>
      <t>Important:</t>
    </r>
    <r>
      <rPr>
        <sz val="12"/>
        <color indexed="8"/>
        <rFont val="Times New Roman"/>
        <family val="1"/>
      </rPr>
      <t xml:space="preserve"> Please read the following guidance document (also posted on the Adaptation Fund website) before entering your data </t>
    </r>
  </si>
  <si>
    <t>Type of implementing entity</t>
  </si>
  <si>
    <t>Indicator 4.1.1: No. and type of development sector services to respond to new conditions resulting from climate variability and change</t>
  </si>
  <si>
    <t>Addressing Climate Change Impacts on Marginalized Agricultural Communities Living in the Mahaweli River Basin of Sri Lanka</t>
  </si>
  <si>
    <t xml:space="preserve">Percentage of target population adopting risk reduction measures </t>
  </si>
  <si>
    <t xml:space="preserve">Percentage of target households with sustained climate resilient livelihoods </t>
  </si>
  <si>
    <t xml:space="preserve">Output 1.2 </t>
  </si>
  <si>
    <t>All FO s trained to engage in drought tolerant agriculture, Farmer field trials conducted with national  technical agencies for 500 farm families selected by FO s, Seed banks and seed distribution established in each ASC</t>
  </si>
  <si>
    <t>Output 1.3</t>
  </si>
  <si>
    <t xml:space="preserve">Low level of access to non-farm livelihood assets including information Training/skills Market linkage Finance </t>
  </si>
  <si>
    <t xml:space="preserve">Identify and promote climate resilient alternate income sources such as livestock, perennial cash crops and inland fisheries </t>
  </si>
  <si>
    <t>No of women participated in livelihood training</t>
  </si>
  <si>
    <t>Output 1.4</t>
  </si>
  <si>
    <t>Output 1.5</t>
  </si>
  <si>
    <t>Percentage and level of community participation cash for work system</t>
  </si>
  <si>
    <t xml:space="preserve">0% participation in PES schemes in target area </t>
  </si>
  <si>
    <t xml:space="preserve">Number of women participating in cash for work programme </t>
  </si>
  <si>
    <t xml:space="preserve">Outcome 2 </t>
  </si>
  <si>
    <t>No. of village, divisional and provincial officers trained to address climate risks</t>
  </si>
  <si>
    <t>Training programmes on climate risk management are not available at regional and local level</t>
  </si>
  <si>
    <t>Output 2.2</t>
  </si>
  <si>
    <t xml:space="preserve">Capacity of FO s to respond to climate risk </t>
  </si>
  <si>
    <t>Output 2.3</t>
  </si>
  <si>
    <t>Output 2.4</t>
  </si>
  <si>
    <t xml:space="preserve">Target population unaware of climate risks and adaptive measure </t>
  </si>
  <si>
    <t>Output 2.6</t>
  </si>
  <si>
    <t>Developed and implemented drought forecasting and timely dissemination model for Mahaweli basin, 15 community based landslide early warning systems with telemetric rain gauges are operationalized in Walapane DSD</t>
  </si>
  <si>
    <t>Design and implement early warning systems for climate induced risk of landslide and drought in Mahaweli Basin</t>
  </si>
  <si>
    <t>N/A</t>
  </si>
  <si>
    <t>Medium</t>
  </si>
  <si>
    <t>Scientific &amp; technical information in relation to climate change &amp; its effects on the Basin remain incomplete and uncertain</t>
  </si>
  <si>
    <t>Low</t>
  </si>
  <si>
    <t>AMOUNT in US $</t>
  </si>
  <si>
    <t>United Nations Word Food Programme (WFP)</t>
  </si>
  <si>
    <t>Multilateral</t>
  </si>
  <si>
    <t xml:space="preserve">1.1 Develop diversified home garden based agro forestry in target DSDs to build household adaptive capacity to climate change </t>
  </si>
  <si>
    <t>1.3 Identify and promote climate-resilient alternative income sources among rural farm household dependent on rain fed agriculture</t>
  </si>
  <si>
    <t>2.1 Train and mobilize officers at village, division and provincial level to design, and monitor local adaptation strategies</t>
  </si>
  <si>
    <t>2.2 Strengthen farmer organizations with information, training and equipment to implement adaptation strategies</t>
  </si>
  <si>
    <t>2.4 Risk Assessment and Adaptation planning conducted with target communities</t>
  </si>
  <si>
    <t>Results Tracker for Adaptation Fund (AF)  Projects    - Numbers will be available after baseline survey is completed</t>
  </si>
  <si>
    <r>
      <t xml:space="preserve">Project actions/activities planned for current reporting period are progressing on track or exceeding expectations to achieve </t>
    </r>
    <r>
      <rPr>
        <b/>
        <sz val="11"/>
        <rFont val="Times New Roman"/>
        <family val="1"/>
      </rPr>
      <t>all</t>
    </r>
    <r>
      <rPr>
        <sz val="11"/>
        <rFont val="Times New Roman"/>
        <family val="1"/>
      </rPr>
      <t xml:space="preserve">  major outcomes/outputs for given reporting period, without major shortcomings. The project can be presented as “good practice”.</t>
    </r>
  </si>
  <si>
    <t>Please Provide the Name and Contact information of person(s) responsible for completing the Rating section</t>
  </si>
  <si>
    <t>secretary@environmentmin.gov.lk</t>
  </si>
  <si>
    <t>National Project Manager</t>
  </si>
  <si>
    <t>8: Water body based operational program</t>
  </si>
  <si>
    <t xml:space="preserve"> 2.5 Document and disseminate lessons of climate resilient livelihood development and watershed management approaches and best practices</t>
  </si>
  <si>
    <t>Home gardens generate income in 50% of target population, women's contribution to  household income increased by 50% in target households</t>
  </si>
  <si>
    <t xml:space="preserve">Introduce and promote drought tolerant crop varieties and agronomic practices to counter effects of rainfall variability </t>
  </si>
  <si>
    <t xml:space="preserve">Promote improved post harvest technologies as viable climate- resilient livelihood sources for farm women </t>
  </si>
  <si>
    <t xml:space="preserve">Build community Assets and livelihood resources through cash for work to support climate risk reduction measures </t>
  </si>
  <si>
    <t xml:space="preserve">Strengthened ownership of climate risk reduction processes and increased replication potential of adaptation strategies at local level and basin/sub national level </t>
  </si>
  <si>
    <t xml:space="preserve">All 14039 households participate in climate risk assessment in target area receive climate change awareness, At least 50% of community risk assessment meetings consist of women, All FO s in target area receive information and tools to develop local adaptive strategies to safeguard livelihood assets, All local and divisional-level officials engaged in agriculture, fisheries, forestry and disaster management receive at least one training on supporting adaptive strategies </t>
  </si>
  <si>
    <t xml:space="preserve">Train and mobilize officers at village, division and provincial level to design, and monitor local adaptation strategies </t>
  </si>
  <si>
    <t xml:space="preserve">Strengthen FO s with information, training and equipment to implement adaptation strategies  </t>
  </si>
  <si>
    <t xml:space="preserve">FO s lack information on risks, and lack planning capacity t o address them, Some villages do not formalized FO s </t>
  </si>
  <si>
    <t>All FO s in target DSDs have developed management plans for local irrigation management and catchment conservation, Management plans are funded through community &amp; government input, All FO s in the target divisions are registered with Agrarian Services and have elected representatives, At least 6 members each FO trained to conduct vulnerability reduction assessments as input 2.4</t>
  </si>
  <si>
    <t>Management plans for two micro watersheds developed and implemented FO s, Increase cropping intensity in both systems to over 100%</t>
  </si>
  <si>
    <t xml:space="preserve">Pilot integrated watershed management plans to safeguard climate sensitive livelihood assets such as land and water </t>
  </si>
  <si>
    <t>Level of awareness among awareness among target group of climate risk</t>
  </si>
  <si>
    <t xml:space="preserve">Conduct Risk Assessment and Adaptation Planning with target communities </t>
  </si>
  <si>
    <t>Reporting on climate adaptation in national media poor, No such project proposals exist</t>
  </si>
  <si>
    <t>10 case studies generated, 5 policy briefs produced and shared with NPSC, 50 media reports on project outcomes, 2 provincial workshops to share project learning, 20 CBA proposals from other vulnerable communities generated through exchange visits</t>
  </si>
  <si>
    <t>Development and functioning of early warning systems</t>
  </si>
  <si>
    <t xml:space="preserve">No community based landslide warning in project DSDs, No drought/seasonal forecasting systems in place </t>
  </si>
  <si>
    <t>Outcome 3: Strengthened awareness and ownership of adaptation and climate risk reduction processes</t>
  </si>
  <si>
    <t>Output 5: Vulnerable ecosystem services and natural resource assets strengthened in response to climate change impacts, including variability</t>
  </si>
  <si>
    <t>increased adaptive capacity</t>
  </si>
  <si>
    <t>3: Risk and vulnerability assessments completed or updated</t>
  </si>
  <si>
    <t>Addressing Climate Change Impacts on Marginalized Agricultural Communities Living in the Mahaweli River Basin</t>
  </si>
  <si>
    <t xml:space="preserve">Explanatory notes on variancies between planned and actual expenditures of outputs during the reporting period  </t>
  </si>
  <si>
    <t>Component 01</t>
  </si>
  <si>
    <t>Component 02</t>
  </si>
  <si>
    <t>Execution cost</t>
  </si>
  <si>
    <t>Reason for underspending</t>
  </si>
  <si>
    <t xml:space="preserve"> 14 -Dec-2012</t>
  </si>
  <si>
    <t>Local government in project implementation areas fails to prioritize climate change policies in their strategies and plans</t>
  </si>
  <si>
    <t>Policy makers and politicians prioritize economic benefits over sustainable and resilient ecosystems</t>
  </si>
  <si>
    <t>Output2.1</t>
  </si>
  <si>
    <r>
      <t xml:space="preserve">Output 2.5
</t>
    </r>
    <r>
      <rPr>
        <sz val="11"/>
        <color indexed="8"/>
        <rFont val="Times New Roman"/>
        <family val="1"/>
      </rPr>
      <t>Document and disseminate lessons of climate resilient livelihood development and watershed management approaches and best practices</t>
    </r>
  </si>
  <si>
    <t>No. of women with new source of income</t>
  </si>
  <si>
    <t xml:space="preserve">No. and type of drought mitigation practices introduced </t>
  </si>
  <si>
    <t xml:space="preserve">No. and type of alternate livelihood assets created </t>
  </si>
  <si>
    <t xml:space="preserve">No. of farm women engaged in project-introduced post harvest livelihoods </t>
  </si>
  <si>
    <t xml:space="preserve">Percentage of target population aware of predicted impacts of climate change and appropriate responsive adaptive actions to safeguard livelihood assets. </t>
  </si>
  <si>
    <r>
      <rPr>
        <b/>
        <u/>
        <sz val="11"/>
        <color indexed="8"/>
        <rFont val="Times New Roman"/>
        <family val="1"/>
      </rPr>
      <t>Core Indicator</t>
    </r>
    <r>
      <rPr>
        <sz val="11"/>
        <color indexed="8"/>
        <rFont val="Times New Roman"/>
        <family val="1"/>
      </rPr>
      <t>: No. of beneficiaries</t>
    </r>
  </si>
  <si>
    <r>
      <rPr>
        <b/>
        <u/>
        <sz val="11"/>
        <color indexed="8"/>
        <rFont val="Times New Roman"/>
        <family val="1"/>
      </rPr>
      <t>Core Indicator</t>
    </r>
    <r>
      <rPr>
        <sz val="11"/>
        <color indexed="8"/>
        <rFont val="Times New Roman"/>
        <family val="1"/>
      </rPr>
      <t xml:space="preserve"> 1.2: No. of Early Warning Systems</t>
    </r>
  </si>
  <si>
    <r>
      <rPr>
        <b/>
        <u/>
        <sz val="11"/>
        <color indexed="8"/>
        <rFont val="Times New Roman"/>
        <family val="1"/>
      </rPr>
      <t>Core Indicator</t>
    </r>
    <r>
      <rPr>
        <sz val="11"/>
        <color indexed="8"/>
        <rFont val="Times New Roman"/>
        <family val="1"/>
      </rPr>
      <t xml:space="preserve"> 4.2: Assets produced, developed, improved or strengthened</t>
    </r>
  </si>
  <si>
    <r>
      <rPr>
        <b/>
        <u/>
        <sz val="11"/>
        <color indexed="8"/>
        <rFont val="Times New Roman"/>
        <family val="1"/>
      </rPr>
      <t>Core Indicator</t>
    </r>
    <r>
      <rPr>
        <sz val="11"/>
        <color indexed="8"/>
        <rFont val="Times New Roman"/>
        <family val="1"/>
      </rPr>
      <t xml:space="preserve"> 5.1: Natural Assets protected or rehabilitated</t>
    </r>
  </si>
  <si>
    <r>
      <rPr>
        <b/>
        <u/>
        <sz val="11"/>
        <color indexed="8"/>
        <rFont val="Times New Roman"/>
        <family val="1"/>
      </rPr>
      <t>Core Indicator</t>
    </r>
    <r>
      <rPr>
        <sz val="11"/>
        <color indexed="8"/>
        <rFont val="Times New Roman"/>
        <family val="1"/>
      </rPr>
      <t xml:space="preserve"> 6.1.2: Increased income, or avoided decrease in income</t>
    </r>
  </si>
  <si>
    <r>
      <t xml:space="preserve">Number of households </t>
    </r>
    <r>
      <rPr>
        <i/>
        <sz val="9"/>
        <color indexed="8"/>
        <rFont val="Times New Roman"/>
        <family val="1"/>
      </rPr>
      <t>(total number in the project area)</t>
    </r>
  </si>
  <si>
    <r>
      <t xml:space="preserve">1: Health and Social Infrastructure </t>
    </r>
    <r>
      <rPr>
        <i/>
        <sz val="11"/>
        <color indexed="8"/>
        <rFont val="Times New Roman"/>
        <family val="1"/>
      </rPr>
      <t>(developed/improved)</t>
    </r>
  </si>
  <si>
    <r>
      <t xml:space="preserve">2: Physical asset </t>
    </r>
    <r>
      <rPr>
        <i/>
        <sz val="11"/>
        <color indexed="8"/>
        <rFont val="Times New Roman"/>
        <family val="1"/>
      </rPr>
      <t>(produced/improved/strengthened)</t>
    </r>
  </si>
  <si>
    <t>High</t>
  </si>
  <si>
    <t>SRI LANKA</t>
  </si>
  <si>
    <t>World Food Programme</t>
  </si>
  <si>
    <t>LKA/MIE/Rural/2011/1</t>
  </si>
  <si>
    <t>1.1 Develop home garden-based agro forestry systems in target DSDs to diversify livelihoods and build adaptive
capacity of households to climate change</t>
  </si>
  <si>
    <t>1.2 Introduce and promote drought tolerant crop varieties and agronomic practices to counter effects of rainfall variability</t>
  </si>
  <si>
    <t>1.3 Identify and promote climate-resilient alternate income sources such as livestock, perennial cash crops and inland fisheries</t>
  </si>
  <si>
    <t>1.4 Promote improved post-harvest technologies as viable climate-resilient livelihood sources for farm women</t>
  </si>
  <si>
    <t>2.2 Strengthen Farmer Organizations with information, training and equipment to implement adaptation strategies</t>
  </si>
  <si>
    <t>2.3 Pilot integrated watershed management models in micro watersheds to safeguard climate sensitive livelihood assets such as land and water</t>
  </si>
  <si>
    <t>2.5 Document and disseminate lessons of climate resilient livelihood development and watershed management approaches and best practices</t>
  </si>
  <si>
    <t>2.4 Conduct periodic assessment of project results and lessons learnt at community, divisional and national levels</t>
  </si>
  <si>
    <t>2.6 Design and implement early warning systems for climate induced risk of landslide and drought in Mahaweli Basin</t>
  </si>
  <si>
    <t>1.5 Build community incentives/ Payment for Ecosystem Services for natural resources management to implement climate risk reduction measures.</t>
  </si>
  <si>
    <r>
      <t xml:space="preserve">Objective:
</t>
    </r>
    <r>
      <rPr>
        <sz val="11"/>
        <color indexed="8"/>
        <rFont val="Times New Roman"/>
        <family val="1"/>
      </rPr>
      <t>To mitigate effects of climate change induced rainfall variability and its impacts on livelihood and food security in rainfed farming communities in three sub watersheds of the Mahaweli River Basin</t>
    </r>
  </si>
  <si>
    <t>Household
consumption
score</t>
  </si>
  <si>
    <t xml:space="preserve">Execution Cost </t>
  </si>
  <si>
    <t>Total Activity Cost</t>
  </si>
  <si>
    <t>3.Project Execution Cost</t>
  </si>
  <si>
    <r>
      <rPr>
        <b/>
        <sz val="11"/>
        <color indexed="8"/>
        <rFont val="Times New Roman"/>
        <family val="1"/>
      </rPr>
      <t xml:space="preserve">Output 1.1                          </t>
    </r>
    <r>
      <rPr>
        <sz val="11"/>
        <color indexed="8"/>
        <rFont val="Times New Roman"/>
        <family val="1"/>
      </rPr>
      <t>Develop home garden based agro forestry systems in target DSDs to diversify livelihoods and build adaptive capacity of households to climate change</t>
    </r>
  </si>
  <si>
    <r>
      <rPr>
        <b/>
        <sz val="11"/>
        <color indexed="8"/>
        <rFont val="Times New Roman"/>
        <family val="1"/>
      </rPr>
      <t xml:space="preserve">Outcome </t>
    </r>
    <r>
      <rPr>
        <sz val="11"/>
        <color indexed="8"/>
        <rFont val="Times New Roman"/>
        <family val="1"/>
      </rPr>
      <t xml:space="preserve">                         Diversified and strengthened livelihoods and sources of income for vulnerable farm families in minor irrigated and rain fed areas </t>
    </r>
  </si>
  <si>
    <t>Farm families under minor irrigation/rain fed conditions highly exposed to climate change related livelihood insecurity threat level : very high. [52% of the total HHs solely depend only on agriculture (crop production)].</t>
  </si>
  <si>
    <t>Women in target areas practice tradition rain fed farming. [Total employed women in labour force is 35.74% and 63% among them are involved in traditional rainfed farming].</t>
  </si>
  <si>
    <t xml:space="preserve">Low awareness and adoption of drought tolerant agronomic practices [54.2%of households have adopted at least one drought mitigation agronomic practice. Such practices are listed in Table 3.2 below.] </t>
  </si>
  <si>
    <t xml:space="preserve"> [Only 1.4% of HHs are engaged in postharvest activities]</t>
  </si>
  <si>
    <t>Lack of awareness of climate impacts and adaptive actions at household and community level, Extension officers and CBO officials have no training on climate proofing local community development. [Though at least one member of 79% of the HHs have heard about 'Climate Change Impacts' only 15% is clearly aware about it. 69% of the HHs do not take any adaptive actions to safeguard HH properties]</t>
  </si>
  <si>
    <t>No cluster/cascade level watershed management plans exist, CI in village tanks in lower catchment&lt;90%, CI in anicut systems in middle catchment&lt;70%. [The issue of non-availability of cluster/cascade level watershed irrigation management systems was highlighted and emphasized to have such system in the Baseline Survey Report as well. Not only irrigation water management but the necessity of proper management of drinking water was also recommended in the Baseline Report]</t>
  </si>
  <si>
    <t>HS</t>
  </si>
  <si>
    <t>Mr.W.T.H. Ruchira Withana</t>
  </si>
  <si>
    <t>Low implementation capacity of the EE at both central and local levels.</t>
  </si>
  <si>
    <t>Internal mechanism between government ministries for project activity planning, technical review, approval and implementation, is not simple and identified as a risk to delay project implementation.</t>
  </si>
  <si>
    <t>Develop a flood early warning system and rain gauge network.  15 Sirens and telemeter raingauges to be established in Walapane DS.</t>
  </si>
  <si>
    <t xml:space="preserve">Project Manager/Coordinator: </t>
  </si>
  <si>
    <t>Highly Unsatisfactory (U)</t>
  </si>
  <si>
    <t xml:space="preserve">Less than 10% of target population (14,039 households) practice climate risk reduction measures </t>
  </si>
  <si>
    <t>Both DSDs indicate food insecurity in VAM (Vulnerability Analysis and Mapping Data)                      Walapane - Very High.                     Medirigiriya- Moderate.                      A more sensitive index  similar to household consumption score will be developed through the project’s initial household consumption surveying.</t>
  </si>
  <si>
    <t>14,039 farming households indicate improved levels of food security compared to the initial consumption survey</t>
  </si>
  <si>
    <t xml:space="preserve">75% of target population (14,039 households) practice at least one climate risk reduction measure introduced through project interventions such as Responding to early warning and forecasting, Household level Non-farm income sources, Home garden food production, Improved water management, Post-harvest technologies, Resistant crop varieties, Knowledge of climate risks and adaptation strategies </t>
  </si>
  <si>
    <t xml:space="preserve">14,039 target households have developed at least one climate resilient livelihood strategy of alternative source of income </t>
  </si>
  <si>
    <t xml:space="preserve">VRA s conducted in all FO s targeting 14,039 households at three month, 18 month and end of project, &gt;45% female participation </t>
  </si>
  <si>
    <t>1,500 households benefit from cash for work schemes in two micro catchments in target DSDs</t>
  </si>
  <si>
    <t>An additional 14.8% of HHs have been educated by the Project, on 'Climate Change Impacts and Adaptive Actions'.</t>
  </si>
  <si>
    <t>No. of diversified home gardens created through project intervention
Value of food and income generated through diversified home gardens</t>
  </si>
  <si>
    <t>Home garden diversity low-medium Low-&gt;10 species of food and multi -purpose tree species,medium-10-25 High-&lt;25 species. [Low Diversity HG - 83.1%, Medium Diversity HG - 16.9%, High Diversity HG - 0%] 
Annual income generated from Home garden 
No considerable income - 54.48%, &lt;Rs.10000 - 10.66%, (Rs.10000-Rs.49000) - 19.45%, (Rs.50000-Rs.100000) - 8.21%, &gt;Rs.100000 - 7.2%</t>
  </si>
  <si>
    <t xml:space="preserve">14039 rain fed farming families benefit from home garden improvement- Diversity in home gardens improved 
- Household income from home gardens increased </t>
  </si>
  <si>
    <t>Amount in LKR</t>
  </si>
  <si>
    <t>Financial information:  cumulative from 1st September 2016 to 31st August 2017</t>
  </si>
  <si>
    <t>September  2016 to August 2017</t>
  </si>
  <si>
    <t>www.ccap.lk</t>
  </si>
  <si>
    <t>Mr. Anura Disanayake</t>
  </si>
  <si>
    <t>Mr. Hoang</t>
  </si>
  <si>
    <t>nguyenduc.hoang@wfp.org</t>
  </si>
  <si>
    <t>hruchirawithana@yahoo.com</t>
  </si>
  <si>
    <t>Ms.Visaka Punyawana Hidellage</t>
  </si>
  <si>
    <t>visaka.hidellage@undp.org</t>
  </si>
  <si>
    <t>The required staff will be hired for the relevant vacant positions in the project for the rapid implementation of the project activities. The MIE discussed with the EE and agreed that both should have qualified technical staff for the project in order to work with other government technical institutions to resolve technical issues and get project activities approved quickly. The Government has agreed to take prompt action but at the same time requests for further technical support for the MIE.</t>
  </si>
  <si>
    <t>adaptationtionfundprojects@gmail.com</t>
  </si>
  <si>
    <t>Tree planting program. Partial Payments for Irrigation projects  were done, they were Pathok wewa, Somaweera wewa, Kahambiliyawa Goda Idam Ela, Peter Wettu canal, Kiriwanamadhiththa, Welihinda wewa, Mada Ela, Mudunmale Ela, Lihiniyagala Ela , Goda mada Ela ,Morabedda Ela, Wewepihilla wewa, Kande Ela, Divulankadawala wewa, Elabatu wewa, Pulutuman wewa, Nelum wewa, Weheragala wewa, Ulkatu wewa, Sinnacolaniya canal , Hene wewa, Dambagahamada wewa, Daradaamuna Ela, Vadiga wewa, Thanthuneriya amuna.</t>
  </si>
  <si>
    <t>Renovation of existing irrigation projects. These are Ambagaspitiya Maha Ela, Siyambalakumbura Ela, Attalakumbura Ela, Yombuwelthenna Ela, Maa Ussawa Ela and Meegollawa tank. Water shed Management- Subodhagama, Workshop on  Accounts training program.</t>
  </si>
  <si>
    <t>Cash for work program, Renovation of agri roads , Rupaha Diwulapitiya, Rupaha Thibbatugoda, Hbbaragala upper road, Ulkatu Ela DS road, Oluwila Welyaya Road, Podimeenkadu, Divuladamanagoda, Palliyagodella, Palakkadu, Sinnakolaniya, Waulkele, Divulankadawala Mahasen Puranagama road, Gurugodella Erangama road, Divulankadawala LD ol road, No;5 Mr.Kariyaperuma paddy field level agri road, Sanwardanayaya road, Dambagaswewa left bank road, Dambagaaswewa right bank road, Divulankadawala Mahasen puranagama aluth welyaya road, Kalingapura anicut road, Kalingapura Keth Ela, Kalinga Ela FC02, Sanwardanayaya road, Ukuthule Gama Meda road, Thunmansala Meegolla Agri road, ThunmansalaGama Meda Bolagandawela  road, Welihida , Miriswatte road</t>
  </si>
  <si>
    <t xml:space="preserve">During this reporting period financially  no work has been done but there are few discussions were made regarding  vulnerability Risk Assessment (VRA) and crop insurance mechanism which were decided to give for the the relevant entity. </t>
  </si>
  <si>
    <t xml:space="preserve">The Project has created direct new source of income through promoting dairy farming for 8 women. Some more women will be participating in the future activity. </t>
  </si>
  <si>
    <t xml:space="preserve"> 28 Feb 2019</t>
  </si>
  <si>
    <t>31.08.2018</t>
  </si>
  <si>
    <t>Training of FOs on conducting VRA among member households and conduct the awareness programs using the trained members. Conducting VRAs in every target FO with the involvement of one member from every target household. Evaluation of the results and prioritizing adaptive actions 3 years. Assist to execute a crop insurance mechanism for crop losses in the area. Provision of allocation for members to continue with introduced adaptation strategies that have been proven to be effective 3 years. Implementation of crop insurance scheme to compensate crop losses.</t>
  </si>
  <si>
    <t xml:space="preserve"> Export agriculture crops (i.e. Pepper) were introduced as intercrops in home gardens. Pepper was also cultivated as a commercial crop with selected farmers. </t>
  </si>
  <si>
    <t>Through conducting field level discussions, regular field visits and meetings, there is an increased awareness of climate change policy among the field level officers.</t>
  </si>
  <si>
    <t>Lack of awareness among participating communities and local officials on climate change (CC) and potential impacts</t>
  </si>
  <si>
    <t xml:space="preserve">Partially met and the planning work is in progress to design more comprehensive and integrated projects to address climatic resilience. </t>
  </si>
  <si>
    <r>
      <t xml:space="preserve">List output and corresponding amount spent for the </t>
    </r>
    <r>
      <rPr>
        <b/>
        <sz val="11"/>
        <color theme="1"/>
        <rFont val="Times New Roman"/>
        <family val="1"/>
      </rPr>
      <t>current reporting period</t>
    </r>
  </si>
  <si>
    <t>MS</t>
  </si>
  <si>
    <t xml:space="preserve">Nuwara Eliya and Polonnaruwa Districts
(Walapane, Medirigiriya and Lankapura Divisions )
</t>
  </si>
  <si>
    <r>
      <t xml:space="preserve">List outputs planned and corresponding projected cost for the </t>
    </r>
    <r>
      <rPr>
        <b/>
        <sz val="11"/>
        <rFont val="Times New Roman"/>
        <family val="1"/>
      </rPr>
      <t>upcoming reporting period</t>
    </r>
  </si>
  <si>
    <t xml:space="preserve">Trainings on awareness creation were conducted in the area of climate change impact on agriculture, water resources and soil condition. Planning sessions were conducted with the relevant stakeholders including local communities and local officials, where their awareness was further built on climate change and potential impacts  </t>
  </si>
  <si>
    <t xml:space="preserve">Government of Sri Lanka received funds from the Green Climate Fund to implement a seven year project in the Dry Zone of Sri Lanka on Climate Change Adaptation on water and agriculture as the main intervention area. The Ministry of Mahaweli Development and Environment is the implementing partner to UNDP to implement this project. The project has already approached the GCF project team in the Ministry to share the lessons leant from the AF Project. As the project will be implemented in the coming year with the support of UNDP, there are more opportunities to incorporate the lessons of this project in GCF funded Project.  </t>
  </si>
  <si>
    <t xml:space="preserve">This is a  project against natural hazards. Two marginalized communities in two hazardous prone areas were the targeted project areas. Main objective of this project is to secure community livelihoods and food security against climate change-induced rainfall variability leading to longer droughts and more intense rainfall. The project has two components i) "Develop household food security and build resilient livelihoods for rain-fed farming households" and ii) "Build institutional capacity in village, local, regional service delivery to reduce risks associated with climate-induced rainfall variability". Project start date was 11-Aug-2014 and  date of completion will be 28-Feb-2019 after the extension of the project period. 
</t>
  </si>
  <si>
    <t xml:space="preserve">Note: Calculated based on Rs.152 </t>
  </si>
  <si>
    <t xml:space="preserve">Conduct a survey to identify the current food consumption and nutrition practices among the households in the targeted areas. Assessing water availability and soil conditions to determine the best suited home garden species. Developing a food consumption index. Conduct training on home garden planning, organic agriculture inputs and production of budded plants for all FOs (189)   and targeted families. Provide drought tolerant high yielding seeds suitable for the relevant Agro-ecological zones (e.g. seed paddy), planting materials and equipment and tools. Providing 130 rain water harvesting tanks. Monitoring home gardening activities through FOs and village level  implementation committees quarterly and provide financial assistance to carry out monitoring activities. Introducing tree species needed for agro-forestry. Conduct animal husbandry training at Pulasthigama. </t>
  </si>
  <si>
    <t>Baseline house hold survey including Food Consumption Score and House Hold Dietary Diversity Score were conducted and  the final report was submitted  by the Institute to the EE and to date the final payment was made to the relevant Institute. Home gardening in the project areas are being uplifted with appropriate trainings, workshops and by the distribution of the crops, fruit plants, drought tolerant high yielding seeds, pepper, ginger and plants to the targeted farmer communities and purchase of lemon, Hana plant for bio fencing . 800 Bee boxes were distributed. Construction of 20 agro wells  in Polonnaruwa . 200 rainwater harvesting tanks  and trees for agro forestry were also distributed. 1023 planting materials such as long knives, 7500 mamoties and 4039 flat iron rods were distributed to the farmers in both the DS areas of the project. Nursery training programs, poverty alleviation program, meetings with relevant organizations like wild life department,  15 farmers were trained, distributed with a cattle per head and the partial financial aid for the construction of cattle sheds were also provided for them. After their successful implementation, distribution of cattle to another fifty farmers being planned and which is on process to date. Milk and vegetable collection centre in Walapane DS is also in line and recommended by the Divisional Secretary of the Walapane DS. A landslide risk assessment certificate was also received from the National Building Research Organization (NBRO) for the successful implementation of the construction of the above mentioned collection centre.</t>
  </si>
  <si>
    <t>With the active participation of field extension officers, FO leaders and technical experts, develop a series of field training programs for drought tolerant agriculture. Conduct field trials with selected farmers on the use of the crop species, mixed and inter cropping which are most suitable for the area and the season. Study the soil salinity and soil acidity in target areas and proposed remedial measures for those problems. Introduce agronomic practices useful to tolerate flood and drought conditions. Introducing intersessional cultivation. Direct farmers to make agreements for forward contracts with relevant entities and mediate such activities. Awareness on soil conservation methods. Preparation of lands and introduce irrigation methods to low land paddy fields and uplands which have been abandoned due to landslides. Distribution of traditional local seeds to farmers through FOs in order to conserve and promote traditional verities. Identify and promote the traditional crop protection mechanisms those could bring resilience to climate change. Promoting reforestation in lands which are subjected to or vulnerable to landslides. Popularize drought tolerance crops.</t>
  </si>
  <si>
    <t>Technical assessment of suitability of alternative livelihood which were selected by relevant national agencies and their national agencies and their regional counterparts based on their suitability to climate change. Train selected FO members on small business management including alternative income sources. Provide agricultural equipment necessary for the implementation of the market oriented proposals on alternative income sources prepared by the selected members of the FOs and approved by the village level implementing and monitoring committees. Prepare a suitable market for products such as mushroom, pepper, dehydrated agro-products and those based on Kithul. Making linkages among already existing projects. Conduct a survey to identify alternative income generation ventures. Introduce agro-based industries and give directives.</t>
  </si>
  <si>
    <t>Continuation of inland fishery development activities in selected tanks in Maderigiriya collaboration with NAQDA. Introducing fingerlings to supplement the protein needs of the surrounding communities . This would facilitate introducing drought tolerant and high yielding varieties in seasonal tanks too. Discussions were made to facilitate networking of self employee women groups( 100 Nos) in Walapane DS , especially who obtained traing and benefited by raw material packages( mushroom, kithul producers, bee keepers etc.) and so on to create sustainable production  market as well as to upgrade their products as per the quality demands. Possibilities of establishing microfinancing opportunities and training FOs on accounting procedure to plan their carrier development activities.   Export agriculture crops (i.e. Pepper) were introduced as intercrops in home gardens which is considered as a commercial crop were done collaboration with Export Agriculture Dept. and Inter Provincial Agriculture  Dept.</t>
  </si>
  <si>
    <t>Strengthen the existing women based Self-Help Groups (WSG) and /or establishing new groups in selected villages. Provide equipment and relevant training on post harvest technology for the established women based Self-Help Groups. Introduce a strategy for selling their products. Create market for the products developed. Set up a market for products prepared by using post harvest technologies. Introduce new products using post harvest technology where appropriate according to market demand. Create self-employment opportunities by producing confectionery using traditional food items.</t>
  </si>
  <si>
    <t>Discussions had been held with relevant agencies (Dept. of Agriculture, Mahaweli Authority of Sri Lanka, National Institute of Cooperative Development, Dept. of Cooperative Development and Institute of Post Harvest Technology)  in this regard and the Institute of Post Harvest Technology (IPHT) has expressed their willingness to conduct 13 training programs ( 05 and 08 programs for Walapane and Medirigiriya respectively. IPHT has prepared a concept paper on this and they have submitted budgets for the training programs. Equipment distribution to support self employee livelihood promotion activities have been planned and development of conceptual proposal with sustainability assessment s to be obtained</t>
  </si>
  <si>
    <t>Provide tools and equipment which are used for agricultural purposes and plants used for stabilizing river bank for those households who are participating in the above programs. Provide financial support to construct agro wells. Plan to minimize the damages caused by floods and provide incentives for the labour contribution for structural interventions in reducing floods. Strengthen the FOs in order to enhance the welfare and livelihood of farmers. Safeguard ground water table by protecting small tanks and anicuts. Promote drinking water projects and prohibit all unauthorised pipelines those are used to obtain water. Provide the facilities needed for conserving streamlets. Provide shoes (boots) for farmers who are farming at night to protect from animals and snakes (Medirigiriya).</t>
  </si>
  <si>
    <t>Developing a training module for climate change impacts on agriculture and natural resources and climate proofing on rural development with government and FO. Preparation of training modules in identification of risk of climate change on agriculture and natural resource management and mitigating those effects through traditional and appropriate new farming practices and conducting those trainings at village level. Trainings of officers at provincial, divisional and village level those who already engaged in rural development on climate proofing of rural development and natural resource management intervention. Provision of equipment and tools (GIS software, localized hazard maps, vulnerability assessment tools) for selected 08 Agrarian Service centres. Preparation of hazard zonation maps of each GN division and place them at appropriate places. Provision of suitable technical equipment or tools for rural disaster management committees. Training of relevant officers along with six members from each FO and paying incentives for them.</t>
  </si>
  <si>
    <t>Carry out a survey of registered and unregistered FOs in the area. Preparation of technically sound management plan adopting a participatory approach and improve the performance of all minor irrigation schemes. Conduct workshops to improve awareness on  appropriate water management strategies for the area. Preparing disaster mitigation and prevention assessment. Practical training for the members of FOs on financial reporting and accounting. Providing equipment for FO office premises and village level Agriculture Research and Production Assistants. Assisting to construct 25 agro-wells. Providing necessary electrical  equipment for Agrarian Services Centres for project activities.</t>
  </si>
  <si>
    <t>Renovation of existing irrigation projects. These are Ambiguity Maha Ela, Siyambalakumbura Ela, Attalakumbura Ela, Yombuwelthenna Ela, Maa Ussawa Ela and Meegollawa tank. Water shed Management- Subodhagama, Workshop on  Accounts training program.</t>
  </si>
  <si>
    <t>Survey and mapping of micro watershed including on farmland use and land degradation. Planning and implementation of community based watershed conservation, interventions through appropriate agencies and experts by providing financial benefits to the community to appropriate their contribution. Renovation of agricultural roads in the area, desilting of tanks and provide funds for routine maintenance activities. Identification and mapping of catchment boundaries of streams, natural drains and springs and delineate them as reserves. Minor repairs and maintenance work on identified irrigation structures within the micro catchment to improve water yield and dry season storage. Protection of water sources and springs including which have not been already used or protected. Provide ownership of the farming lands to farmers and provision of compensation to the community for lands in acquiring reservations after surveying.</t>
  </si>
  <si>
    <t>Conduct awareness workshops and seminars for policy development at provincial and national level. 25 exchange visits among project sites to promote replication and bring the adaptation focus into local planning processes, especially village development plans 3 years. A media campaign using both printed and electronic media, 30 media reports or program on project activities.</t>
  </si>
  <si>
    <t xml:space="preserve">Procurement process for purchasing the necessary equipment (automated rain gauges, manual rain gauges, exhaustiveness, drones) of early warning system of floods and landslides in Walapane DS are in progress coupled with a centrally functioning software for the first time in Sri Lanka . 30 Nos of training drills collaboration with Grama Niladari , FOs have completed in Walapane DS. Location identification were done to establish relevant equipment with the local community parties and the Disaster management Centre and DS office Walapane </t>
  </si>
  <si>
    <t>Final report was completed on identifying the current food consumption and nutrition practices among the households in the targeted areas in Walapane DS and Medirigiriya Lankapura DS.   A survey was conducted to map suitable home gardens to be improved under the project, this includes assessing water availability and soil conditions to determine the crop varieties that can be promoted in the home gardens. A list of crop specifies identified for different project areas based on water availability, climate conditions and soil conditions were prepared. Training programmes (poly tunnel, mushroom production)were conducted in Walapane DS and agroforestry, other crops( peanut)  programmes were  in Medirigiriya and Lankapura DS divisions. 130 Nos of Rain water harvesting tanks were distributed among water stressed communities in Medirigiriya and Lankapura DS divisions (100 in Medirigiriya and 30 in Lankapura). Tree species such as Mango, Pomegranate, Oranges, Ambarella, Lime, Guava, and other perennial fruit plants were introduced as an additional income source and as a measure to enrich the catchment area.  Trainings were conducted on cattle raring for the small holder farmers.</t>
  </si>
  <si>
    <t>With the active participation of field extension officers, FO leaders and technical experts, develop a series of field training programs for drought tolerant agriculture. Conduct field trials with selected farmers on the use of the crop species, mixed and inter cropping which are most suitable for the area and the season. Study the soil salinity and soil acidity in target areas and proposed remedial measures for those problems. Introduce agronomic practices useful to tolerate flood and drought conditions. Introducing intersessional cultivation. Direct farmers to make agreements for forward contracts with relevant entities and mediate such activities. Awareness on soil conservation methods. Preparation of lands and introduce irrigation methods to low land paddy fields and uplands which have been abandoned due to landslides. Distribution of traditional local seeds to farmers through FOs in order to conserve and promote traditional varieties. Identify and promote the traditional crop protection mechanisms those could bring resilience to climate change. Promoting reforestation in lands which are subjected to or vulnerable to landslides. Popularize drought tolerance crops.</t>
  </si>
  <si>
    <t>Provide tools and equipment which are used for agricultural purposes and plants used for stabilizing river bank for those households who are participating in the above programs. Provide financial support to construct agro wells. Plan to minimize the damages caused by floods and provide incentives for the labour contribution for structural interventions in reducing floods. Strengthen the FOs in order to enhance the welfare and livelihood of farmers. Safeguard ground water table by protecting small tanks and anicuts. Promote drinking water projects and prohibit all unauthorised pipelines those are used to obtain water. Provide the facilities needed for conserving streamlets. Provide shoes (boots) for farmers who are farming at night to protect from animals and snakes(Medirigiriya).</t>
  </si>
  <si>
    <t>Complement for women welfare society, Women training program, purchase of GPS for the projects area,  village level hazard zonation mapping was done at Medirigiriya and NuwaraEliya by LUPPD.Prepared and printed  24 Nos of  land use maps for Theripaha and Munwaththa in Walapane DS areas on soil conservation measures, development potentials and landslide details by LUPPD</t>
  </si>
  <si>
    <r>
      <rPr>
        <sz val="11"/>
        <color theme="1"/>
        <rFont val="Times New Roman"/>
        <family val="1"/>
      </rPr>
      <t>Farmers were encouraged to join in FOs and actively participate in community work related to climate adaptation activities. Training programmes to be conducted on improving water management capacities of small tanks for farmer organizations together with Department of Agrarian Development. A plan was devised to carry out the training programmes with the support of technical specialists to build the capacity of the farmer organizations on water management in the minor irrigation systems rehabilitated by the Project. All 25 agro-wells were constructed</t>
    </r>
    <r>
      <rPr>
        <sz val="11"/>
        <color rgb="FFFF0000"/>
        <rFont val="Times New Roman"/>
        <family val="1"/>
      </rPr>
      <t xml:space="preserve">. </t>
    </r>
    <r>
      <rPr>
        <sz val="11"/>
        <color theme="1"/>
        <rFont val="Times New Roman"/>
        <family val="1"/>
      </rPr>
      <t>Possibilities of construction of agro wells in Walapane is underway.</t>
    </r>
  </si>
  <si>
    <t>Develop a flood early warning system and rain gauge network.  15 Sirens and telemeter rain gauges to be established in Walapane DS.</t>
  </si>
  <si>
    <t xml:space="preserve">Procurement process for purchasing the necessary equipment( automated rain gauges, manual rain gauges, exhaustiveness, drones) of early warning system of floods and landslides in Walapane DS are in progress coupled with a centrally functioning software for the first time in Sri Lanka . 30 Nos of training drills collaboration with Grama Niladari , FOs have completed in Walapane DS. Location identification were done to establish relevant equipment with the local community parties and the Disaster management Centre and DS office Walapane </t>
  </si>
  <si>
    <t xml:space="preserve">Mr. Nguyenduc HOANG </t>
  </si>
  <si>
    <t xml:space="preserve">The training on Home Gardening is being successfully conducted and perennial food crops (3 plants in 3 species) are distributed. So far more than 900 home garden trainings farmers of which more than 80% are women, have been trained. Actions are under way to develop 25 Model Home gardens in the DS Division. 
Project could not calculate this indicator as activities have yet to be implemented.
</t>
  </si>
  <si>
    <t xml:space="preserve">Post harvest centres established in 8 ASCs in the 3 project DSDs, One post harvest village established in each ASC area 760 farm women in 08 villages linked with local livelihood incentive programs </t>
  </si>
  <si>
    <t>One training module developed, 6 TOTs developed and conducted, 250 officials trained at provincial, divisional, and village engaged in rural development, All Agrarian Service centres in project DSDs receive climate risk management tools</t>
  </si>
  <si>
    <t xml:space="preserve">Availability of watershed-level irrigation management plans. Increased extent cultivated under pilot minor irrigation scheme </t>
  </si>
  <si>
    <t>Meeting was conducted with NBRO for this reporting period. Developing a community-based landslide warning system is being studied with the relevant organizations such as National Building  Research Organization (NBRO) and Disaster Management Centre (DMC). Discussions has been  initiated with the relevant parties such as NBRO and DMC for establishing drought/seasonal forecasting system.</t>
  </si>
  <si>
    <t xml:space="preserve">To date no mid-term evaluation has been conducted. A rapid review was done in  May 2017 that led to the new implementation arrangement of the project where UNDP will be part. It would be good to conduct a mid-term evaluation for lessons learnt in order to effectively to achieve the result framework.  The construction work at divisional secretariat level provides infrastructure facilities with adaptive measures, enabling the affected communities to withstand challenges by the climatic shocks  in different ways and means. Different level training programmes were conducted with larger number of participants, addressing different climate adaptation components  of the project.  Knowledge sharing and capacity building were done for the targeted groups.              </t>
  </si>
  <si>
    <t>More technical considerations should be incorporated  in implementing all project sub-activities to introduce more  comprehensive adaptive measures.</t>
  </si>
  <si>
    <t xml:space="preserve">Through improved alternative livelihoods  the poor and affected vulnerable groups will be able  to uplift their living standards,  and thus social welfare will be ensured </t>
  </si>
  <si>
    <t>Strengthening FOs and women organizations and formation of community level monitoring mechanisms will ensure the sustainability of the project activities. As a result the field project authorities have been empowered for the relevant activities.  They will be totally responsible for ensuring the substantiality of the project components</t>
  </si>
  <si>
    <r>
      <t>Seek assistance and expertise from field level implementing organizations. Recruit consultan</t>
    </r>
    <r>
      <rPr>
        <sz val="11"/>
        <rFont val="Times New Roman"/>
        <family val="1"/>
      </rPr>
      <t>t/</t>
    </r>
    <r>
      <rPr>
        <sz val="11"/>
        <color theme="1"/>
        <rFont val="Times New Roman"/>
        <family val="1"/>
      </rPr>
      <t xml:space="preserve">experts  to guide, advise on the technical matters, based on the TOR. Recruitment of sufficient PMU staff and divisional level staff. </t>
    </r>
  </si>
  <si>
    <t>Limited resources and access to information and knowledge with specific  climatic adaptive data/ information /databases  in remote areas (drought tolerant seeds, crop varieties ). Specific data and collection is not adequate to plan and design comprehensive projects.</t>
  </si>
  <si>
    <t>Ensured food availability through diversified livelihoods and sources of income  generation of the communities inhabiting in climatic vulnerable areas specially in climatic vulnerable seasons which would ultimately be contribute to upgrade economic sustainability and the social welfare of the marginalized communities</t>
  </si>
  <si>
    <t>Based on the maps prepared  proposals were called . 14 awareness programs  have been conducted for about 1,000 farmers. (In January 2016 - 02 Programs, in February 2016 - 02 Programs, in March 2016 - 04 programs, in June 2016 - 01 Program, in July 2016 - 05 programs).  Disaster Management Centre/ Walapane and National Building Research Organization has engaged in installing early warning system in landslide prone areas in Walapane DS</t>
  </si>
  <si>
    <t>Training of FOs on conducting vulnerability risk assessment (VRA) among member households and conduct the awareness programs using the trained members. Conducting VRAs in every target FO with the involvement of one member from every target household. Evaluation of the results and prioritizing adaptive actions 3 years. Assist to execute a crop insurance mechanism for crop losses in the area. Provision of allocation for members to continue with introduced adaptation strategies that have been proven to be effective 3 years. Implementation of crop insurance scheme to compensate crop losses.</t>
  </si>
  <si>
    <t>Estimated cumulative total disbursement as of [11th Aug 2015]</t>
  </si>
  <si>
    <t>1.1 Develop home garden-based agro forestry systems in
target DSDs to diversify livelihoods and build adaptive
capacity of households to climate change</t>
  </si>
  <si>
    <t>2.1 Train and mobilize officers at village, division and
provincial level</t>
  </si>
  <si>
    <t>2.2 Strengthen Farmer Organizations with information,
training and equipment to implement adaptation
strategies</t>
  </si>
  <si>
    <t xml:space="preserve"> 2.4 Risk Assessment and Adaptation Planning conducted
with target communities</t>
  </si>
  <si>
    <r>
      <t>2.3 Pilot integrated watershed management models in micro watersheds to safeguard climate</t>
    </r>
    <r>
      <rPr>
        <sz val="11"/>
        <color rgb="FFFF0000"/>
        <rFont val="Times New Roman"/>
        <family val="1"/>
      </rPr>
      <t>-</t>
    </r>
    <r>
      <rPr>
        <sz val="11"/>
        <color theme="1"/>
        <rFont val="Times New Roman"/>
        <family val="1"/>
      </rPr>
      <t xml:space="preserve">sensitive livelihood assets such as land and water </t>
    </r>
  </si>
  <si>
    <t>Awareness program conducted by DMC, Nuwaraeliya, Web designing and creation of a web page, Exchange visit of farmers from Polonnaruwa to Walapane. Meetings conducted with the National Building Research  Organization (NBRO). Organized a landslide Disaster Risk Reduction(DRR) program in Walapane in which installation of landslide early detection systems and 10 units of rain gauge systems were performed.</t>
  </si>
  <si>
    <t>Audit team and an independent review team has visited the peripheries and made their observations. Measures were taken to incorporate the rectifying measures and  improve the quality of the implemented activities. UNDP has agreed to share their expertise in modifying the activities with more prominent adaptive measures. Possibilities of finding suitable crop insurance scheme are underway. 25 Nos of poly tunnels to cultivate selected crop species to combat harsh climatic conditions were constructed in Walapane DS</t>
  </si>
  <si>
    <t xml:space="preserve">It is planned to implement integrated watershed management model and management plan in Walapane DS and Maderigiriya Lanakpura DS .  In identified micro catchments/ reservations conservation measures have been identified, specified tree species( kumbuk, mee)  to maximise the water retention capacities were planted. Rehabilitation of Cascade system development in Walapane DS ( construction work as well as the ecosystem based approach ) has been planned and the necessary approvals are to be finalized with BOQs and necessary approvals. 25 Nos of plant nurseries were established with local FO communities in the area and the plants from such nurseries were used in tree planting programmes of the area. Construction of agri roads( Walapane DS-   ,  Pollonnaruwa DS) were done which would facilitate cultivation activities,  marketing of livelihood promotion products. </t>
  </si>
  <si>
    <t>ACTUAL EXPENDITURES (US$)</t>
  </si>
  <si>
    <t>PLANNED EXPENDITURES (US$)</t>
  </si>
  <si>
    <t xml:space="preserve">Finalizing the lists of beneficieries took a long time and the availabilty of most suitable varieties or seeds could not be obtained on time. </t>
  </si>
  <si>
    <t>-</t>
  </si>
  <si>
    <t>Although Post harvest technology improvement  programmes were coordinated and proposals were received  the documentation part couldn’t be completed as per the procedures by the stakholder organization mandated for this activity</t>
  </si>
  <si>
    <t>Most of the hard project componenets were planned to be completed under this activity  but due to the lack of technical staff in line agencies the work couldn't be completed as expected.</t>
  </si>
  <si>
    <r>
      <t xml:space="preserve">1.3 Identify and promote climate-resilient </t>
    </r>
    <r>
      <rPr>
        <sz val="11"/>
        <rFont val="Times New Roman"/>
        <family val="1"/>
      </rPr>
      <t>alternative</t>
    </r>
    <r>
      <rPr>
        <sz val="11"/>
        <color indexed="8"/>
        <rFont val="Times New Roman"/>
        <family val="1"/>
      </rPr>
      <t xml:space="preserve">
income sources such as livestock, perennial cash crops
and inland fisheries</t>
    </r>
  </si>
  <si>
    <t>2.3 Pilot integrated watershed management models in
micro watersheds to safeguard climate-sensitive
livelihood assets such as land and water</t>
  </si>
  <si>
    <t>2.6 Design and implement early warning systems for
climate-induced risks of landslides and drought in
Mahaweli Basin</t>
  </si>
  <si>
    <t>PROJECTED COST in US $</t>
  </si>
  <si>
    <t xml:space="preserve">1.2 Introduce and promote drought-tolerant crop varieties and agronomic practices to counter effects of rainfall variability </t>
  </si>
  <si>
    <t xml:space="preserve">1.5 Build community assets and livelihood resources through cash-for-work to support climate risk reduction measures </t>
  </si>
  <si>
    <t xml:space="preserve">2.6 Design and implement early warning systems for climate-induced risks of landslides and drought in Mahaweli Basin </t>
  </si>
  <si>
    <t>1.4 Promote improved post-harvest technologies as viable
climate-resilient livelihood sources for women farmers</t>
  </si>
  <si>
    <t>1.5 Build community assets and livelihood resources 
through cash-for-work to support climate risk reduction
measures.</t>
  </si>
  <si>
    <t>2.5 Document and disseminate lessons of climate-
resilient livelihood development and watershed management approaches and best practices</t>
  </si>
  <si>
    <t>1.4 Promote improved post-harvest technologies as viable climate-resilient livelihood sources for women farmers</t>
  </si>
  <si>
    <t>Protracted delays in project implementation are expected due to recurrent administration changes at the government and project implementation management, leading to great bottleneck towards the end of the project life, and a likelihood of delay in project completion.</t>
  </si>
  <si>
    <t xml:space="preserve">In addition the Project is planning to work with the Department of Meteorology to obtain climate projections, which will be downscaled to the project areas to provide technical clarity to the district and divisional level stakeholders on the climate risks and associated impacts.
Early warning systems are being installed. Hazard maps were prepared for both flood and landslide-prone areas and also, arrangements were made to conduct water and soil tests in the concern area, and the results will be disseminated to the concerned parties.
</t>
  </si>
  <si>
    <t xml:space="preserve">The Project has ensured that the annual work plan of the Project is in line with the divisional level annual work programmes of the respective DS divisions. This has enabled the Project to mobilize additional funds from respective government agencies to replicate the activities identified under the project in the targeted areas. For example, the Provincial Agriculture Department has promoted home gardens, use of organic fertilizer etc. in the Project area using government funds.
</t>
  </si>
  <si>
    <t xml:space="preserve">The EE  has planned to take prompt action in getting technical and procurement-related support also by incorporating UNDP to accelerate the execution of the  project activities. The MIE discussed with the EE and requested it to invest more in human resources for project management at the central level and technical project staff at the project site level. Government has assured MIE of taking prompt action in this direction while requesting for further technical support from MIE.
</t>
  </si>
  <si>
    <t>Continuation of inland fishery development activities in selected tanks in Maderigiriya collaboration with NAQDA. Introducing fingerlings to supplement the protein needs of the surrounding communities . This would facilitatethe hiher income of the farmer groups via addtional income generation activities. Extension of poly tunnel programme on most economically viable crop species to be popularized. In site training for maintaing polytunnel crops were conducted in Agricultural Training Institute in Bindunuwewa. Project Web site was developed to share the lessons learnt and to exchange the technical aspects of climate adaptation strategies. Media and Print media publication plan(leaflets, broachure, video clips, documentory) are to be finalized and workout ASAP</t>
  </si>
  <si>
    <t xml:space="preserve">After their successful implementation, distribution of cattle to another fifty farmers being planned and which is on process to date. Milk and vegetable collection centre in Walapane DS is also in line and for which an estimate worth of Rs.1.99 Mn was prepared and recommended by the Divisional Secretary of the Walapane DS. A landslide risk assessment certificate was also received from the National Building Research Organization(NBRO) for the successful implementation of the construction of the above mentioned collection center.Planting materials, and seeds ,plants were distributed.
7300 families have been assisted in developing climate resilient livlihood opportunities so far </t>
  </si>
  <si>
    <t>Supporting 15 dairy farmers by providing cattle sheds and dairy cattle. There are 8 female farmers among them. More women participation in the future activity. 
Bee keeping , mushroom production., kithul production, poly tunnel cultivation , nursery establishment ect were some of teh livlihood activiites introduced maily for womenn groups</t>
  </si>
  <si>
    <r>
      <t xml:space="preserve">Tree planting program. Partial Payments for Irrigation projects  were done, they were Pathok wewa, Somaweera wewa, Kahambiliyawa Goda Idam Ela, Peter Wettu canal, Kiriwanamadhiththa, Welihinda wewa, Mada Ela, Mudunmale Ela, Lihiniyagala Ela , Goda mada Ela ,Morabedda Ela, Wewepihilla wewa, Kande Ela, Divulankadawala wewa, Elabatu wewa, Pulutuman wewa, Nelum wewa, Weheragala wewa, Ulkatu wewa, Sinnacolaniya canal , Hene wewa, Dambagahamada wewa, Daradaamuna Ela, Vadiga wewa, Thanthuneriya amuna.
about 250 farmer organization memebers have been participated in Cash for For Programme </t>
    </r>
    <r>
      <rPr>
        <b/>
        <sz val="11"/>
        <color rgb="FFFF0000"/>
        <rFont val="Times New Roman"/>
        <family val="1"/>
      </rPr>
      <t xml:space="preserve"> </t>
    </r>
  </si>
  <si>
    <r>
      <t>Complement for women welfare society, Women training program, purchase of GPS for the projects area,  village level hazard zonation mapping was done at Medirigiriya and NuwaraEliya by LUPPD.
2 TOT Programmes were conducted and about 175 Nos of Officers in Provincial and divisional leveles were trained</t>
    </r>
    <r>
      <rPr>
        <b/>
        <sz val="11"/>
        <color rgb="FFFF0000"/>
        <rFont val="Times New Roman"/>
        <family val="1"/>
      </rPr>
      <t xml:space="preserve"> </t>
    </r>
  </si>
  <si>
    <t>Crop varieties such as green gram, peanut, lemon, Hana, ginger, pepper,Thibbatu, maize, bitter gourd, kurrakan have been introduced as suitable crops for the area to cultivate during drought season. 
12 types( soil conservation measures, catchment conservation, introduce drought resistant plant varieties, live stock dvelopemnt activiites, livlihood develoepment activiites, climate resiliant home gardens, agro forestry systems, training and experiance sharing on climate resiliant effects on agriculture of drought mitigation practices have been impleemnted to mitigate climate impact resilent effects for beneficiaries so far</t>
  </si>
  <si>
    <t xml:space="preserve">Post harvest women trainings were conducted. Initial discussions with the Institute of Post Harvest Technology (IPHT) have been held to train entrepreneurial members in the target population to promote post-harvest technologies.  
225   farm women have been involved in post harvest developemnt activities </t>
  </si>
  <si>
    <t xml:space="preserve">No. of news outlets in the local press and media reported on project lessons, No. of new project proposals,/ new community based adaptation initiatives generated within and outside the DSDs </t>
  </si>
  <si>
    <r>
      <t>Awareness program conducted by DMC, Nuwaraeliya, Web designing and creation of a web page, Exchange visit of farmers from Polonnaruwa to Walapane. Meetings conducted with the National Building Research  Organization (NBRO). Organized a landslide Disaster Risk Reduction(DRR) program in Walapane in which Installation of landslide early detection systems and 10 units of rain gauge systems were performed.              
So far only few news paper articles on the project activities have been published. Preparatory work has been done to produce broachres on selected project components and to produce comprehensive reports on the successful stories as well as to produce documentory. Case studies have been expolored on different aspects and some were elaborated as project proposals</t>
    </r>
    <r>
      <rPr>
        <b/>
        <sz val="11"/>
        <color rgb="FFFF0000"/>
        <rFont val="Times New Roman"/>
        <family val="1"/>
      </rPr>
      <t xml:space="preserve"> </t>
    </r>
  </si>
  <si>
    <t xml:space="preserve">Difference </t>
  </si>
  <si>
    <t xml:space="preserve">Staff recruitments were schduled but couldn’t be realized as expected and the Office procurement needs to be fulfilled as per the procurement procedures only </t>
  </si>
  <si>
    <t>Women farmer group  training on livlihood developemnt activites have been conducted. Establishing self employee women group  network has been initiated ,Household cash management programmes have been designed. Alternativelivlihood opportunities ahve been expolyed with local women groups. post harvest technology developemnt for avrious localized products were done. The proposals incoloboration with Export Develeopnment Board have been received.Introducing Buy back systems  and sustainability of the market needs to be assured for the income generation of their familites</t>
  </si>
  <si>
    <r>
      <rPr>
        <sz val="11"/>
        <color theme="1"/>
        <rFont val="Times New Roman"/>
        <family val="1"/>
      </rPr>
      <t>Project progress has reached a favorable condition compared to the early phase. However, overall project execution is still far from reaching the project targets. The low implementation capacity at both central and project-site levels as well as the complex cross-ministerial and cross-institution mechanism for project activity planning, cost estimates, approval and implementation is still a major bottleneck to be addressed in order to get activities implemented. An extension in time was requested and the extension has been received for one and a half years (till February 2019), along with the services of  UND</t>
    </r>
    <r>
      <rPr>
        <sz val="11"/>
        <rFont val="Times New Roman"/>
        <family val="1"/>
      </rPr>
      <t>P who is also involved in other climate change adaptation-related project</t>
    </r>
    <r>
      <rPr>
        <sz val="11"/>
        <color theme="1"/>
        <rFont val="Times New Roman"/>
        <family val="1"/>
      </rPr>
      <t>s.</t>
    </r>
    <r>
      <rPr>
        <sz val="11"/>
        <color rgb="FF7030A0"/>
        <rFont val="Times New Roman"/>
        <family val="1"/>
      </rPr>
      <t xml:space="preserve"> </t>
    </r>
  </si>
  <si>
    <r>
      <t xml:space="preserve">Agreement signed by World Food Programme (WFP) and Government of Sri Lanka.   Addendum to Agreement signed by WFP and Government of Sri Lanka.                                   
Inception workshop report.   Standard Operating Procedures of the project signed by WFP and Government of Sri Lanka. Baseline survey report, Annual rapid evaluation report
Project Extension Letter, Sri </t>
    </r>
    <r>
      <rPr>
        <sz val="11"/>
        <color theme="1"/>
        <rFont val="Times New Roman"/>
        <family val="1"/>
      </rPr>
      <t>Lanka</t>
    </r>
    <r>
      <rPr>
        <sz val="11"/>
        <color indexed="8"/>
        <rFont val="Times New Roman"/>
        <family val="1"/>
      </rPr>
      <t xml:space="preserve"> Next Program Bulletin, </t>
    </r>
    <r>
      <rPr>
        <sz val="11"/>
        <rFont val="Times New Roman"/>
        <family val="1"/>
      </rPr>
      <t>Joint action plan prepared for UNDP and Ministry by Ministry of Environment and UNDP.</t>
    </r>
  </si>
  <si>
    <r>
      <t xml:space="preserve">Export agriculture crops as to introduce inter seasonal cultivations were distributed. Distribution of plants, green grams were done. Training on fishery. The training on home gardening, introduction of of non-farm  activities to segments of targeted population, distribution of drought tolerant planting material, provision of agri-tools enabling long hours of  working in the farmlands, rehabilitation of irrigation structures and makin improvements to agri roads enabling easy market access from farmlands will ensure improved food security directly and indirectly through farm-family income augmentation. Food consumption score is prepared.
</t>
    </r>
    <r>
      <rPr>
        <b/>
        <sz val="11"/>
        <color rgb="FFFF0000"/>
        <rFont val="Times New Roman"/>
        <family val="1"/>
      </rPr>
      <t xml:space="preserve">
</t>
    </r>
    <r>
      <rPr>
        <b/>
        <sz val="11"/>
        <color theme="1"/>
        <rFont val="Times New Roman"/>
        <family val="1"/>
      </rPr>
      <t>As per the Baseline survey conducted in year 2016 Food Consumption Score Pattern was measured by the Food Consumption Score. This value was 75.5 5 for Walapane DS and an average of 94.7% for Medirigiriya / Lankapura DS . A Household Diaetery Diversity Score of 71.85 was recorded for Walanane DS and 76.1% average for Medirigiriya / Lankapura DS</t>
    </r>
    <r>
      <rPr>
        <b/>
        <sz val="11"/>
        <color rgb="FFFF0000"/>
        <rFont val="Times New Roman"/>
        <family val="1"/>
      </rPr>
      <t xml:space="preserve">  </t>
    </r>
  </si>
  <si>
    <t>1.2 Introduce and promote drought-tolerant crop varieties
and agronomic practices to counter effects of rainfall
variability</t>
  </si>
  <si>
    <r>
      <t>A project extension was sought from the Adaptation Fund to complete the remaining activities as per the Project Document, which was received until Feb 2019. During a special National Steering Committee Meeting, it was decided to obtain the technical support of UNDP to implement the remaining activities of the Project. A joint action plan has already been prepared to ensure a coordinated effort is made over the next one and half years to deliver the Project.</t>
    </r>
    <r>
      <rPr>
        <strike/>
        <sz val="11"/>
        <rFont val="Times New Roman"/>
        <family val="1"/>
      </rPr>
      <t xml:space="preserve">
</t>
    </r>
  </si>
  <si>
    <t>A request has been made to Natural  Resources Management Centre (NRMC), Dept. of Agriculture to study the soil salinity and soil acidity in target areas. A work plan will be developed with NRMC as they have informed us to make arrangements to collect field soil and water samples and delivered to their Centre. Awareness program on Soil Erosion and Conservation Methods and Landslides and Disaster Management was done. Farmers and the representatives of the FOs ( 91 members) and  Govt. Officers/ Field Officers were participated.  The major participatory institutions were Divisional Secretariat( Walapane), Medirigiriya and Lankapura, Agrarian Development Dept., Agriculture Dept., Wild Life Dept., Forest Dept., Disaster Management Centre, National Building Resources Organization, National Water Supply and Drainage Board, Meteorological Dept. . It has been recorded that there are 194  beneficiary FOs in Walapane and   69 in Medirigiriya and Lankapura .  .  Possibilities of popularizing drought tolerant and high yielding paddy  varieties were investigated. Obtain the assistance from LUPPD to prepare 24 land use plan maps to decide upon the suitability of patches of land for cultivations, conservations, adopt soil conservation measures.</t>
  </si>
  <si>
    <r>
      <t>Cash for work program, Renovation of agri roads , Rupaha Diwulapitiya, Rupaha Thibbatugoda, Hbbaragala upper road, Ulkatu Ela DS road, Oluwila Welyaya Road, Podimeenkadu, Divuladamanagoda, Palliyagodella, Palakkadu, Sinnakolaniya, Waulkele, Divulankadawala Mahasen Puranagama road, Gurugodella Erangama road,</t>
    </r>
    <r>
      <rPr>
        <sz val="12"/>
        <rFont val="Calibri"/>
        <family val="2"/>
        <scheme val="minor"/>
      </rPr>
      <t xml:space="preserve"> Divulankadawala LD old road,  n</t>
    </r>
    <r>
      <rPr>
        <u/>
        <sz val="12"/>
        <rFont val="Calibri"/>
        <family val="2"/>
        <scheme val="minor"/>
      </rPr>
      <t>o.5</t>
    </r>
    <r>
      <rPr>
        <sz val="12"/>
        <rFont val="Calibri"/>
        <family val="2"/>
        <scheme val="minor"/>
      </rPr>
      <t xml:space="preserve"> Mr.Kariyaperuma </t>
    </r>
    <r>
      <rPr>
        <sz val="12"/>
        <color theme="1"/>
        <rFont val="Calibri"/>
        <family val="2"/>
        <scheme val="minor"/>
      </rPr>
      <t>paddy field level agri road, Sanwardanayaya road, Dambagaswewa left bank road, Dambagaaswewa right bank road, Divulankadawala Mahasen puranagama aluth welyaya road, Kalingapura anicut road, Kalingapura Keth Ela, Kalinga Ela FC02, Sanwardanayaya road, Ukuthule Gama Meda road, Thunmansala Meegolla Agri road, ThunmansalaGama Meda Bolagandawela  road, Welihida , Miriswatte road</t>
    </r>
  </si>
  <si>
    <t>23 village irrigation systems were rehabilitated during the year (19 in Medirigiriya / Lankapura DS Divisions and 4 in Walapane DS). Cash for work approach (2 programmes) was used in rehabilitating tanks and tank bunds as a measure to inject additional cash to local economy and drought affected households. The village irrigation systems were rehabilitated considering both flood and drought risks, introducing climate adaptive strategies. These systems will serve as rainwater storages in rainy season and to be distributed in the dry season. Agro wells were completed in Madirigiriya / Lankapura DS. Implementing 3 drinking water projects  in water scare areas were their prevalence via community maintenance mechanisms are to be formulated in Walapane DS. Agric equipment ( mamoties-7500, long knives- 1023, flat iron bars - 4039) were distributed among farmer community members)</t>
  </si>
  <si>
    <t>2.2 Strengthen Farmer Organizations (FO) with information, training and equipment to implement adaptation strategies</t>
  </si>
  <si>
    <t xml:space="preserve">During the reporting period, discussions were initiated to identify the process for VRA and consultations were done with relevant parties to identify  indicators for vulnerability and risk assessment in the project targeted areas. The VRA will provide a sound base to promote crop insurance scheme based on the vulnerability and the risks to climate change. </t>
  </si>
  <si>
    <r>
      <rPr>
        <sz val="11"/>
        <color theme="1"/>
        <rFont val="Times New Roman"/>
        <family val="1"/>
      </rPr>
      <t>The project  has reached more than 10,000 household members in distributing agri-tools which can be used in home gardening. During this period number of  training programs were conducted on home garden planning and organic agriculture inputs in Medirigiriya, Lankapura and in Walapane DS too. The commencement of rehabilitation work on 28 minor irrigation structures such as tanks and canals under the Project will ensure reaching the 75% of the targeted population  out of 14,039 households practising improved water management once those minor irrigation schemes are completed. In addition establishment of more than 330 rain water harvesting tanks also directly help and also disseminate knowledge on improved water management. The Project has identified dairy and bee keeping  as non-farm income sources and 15 families have been supported in dairy development and more than 200  bee boxes have been purchased to be distributed among entrepreneurial families.The second phase of teh  Cattle farm project has been initiated. 
Baseline household survey including Food Consumption Score and House hold Dietary Diversity S</t>
    </r>
    <r>
      <rPr>
        <sz val="11"/>
        <rFont val="Times New Roman"/>
        <family val="1"/>
      </rPr>
      <t>core were conducted and  the final report was submitted  by the Institute to the EE and to date the final payment was made to the relevant Institute. Home gardening in the project areas are being uplifted with appropriate trainings, workshops and by the distribution of the crops, fruit plants, drought tolerant high yielding seeds, pepper, ginger and plants to the targeted farmer communities and purchase of lemon, Hana plant for bio fencing . Bee boxes were distributed. Construction of Agro wells in Polonnaruwa .Rainwater harvesting tanks and trees for agro forestry were also distributed. Planting materials such as knives, mamoties and steels were distributed to the farmers in both the DS areas of the project. Nursery training programs, poverty alleviation program, meetings with relevant organizations like wild life department,  15 farmers were trained, distributed with a cattle per head and the partial financial aid for the construction of cattle sheds were also provided for them. After their successful implementation, distribution of cattle to another fifty farmers being planned and which is on process to date. Milk and vegetable collection centre in Walapane DS is also in line and for which an estimate worth of Rs.1.99 MN was prepared and recommended by the Divisional Secretary of the Walapane DS. A landslide risk assessment certificate was also received from the National Building Research Organization(NBRO) for the successful implementation of the construction of the above mentioned collection centre.
Current percentage achived for the indicator is 64%</t>
    </r>
  </si>
  <si>
    <r>
      <t xml:space="preserve">Successful project activities already implemented at field level have contributed to uplift the living conditions of the farmer communities, introduce alternative livelihood activities, promote climate adaptive agricultural and irrigation practices as well. Wise and planned  land use  practices, soil conservation measures and conservation aspects have been emphasized and were coordinated with several  responsible stakeholder organizations. However, limitations  in fund disbursement during the project period due to the settlement of the new implementation arrangement with WFP and UNDP have caused the delay in the planned activities. Insufficiency of project staff in field set-up for executing the field work, inadequate number of  staff in project support unit were some of the causes for not meeting the desired progress levels. Even though with limited number of PMU and divisional staff, the project was able to coordinate with a large number of stakeholder organizations and increase their awareness on the scope and mandate of the climate change adaptation activities. </t>
    </r>
    <r>
      <rPr>
        <strike/>
        <sz val="11"/>
        <color theme="1"/>
        <rFont val="Times New Roman"/>
        <family val="1"/>
      </rPr>
      <t xml:space="preserve"> </t>
    </r>
    <r>
      <rPr>
        <sz val="11"/>
        <color theme="1"/>
        <rFont val="Times New Roman"/>
        <family val="1"/>
      </rPr>
      <t xml:space="preserve">
</t>
    </r>
  </si>
  <si>
    <t>Lack of staff  in the Project Support Unit, turnover of main staff in the project and change in the higher authorities of the Ministry led to the delay in the execution of major project activities. Change in the designated authorities in the hierarchy for getting the approval also delays the initiation of  project activities. Staff recruitment is initiated through newspaper advertisements. It is being decided to get the technical and procurement related services from an organization and the process in progress.</t>
  </si>
  <si>
    <t>When selecting beneficiaries, women: men ratio was considered. More than 50% women participation was entrusted whenever possible. Larger number of  women and Farmer groups were involved in different project activities.   In order to build the resilient livelihood activities, initiatives were taken to establish self employee network and to introduce micro financing systems. Cash to work programmes were organized with higher number of women participants representing a number of farmer organizations. Women farmer organization training and post harvest training for women were undertaken.</t>
  </si>
  <si>
    <t>Successful cases can be replicated with wider community participation linking more NGOs, CBOs in an integrated approach in order to support marginalized communities in affected areas</t>
  </si>
  <si>
    <r>
      <rPr>
        <b/>
        <sz val="10"/>
        <color indexed="8"/>
        <rFont val="Times New Roman"/>
        <family val="1"/>
      </rPr>
      <t xml:space="preserve">1. </t>
    </r>
    <r>
      <rPr>
        <sz val="10"/>
        <color indexed="8"/>
        <rFont val="Times New Roman"/>
        <family val="1"/>
      </rPr>
      <t xml:space="preserve">Generation of relevant data, Stakeholders, and Timeliness 
</t>
    </r>
    <r>
      <rPr>
        <b/>
        <sz val="10"/>
        <color indexed="8"/>
        <rFont val="Times New Roman"/>
        <family val="1"/>
      </rPr>
      <t>2.1.</t>
    </r>
    <r>
      <rPr>
        <sz val="10"/>
        <color indexed="8"/>
        <rFont val="Times New Roman"/>
        <family val="1"/>
      </rPr>
      <t xml:space="preserve"> Include both qualitative and quantitative measures of capacity level within targeted institutions
</t>
    </r>
    <r>
      <rPr>
        <b/>
        <sz val="10"/>
        <color indexed="8"/>
        <rFont val="Times New Roman"/>
        <family val="1"/>
      </rPr>
      <t xml:space="preserve">2.2. </t>
    </r>
    <r>
      <rPr>
        <sz val="10"/>
        <color indexed="8"/>
        <rFont val="Times New Roman"/>
        <family val="1"/>
      </rPr>
      <t xml:space="preserve">Number (men and women and other vulnerable groups)
</t>
    </r>
    <r>
      <rPr>
        <b/>
        <sz val="10"/>
        <color indexed="8"/>
        <rFont val="Times New Roman"/>
        <family val="1"/>
      </rPr>
      <t>3.1.</t>
    </r>
    <r>
      <rPr>
        <sz val="10"/>
        <color indexed="8"/>
        <rFont val="Times New Roman"/>
        <family val="1"/>
      </rPr>
      <t xml:space="preserve"> Use scale from 1 to 5: 5: Fully aware 4: Mostly aware 3: Partially aware 2: Partially not aware 1: Aware of neither predicted adverse impacts of climate change nor of appropriate responses
</t>
    </r>
    <r>
      <rPr>
        <b/>
        <sz val="10"/>
        <color indexed="8"/>
        <rFont val="Times New Roman"/>
        <family val="1"/>
      </rPr>
      <t xml:space="preserve">3.2. </t>
    </r>
    <r>
      <rPr>
        <sz val="10"/>
        <color indexed="8"/>
        <rFont val="Times New Roman"/>
        <family val="1"/>
      </rPr>
      <t xml:space="preserve">Use scale from 1 to 5:  5: All 4: Almost all 3: Half 2: Some 1: None
</t>
    </r>
    <r>
      <rPr>
        <b/>
        <sz val="10"/>
        <color indexed="8"/>
        <rFont val="Times New Roman"/>
        <family val="1"/>
      </rPr>
      <t>4.1.</t>
    </r>
    <r>
      <rPr>
        <sz val="10"/>
        <color indexed="8"/>
        <rFont val="Times New Roman"/>
        <family val="1"/>
      </rPr>
      <t xml:space="preserve"> Summarize in an overall scale (1-5): 5: Highly responsive (All defined elements ) 4: Mostly responsive (Most defined elements) 3: Moderately responsive (Some defined elements) 2: Partially responsive (Lacks most elements) 1: Non responsive (Lacks all elements )                                                                                                                                                                                                                    </t>
    </r>
    <r>
      <rPr>
        <b/>
        <sz val="10"/>
        <color indexed="8"/>
        <rFont val="Times New Roman"/>
        <family val="1"/>
      </rPr>
      <t>4.2.</t>
    </r>
    <r>
      <rPr>
        <sz val="10"/>
        <color indexed="8"/>
        <rFont val="Times New Roman"/>
        <family val="1"/>
      </rPr>
      <t xml:space="preserve">  Summarize in an overall scale (1-5):  5: Fully improved 4: Mostly Improved 3: Moderately improved 2: Somewhat improved
1: Not improved                                                                                                                                                                                                                           
</t>
    </r>
    <r>
      <rPr>
        <b/>
        <sz val="10"/>
        <color indexed="8"/>
        <rFont val="Times New Roman"/>
        <family val="1"/>
      </rPr>
      <t>5.</t>
    </r>
    <r>
      <rPr>
        <sz val="10"/>
        <color indexed="8"/>
        <rFont val="Times New Roman"/>
        <family val="1"/>
      </rPr>
      <t xml:space="preserve">  Depends on the targeted natural asset: 
</t>
    </r>
    <r>
      <rPr>
        <i/>
        <sz val="10"/>
        <color indexed="8"/>
        <rFont val="Times New Roman"/>
        <family val="1"/>
      </rPr>
      <t>Biological (species):</t>
    </r>
    <r>
      <rPr>
        <sz val="10"/>
        <color indexed="8"/>
        <rFont val="Times New Roman"/>
        <family val="1"/>
      </rPr>
      <t xml:space="preserve"> measure through changes in population numbers (dynamics, structure, etc.)
</t>
    </r>
    <r>
      <rPr>
        <i/>
        <sz val="10"/>
        <color indexed="8"/>
        <rFont val="Times New Roman"/>
        <family val="1"/>
      </rPr>
      <t xml:space="preserve">Land: </t>
    </r>
    <r>
      <rPr>
        <sz val="10"/>
        <color indexed="8"/>
        <rFont val="Times New Roman"/>
        <family val="1"/>
      </rPr>
      <t xml:space="preserve">measure changes in hectares. Baseline data will be necessary to estimate the change. Supporting indicators baseline and target (as well as contextual information) are needed such as the following: Farmers adopting recommended technologies, Ha. of land improved, Average deforestation rate Etc.
Use scale from 1 to 5.  5: Very effective (All elements are present) 4: Effective (Most elements are present) 3: Moderately effective (Some elements are present) 2: Partially effective (Most elements are not present) 1: Ineffective (No elements are present)
</t>
    </r>
    <r>
      <rPr>
        <b/>
        <sz val="10"/>
        <color indexed="8"/>
        <rFont val="Times New Roman"/>
        <family val="1"/>
      </rPr>
      <t>6.1.</t>
    </r>
    <r>
      <rPr>
        <sz val="10"/>
        <color indexed="8"/>
        <rFont val="Times New Roman"/>
        <family val="1"/>
      </rPr>
      <t xml:space="preserve">  Summarize in an overall scale (1-5):  5: Very high improvement 4: High improvement 3: Moderate improvement 2: Limited improvement 1: No improvement                                                                                                                                                                                                                                                         </t>
    </r>
    <r>
      <rPr>
        <b/>
        <sz val="10"/>
        <color indexed="8"/>
        <rFont val="Times New Roman"/>
        <family val="1"/>
      </rPr>
      <t xml:space="preserve">6.2. </t>
    </r>
    <r>
      <rPr>
        <sz val="10"/>
        <color indexed="8"/>
        <rFont val="Times New Roman"/>
        <family val="1"/>
      </rPr>
      <t xml:space="preserve"> Household income by source of livelihood in project area (USD) prior and post project intervention                                                                                                                                                                                                                                                      </t>
    </r>
    <r>
      <rPr>
        <b/>
        <sz val="10"/>
        <color indexed="8"/>
        <rFont val="Times New Roman"/>
        <family val="1"/>
      </rPr>
      <t>7.</t>
    </r>
    <r>
      <rPr>
        <sz val="10"/>
        <color indexed="8"/>
        <rFont val="Times New Roman"/>
        <family val="1"/>
      </rPr>
      <t xml:space="preserve"> Summarize in an overall scale (1-5).  5: All (Fully integrated) 4: Most 3: Some 2: Most not integrated 1: None</t>
    </r>
  </si>
  <si>
    <r>
      <rPr>
        <b/>
        <sz val="10"/>
        <color indexed="8"/>
        <rFont val="Times New Roman"/>
        <family val="1"/>
      </rPr>
      <t>1.1.</t>
    </r>
    <r>
      <rPr>
        <sz val="10"/>
        <color indexed="8"/>
        <rFont val="Times New Roman"/>
        <family val="1"/>
      </rPr>
      <t xml:space="preserve">  Number, sector(s) and level(s) of projects or interventions in separate fields of monitoring plan                                                                                  </t>
    </r>
    <r>
      <rPr>
        <b/>
        <sz val="10"/>
        <color indexed="8"/>
        <rFont val="Times New Roman"/>
        <family val="1"/>
      </rPr>
      <t xml:space="preserve">1.2. </t>
    </r>
    <r>
      <rPr>
        <sz val="10"/>
        <color indexed="8"/>
        <rFont val="Times New Roman"/>
        <family val="1"/>
      </rPr>
      <t xml:space="preserve">Number
</t>
    </r>
    <r>
      <rPr>
        <b/>
        <sz val="10"/>
        <color indexed="8"/>
        <rFont val="Times New Roman"/>
        <family val="1"/>
      </rPr>
      <t>2.1.1.</t>
    </r>
    <r>
      <rPr>
        <sz val="10"/>
        <color indexed="8"/>
        <rFont val="Times New Roman"/>
        <family val="1"/>
      </rPr>
      <t xml:space="preserve"> Number of staff (male/female) of targeted institutions: a. Obtain baseline information: total number of staff from targeted institutions b. Define target
</t>
    </r>
    <r>
      <rPr>
        <b/>
        <sz val="10"/>
        <color indexed="8"/>
        <rFont val="Times New Roman"/>
        <family val="1"/>
      </rPr>
      <t>2.1.2.</t>
    </r>
    <r>
      <rPr>
        <sz val="10"/>
        <color indexed="8"/>
        <rFont val="Times New Roman"/>
        <family val="1"/>
      </rPr>
      <t xml:space="preserve"> Number of staff (male/female) of targeted institutions: a. Obtain baseline information: total number of staff from targeted institutions b. Define target: needs to be defined by project proponents
</t>
    </r>
    <r>
      <rPr>
        <b/>
        <sz val="10"/>
        <color indexed="8"/>
        <rFont val="Times New Roman"/>
        <family val="1"/>
      </rPr>
      <t xml:space="preserve">2.2.1. </t>
    </r>
    <r>
      <rPr>
        <i/>
        <sz val="10"/>
        <color indexed="8"/>
        <rFont val="Times New Roman"/>
        <family val="1"/>
      </rPr>
      <t>Quantitative:</t>
    </r>
    <r>
      <rPr>
        <sz val="10"/>
        <color indexed="8"/>
        <rFont val="Times New Roman"/>
        <family val="1"/>
      </rPr>
      <t xml:space="preserve"> Percentage (includes women – and other vulnerable groups – and men).
</t>
    </r>
    <r>
      <rPr>
        <i/>
        <sz val="10"/>
        <color indexed="8"/>
        <rFont val="Times New Roman"/>
        <family val="1"/>
      </rPr>
      <t>Qualitative:</t>
    </r>
    <r>
      <rPr>
        <sz val="10"/>
        <color indexed="8"/>
        <rFont val="Times New Roman"/>
        <family val="1"/>
      </rPr>
      <t xml:space="preserve"> Adequacy: include direct analysis of major areas; adequacy/effectiveness of systems or analysis of perceptions of populations and institutions.</t>
    </r>
    <r>
      <rPr>
        <b/>
        <sz val="10"/>
        <color indexed="8"/>
        <rFont val="Times New Roman"/>
        <family val="1"/>
      </rPr>
      <t xml:space="preserve">
2.2.2.</t>
    </r>
    <r>
      <rPr>
        <sz val="10"/>
        <color indexed="8"/>
        <rFont val="Times New Roman"/>
        <family val="1"/>
      </rPr>
      <t xml:space="preserve"> Number (broken down by gender and, if possible, by vulnerable groups defined in the area of intervention) of people                                                                                                        </t>
    </r>
    <r>
      <rPr>
        <b/>
        <sz val="10"/>
        <color indexed="8"/>
        <rFont val="Times New Roman"/>
        <family val="1"/>
      </rPr>
      <t xml:space="preserve">3.1. </t>
    </r>
    <r>
      <rPr>
        <sz val="10"/>
        <color indexed="8"/>
        <rFont val="Times New Roman"/>
        <family val="1"/>
      </rPr>
      <t xml:space="preserve">Number and type (in separate columns) at local level.                                                                                                                                   
 </t>
    </r>
    <r>
      <rPr>
        <b/>
        <sz val="10"/>
        <color indexed="8"/>
        <rFont val="Times New Roman"/>
        <family val="1"/>
      </rPr>
      <t xml:space="preserve">3.2. </t>
    </r>
    <r>
      <rPr>
        <sz val="10"/>
        <color indexed="8"/>
        <rFont val="Times New Roman"/>
        <family val="1"/>
      </rPr>
      <t xml:space="preserve">Number                                                                                                                                                                                                                                     </t>
    </r>
    <r>
      <rPr>
        <b/>
        <sz val="10"/>
        <color indexed="8"/>
        <rFont val="Times New Roman"/>
        <family val="1"/>
      </rPr>
      <t>4.1.</t>
    </r>
    <r>
      <rPr>
        <sz val="10"/>
        <color indexed="8"/>
        <rFont val="Times New Roman"/>
        <family val="1"/>
      </rPr>
      <t xml:space="preserve"> Number and type                                                                                                                                                                                                               
</t>
    </r>
    <r>
      <rPr>
        <b/>
        <sz val="10"/>
        <color indexed="8"/>
        <rFont val="Times New Roman"/>
        <family val="1"/>
      </rPr>
      <t xml:space="preserve">4. 2. </t>
    </r>
    <r>
      <rPr>
        <sz val="10"/>
        <color indexed="8"/>
        <rFont val="Times New Roman"/>
        <family val="1"/>
      </rPr>
      <t xml:space="preserve"> Number and type (entered in separate columns)                                                                                                                                                     
</t>
    </r>
    <r>
      <rPr>
        <b/>
        <sz val="10"/>
        <color indexed="8"/>
        <rFont val="Times New Roman"/>
        <family val="1"/>
      </rPr>
      <t>5.</t>
    </r>
    <r>
      <rPr>
        <sz val="10"/>
        <color indexed="8"/>
        <rFont val="Times New Roman"/>
        <family val="1"/>
      </rPr>
      <t xml:space="preserve">  Number of interventions by type of natural asset and intervention                                                                                                                    
</t>
    </r>
    <r>
      <rPr>
        <b/>
        <sz val="10"/>
        <color indexed="8"/>
        <rFont val="Times New Roman"/>
        <family val="1"/>
      </rPr>
      <t>6.1.</t>
    </r>
    <r>
      <rPr>
        <sz val="10"/>
        <color indexed="8"/>
        <rFont val="Times New Roman"/>
        <family val="1"/>
      </rPr>
      <t xml:space="preserve">  Number and type (in separate columns of monitoring plan)                                                                                                                                                                                                                                                    </t>
    </r>
    <r>
      <rPr>
        <b/>
        <sz val="10"/>
        <color indexed="8"/>
        <rFont val="Times New Roman"/>
        <family val="1"/>
      </rPr>
      <t xml:space="preserve">6.2. </t>
    </r>
    <r>
      <rPr>
        <sz val="10"/>
        <color indexed="8"/>
        <rFont val="Times New Roman"/>
        <family val="1"/>
      </rPr>
      <t xml:space="preserve">Income sources per household; description of income source and number of households.                                                                                                                                                                                                                                                     </t>
    </r>
    <r>
      <rPr>
        <b/>
        <sz val="10"/>
        <color indexed="8"/>
        <rFont val="Times New Roman"/>
        <family val="1"/>
      </rPr>
      <t xml:space="preserve">7.1. </t>
    </r>
    <r>
      <rPr>
        <sz val="10"/>
        <color indexed="8"/>
        <rFont val="Times New Roman"/>
        <family val="1"/>
      </rPr>
      <t xml:space="preserve"> Number/Sector                                                                                                                                                                                                                                                   </t>
    </r>
    <r>
      <rPr>
        <b/>
        <sz val="10"/>
        <color indexed="8"/>
        <rFont val="Times New Roman"/>
        <family val="1"/>
      </rPr>
      <t xml:space="preserve">7.2. </t>
    </r>
    <r>
      <rPr>
        <sz val="10"/>
        <color indexed="8"/>
        <rFont val="Times New Roman"/>
        <family val="1"/>
      </rPr>
      <t>Number; Effectiveness (see previous indicator) through enforcement level.</t>
    </r>
  </si>
  <si>
    <t>Although the plans were there to conduct the field level programmes in wider scale, due to difficulties in gathering the most suitable partners as expected was a hindrance. Services of field level officers could not be obtained  as expected due to rushed schedules of their own organizations.</t>
  </si>
  <si>
    <t>Although crop insurance schemes were mainly targeted within this, the protocols, mandatory requirements/scenarios that need to be cleared were huge and the crops introduced by the project itself was not enough in this regard.</t>
  </si>
  <si>
    <t>Part payment was only released as the organzation assigned to this task has not completed the field implementation and requested the payment</t>
  </si>
  <si>
    <r>
      <t xml:space="preserve">Hard components of the project activities have almost been successfully completed. There are still improvements with introducing and incorporating adaptive measures to be taken into consideration. Comprehensive training modules should be designed and conducted with emphasis on adaptive measures to address all the strata of the community. In order to share the experiences of the project activities, wider print media  and other mass media collaboration have </t>
    </r>
    <r>
      <rPr>
        <sz val="12"/>
        <rFont val="Times New Roman"/>
        <family val="1"/>
      </rPr>
      <t>been pla</t>
    </r>
    <r>
      <rPr>
        <sz val="12"/>
        <color theme="1"/>
        <rFont val="Times New Roman"/>
        <family val="1"/>
      </rPr>
      <t xml:space="preserve">nned. School children are considered as an important stakeholder in climate change adaptation work and project implementation, thus school children will be engaged in training programmes, awareness building programme, activity based learning activities in classrooms and school to build the awareness on climate change and climate change adaptation. 
It was noted that the project was almost on hold during 2015 due to the Presidential election that entailed changes in the Government, ministries and project management. The delay of the project implementation was compounded by the Parliamentary election in August 2015 that resulted in the new government gazette, and new Ministry portfolios were established.  
The project has come under the supervision of 3 Secretaries during this period . The current Secretary has come into power from 2017. The PMU staff changed drastically. At the same time, all the partner entities such as Ministry of Agriculture and Disaster Management also went through structural modifications and reforms. In fact, the EE had a fresh start of the project since February 2016. The Project Support Unit was reformed in March-April 2016 and new project staff came on board since then to embark on project implementation.  Compared to the previous years, a marked achievement has been made between March 2016 and August 2016  and followed during this reporting period which shows a positive sign for the future achievements.  However, it is well noted that in order to successfully complete the project and obtain the desired outputs within the targeted period of time, dedication of all parties with more concreate adaptation strategies should be adopted with relevant modifications.  
</t>
    </r>
  </si>
  <si>
    <t xml:space="preserve">Activity  1.2.  Introduce and promote drought tolerant crop varities and agronomic practices to counter effects of rainfall variability </t>
  </si>
  <si>
    <t>Activity  1.3. Identify and promote climate- resilient alternate income sources among rural farm household dependent on rain-fed agriculture</t>
  </si>
  <si>
    <t>Activity  1.4. Promote improved post harvest technologies as viable climate resilient livelihood sources for farm women</t>
  </si>
  <si>
    <t>Activity  1.5. Build community assets and livelihood resources through cash-for-work to support climate risk reduction measures</t>
  </si>
  <si>
    <t>Activity 1.1 Develop diversified home garden based agro forestry in Walapane,Lankapura and Medirigiriya DS to build household adaptive capacity to climate change</t>
  </si>
  <si>
    <t>Q2 2018</t>
  </si>
  <si>
    <r>
      <rPr>
        <sz val="11"/>
        <color theme="1"/>
        <rFont val="Times New Roman"/>
        <family val="1"/>
      </rPr>
      <t xml:space="preserve">
The annual reporting period is from 1st September 2016 to 31st August 2017. In this period,  the project showed significant progress as compared to the previous year.  Project implementation peaked </t>
    </r>
    <r>
      <rPr>
        <sz val="11"/>
        <color theme="1"/>
        <rFont val="Times New Roman"/>
        <family val="1"/>
      </rPr>
      <t xml:space="preserve">from October 2016 to December 2016, and showed further acceleration despite previously slow progress due to administrative changes. Ministry portfolios and the newly assigned officials became familiar with the project and its objectives. 
Delays in fund disbursement and new implementation arrangements affected  progress. </t>
    </r>
    <r>
      <rPr>
        <sz val="10"/>
        <color theme="1"/>
        <rFont val="Times New Roman"/>
        <family val="1"/>
      </rPr>
      <t xml:space="preserve">
</t>
    </r>
    <r>
      <rPr>
        <sz val="11"/>
        <color theme="1"/>
        <rFont val="Times New Roman"/>
        <family val="1"/>
      </rPr>
      <t xml:space="preserve">
The total expe</t>
    </r>
    <r>
      <rPr>
        <sz val="11"/>
        <rFont val="Times New Roman"/>
        <family val="1"/>
      </rPr>
      <t>nditure for this annual reporting period is 1,490,823.67 $</t>
    </r>
  </si>
  <si>
    <t xml:space="preserve">Importance of prioritizing the long term, sustainable and resilient ecosystems over short-term economic benefits is being highlighted in National Steering Committees and National Level Inter-Ministerial planning sessions. The lessons captured in the project and especially project impacts will be used to establish this argument further. </t>
  </si>
  <si>
    <t>Additional development support for alternative livelihoods and crops is unavailable in the target DSD at the required time</t>
  </si>
  <si>
    <t>The agreements and SOP created a common platform and it helped to ensure the AF guidelines are articulated. However in the operational aspect, as previously mentioned, multiple changes in government administration meant constant rotation of focal points. Familiarization of government officials with the project was time consuming and had temporarily paused project activities due to elections. 
With regards to project activities, as explained in the financial data tab, due to a constantly changing administration, all government recruitments (including project staff) were paused and only completed during 2016. In absence of project staff, procurements as well as implementation of planned activities was affected.</t>
  </si>
  <si>
    <t>More than 10 women have been educated on dairy farming. More than 35 women have been trained on mushroom production. Around 2,152 women have been trained under all livelihood categories.</t>
  </si>
  <si>
    <r>
      <t xml:space="preserve">6 technical assessments </t>
    </r>
    <r>
      <rPr>
        <sz val="11"/>
        <rFont val="Times New Roman"/>
        <family val="1"/>
      </rPr>
      <t>on livelihood assets created</t>
    </r>
    <r>
      <rPr>
        <sz val="11"/>
        <color rgb="FF0070C0"/>
        <rFont val="Times New Roman"/>
        <family val="1"/>
      </rPr>
      <t xml:space="preserve"> </t>
    </r>
    <r>
      <rPr>
        <sz val="11"/>
        <color indexed="8"/>
        <rFont val="Times New Roman"/>
        <family val="1"/>
      </rPr>
      <t xml:space="preserve">for climate resilience,  and market chain analysis conducted </t>
    </r>
  </si>
  <si>
    <t>Trainings on dairy farming, mushroon cultivation, nursery management and bee keeping were provided to all FOs by specialized state agencies. Livelihood support equipment was provided to six viable livelihood proposals from every FO.</t>
  </si>
  <si>
    <r>
      <t xml:space="preserve">There are no changes to project outputs or project design. However, due to the protracted delays in project implementation, a new implementation arrangement has been approved by the Adaptation Secretariat whereby UNDP joined the project as another excecuting entity. The Adaptation Secretariat has also granted an extension of the project end date for Februay 2019. </t>
    </r>
    <r>
      <rPr>
        <strike/>
        <sz val="11"/>
        <rFont val="Times New Roman"/>
        <family val="1"/>
      </rPr>
      <t/>
    </r>
  </si>
  <si>
    <t>The field level information and data gathering organizations are to be included in decision making process, hence their knowledge and experiences could be channelled for implementing the project activities more appropriately. UNDP has collaborated as technical partners in implementing some of the training components and has advertised to find consultants to train and strengthen FOs to disseminate the knowledge and experience.</t>
  </si>
  <si>
    <t>Activity 2.6 Design and implement early warning systems for climate-induced risks of landslides and drought in Mahaweli Basin</t>
  </si>
  <si>
    <t>Activity 2.1. Train and mobilize officers at village, division and
provincial level</t>
  </si>
  <si>
    <t>Activity 2.3. Pilot integrated watershed management models in
micro watersheds to safeguard climate-sensitive livelihood assets such as land and water</t>
  </si>
  <si>
    <t xml:space="preserve"> Activity 2.4. Risk Assessment and Adaptation Planning conducted with target communities</t>
  </si>
  <si>
    <t>Activity 2.5. Document and disseminate lessons of climate-resilient livelihood development and watershed management approaches and best practices</t>
  </si>
  <si>
    <t>Activity 2.2. Strengthen Farmer Organizations with information, training and equipment to implement adaptation strategies</t>
  </si>
  <si>
    <t>Stakeholder organization internal technical capacities were not enough to run the exercise in an expedited manner.</t>
  </si>
  <si>
    <t xml:space="preserve">Although the trainings and meetings planned to establish self-started employee networks for livelihood development were conducted, integration of their recommendations could not be materialized at ground level. </t>
  </si>
  <si>
    <t xml:space="preserve">There are many sub-projects under this activity of which the majority is about rehabilitation or construction of minor irrigation schemes in different GN divisions (project target areas). Some GN divisions performed well while others still need to strengthen their capacity to carry out these activities. This led to the delays in achieving the targets. However, with more capacity and technical support being invested, the work will be expedited.  </t>
  </si>
  <si>
    <t>Lack of technical staff in stakholder organizations in preparing neccessary BOQs, estimates ect. Multi stage government approval procedures were not complete in expected speed.</t>
  </si>
  <si>
    <t xml:space="preserve">Despite the face that documentation and a media campaign had been planned, it was challenging to carry out studies, draw lessons and best practices in order to document and disseminate information to the benefiting communities due to the fact that the project implementation experienced significant delays over the last years. With the new implementation arrangements (approved by the Adaptation Secretariat) whereby UNDP provides technical support in climate smart agriculture and climate resilient livelihoods, the implementation of these activities will be expedited.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</si>
</sst>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dd\-mmm\-yyyy"/>
    <numFmt numFmtId="165" formatCode="_(* #,##0_);_(* \(#,##0\);_(* &quot;-&quot;??_);_(@_)"/>
    <numFmt numFmtId="166" formatCode="00000"/>
  </numFmts>
  <fonts count="67" x14ac:knownFonts="1">
    <font>
      <sz val="11"/>
      <color theme="1"/>
      <name val="Calibri"/>
      <family val="2"/>
      <scheme val="minor"/>
    </font>
    <font>
      <sz val="11"/>
      <color indexed="8"/>
      <name val="Times New Roman"/>
      <family val="1"/>
    </font>
    <font>
      <b/>
      <sz val="11"/>
      <color indexed="8"/>
      <name val="Times New Roman"/>
      <family val="1"/>
    </font>
    <font>
      <sz val="10"/>
      <name val="Times New Roman"/>
      <family val="1"/>
    </font>
    <font>
      <i/>
      <sz val="11"/>
      <color indexed="8"/>
      <name val="Times New Roman"/>
      <family val="1"/>
    </font>
    <font>
      <b/>
      <sz val="11"/>
      <color indexed="12"/>
      <name val="Times New Roman"/>
      <family val="1"/>
    </font>
    <font>
      <sz val="11"/>
      <color indexed="9"/>
      <name val="Times New Roman"/>
      <family val="1"/>
    </font>
    <font>
      <sz val="11"/>
      <color indexed="43"/>
      <name val="Times New Roman"/>
      <family val="1"/>
    </font>
    <font>
      <i/>
      <sz val="11"/>
      <name val="Times New Roman"/>
      <family val="1"/>
    </font>
    <font>
      <sz val="11"/>
      <color indexed="10"/>
      <name val="Times New Roman"/>
      <family val="1"/>
    </font>
    <font>
      <b/>
      <sz val="16"/>
      <name val="Times New Roman"/>
      <family val="1"/>
    </font>
    <font>
      <sz val="11"/>
      <name val="Times New Roman"/>
      <family val="1"/>
    </font>
    <font>
      <b/>
      <sz val="11"/>
      <name val="Times New Roman"/>
      <family val="1"/>
    </font>
    <font>
      <sz val="12"/>
      <color indexed="8"/>
      <name val="Times New Roman"/>
      <family val="1"/>
    </font>
    <font>
      <b/>
      <sz val="12"/>
      <color indexed="8"/>
      <name val="Times New Roman"/>
      <family val="1"/>
    </font>
    <font>
      <b/>
      <i/>
      <sz val="11"/>
      <name val="Times New Roman"/>
      <family val="1"/>
    </font>
    <font>
      <b/>
      <i/>
      <sz val="11"/>
      <color indexed="8"/>
      <name val="Times New Roman"/>
      <family val="1"/>
    </font>
    <font>
      <sz val="10"/>
      <color indexed="8"/>
      <name val="Times New Roman"/>
      <family val="1"/>
    </font>
    <font>
      <b/>
      <u/>
      <sz val="11"/>
      <color indexed="8"/>
      <name val="Times New Roman"/>
      <family val="1"/>
    </font>
    <font>
      <i/>
      <sz val="9"/>
      <color indexed="8"/>
      <name val="Times New Roman"/>
      <family val="1"/>
    </font>
    <font>
      <b/>
      <sz val="10"/>
      <color indexed="8"/>
      <name val="Times New Roman"/>
      <family val="1"/>
    </font>
    <font>
      <i/>
      <sz val="10"/>
      <color indexed="8"/>
      <name val="Times New Roman"/>
      <family val="1"/>
    </font>
    <font>
      <sz val="11"/>
      <color theme="1"/>
      <name val="Calibri"/>
      <family val="2"/>
      <scheme val="minor"/>
    </font>
    <font>
      <sz val="11"/>
      <color rgb="FF9C0006"/>
      <name val="Calibri"/>
      <family val="2"/>
      <scheme val="minor"/>
    </font>
    <font>
      <sz val="11"/>
      <color rgb="FF006100"/>
      <name val="Calibri"/>
      <family val="2"/>
      <scheme val="minor"/>
    </font>
    <font>
      <u/>
      <sz val="11"/>
      <color theme="10"/>
      <name val="Calibri"/>
      <family val="2"/>
    </font>
    <font>
      <sz val="11"/>
      <color rgb="FF9C6500"/>
      <name val="Calibri"/>
      <family val="2"/>
      <scheme val="minor"/>
    </font>
    <font>
      <sz val="11"/>
      <color theme="1"/>
      <name val="Times New Roman"/>
      <family val="1"/>
    </font>
    <font>
      <b/>
      <sz val="12"/>
      <color rgb="FFFFFFFF"/>
      <name val="Times New Roman"/>
      <family val="1"/>
    </font>
    <font>
      <b/>
      <sz val="14"/>
      <color rgb="FF000000"/>
      <name val="Times New Roman"/>
      <family val="1"/>
    </font>
    <font>
      <sz val="11"/>
      <color rgb="FF000000"/>
      <name val="Times New Roman"/>
      <family val="1"/>
    </font>
    <font>
      <i/>
      <sz val="11"/>
      <color rgb="FF000000"/>
      <name val="Times New Roman"/>
      <family val="1"/>
    </font>
    <font>
      <b/>
      <sz val="11"/>
      <color rgb="FF000000"/>
      <name val="Times New Roman"/>
      <family val="1"/>
    </font>
    <font>
      <b/>
      <sz val="11"/>
      <color theme="1"/>
      <name val="Times New Roman"/>
      <family val="1"/>
    </font>
    <font>
      <sz val="12"/>
      <color theme="1"/>
      <name val="Times New Roman"/>
      <family val="1"/>
    </font>
    <font>
      <u/>
      <sz val="11"/>
      <color theme="10"/>
      <name val="Times New Roman"/>
      <family val="1"/>
    </font>
    <font>
      <sz val="20"/>
      <color theme="1"/>
      <name val="Times New Roman"/>
      <family val="1"/>
    </font>
    <font>
      <b/>
      <sz val="9"/>
      <color theme="1"/>
      <name val="Times New Roman"/>
      <family val="1"/>
    </font>
    <font>
      <b/>
      <i/>
      <sz val="11"/>
      <color theme="1"/>
      <name val="Times New Roman"/>
      <family val="1"/>
    </font>
    <font>
      <sz val="11"/>
      <color rgb="FF9C6500"/>
      <name val="Times New Roman"/>
      <family val="1"/>
    </font>
    <font>
      <b/>
      <sz val="11"/>
      <color rgb="FF9C6500"/>
      <name val="Times New Roman"/>
      <family val="1"/>
    </font>
    <font>
      <i/>
      <sz val="11"/>
      <color theme="1"/>
      <name val="Times New Roman"/>
      <family val="1"/>
    </font>
    <font>
      <sz val="9"/>
      <color rgb="FF9C6500"/>
      <name val="Times New Roman"/>
      <family val="1"/>
    </font>
    <font>
      <sz val="11"/>
      <color rgb="FF006100"/>
      <name val="Times New Roman"/>
      <family val="1"/>
    </font>
    <font>
      <sz val="11"/>
      <color rgb="FF9C0006"/>
      <name val="Times New Roman"/>
      <family val="1"/>
    </font>
    <font>
      <b/>
      <sz val="8"/>
      <color rgb="FF222222"/>
      <name val="Times New Roman"/>
      <family val="1"/>
    </font>
    <font>
      <sz val="11"/>
      <color rgb="FFFF0000"/>
      <name val="Times New Roman"/>
      <family val="1"/>
    </font>
    <font>
      <sz val="11"/>
      <color rgb="FF00B050"/>
      <name val="Times New Roman"/>
      <family val="1"/>
    </font>
    <font>
      <b/>
      <sz val="11"/>
      <color rgb="FFFFFFFF"/>
      <name val="Times New Roman"/>
      <family val="1"/>
    </font>
    <font>
      <b/>
      <sz val="16"/>
      <color theme="1"/>
      <name val="Times New Roman"/>
      <family val="1"/>
    </font>
    <font>
      <sz val="18"/>
      <color theme="1"/>
      <name val="Times New Roman"/>
      <family val="1"/>
    </font>
    <font>
      <i/>
      <sz val="12"/>
      <name val="Times New Roman"/>
      <family val="1"/>
    </font>
    <font>
      <sz val="12"/>
      <color indexed="43"/>
      <name val="Times New Roman"/>
      <family val="1"/>
    </font>
    <font>
      <b/>
      <sz val="16"/>
      <color theme="2" tint="-0.749992370372631"/>
      <name val="Calibri"/>
      <family val="2"/>
      <scheme val="minor"/>
    </font>
    <font>
      <b/>
      <sz val="8.8000000000000007"/>
      <color rgb="FF1F497D"/>
      <name val="Arial"/>
      <family val="2"/>
    </font>
    <font>
      <sz val="11"/>
      <color rgb="FF0070C0"/>
      <name val="Times New Roman"/>
      <family val="1"/>
    </font>
    <font>
      <strike/>
      <sz val="11"/>
      <color theme="1"/>
      <name val="Times New Roman"/>
      <family val="1"/>
    </font>
    <font>
      <b/>
      <sz val="11"/>
      <color rgb="FFFF0000"/>
      <name val="Times New Roman"/>
      <family val="1"/>
    </font>
    <font>
      <sz val="11"/>
      <color rgb="FF7030A0"/>
      <name val="Times New Roman"/>
      <family val="1"/>
    </font>
    <font>
      <strike/>
      <sz val="11"/>
      <name val="Times New Roman"/>
      <family val="1"/>
    </font>
    <font>
      <sz val="12"/>
      <name val="Times New Roman"/>
      <family val="1"/>
    </font>
    <font>
      <sz val="12"/>
      <color theme="1"/>
      <name val="Calibri"/>
      <family val="2"/>
      <scheme val="minor"/>
    </font>
    <font>
      <sz val="12"/>
      <color theme="1"/>
      <name val="Times"/>
      <family val="1"/>
    </font>
    <font>
      <sz val="12"/>
      <name val="Calibri"/>
      <family val="2"/>
      <scheme val="minor"/>
    </font>
    <font>
      <u/>
      <sz val="12"/>
      <name val="Calibri"/>
      <family val="2"/>
      <scheme val="minor"/>
    </font>
    <font>
      <sz val="12"/>
      <color rgb="FF000000"/>
      <name val="Times New Roman"/>
      <family val="1"/>
    </font>
    <font>
      <sz val="10"/>
      <color theme="1"/>
      <name val="Times New Roman"/>
      <family val="1"/>
    </font>
  </fonts>
  <fills count="17">
    <fill>
      <patternFill patternType="none"/>
    </fill>
    <fill>
      <patternFill patternType="gray125"/>
    </fill>
    <fill>
      <patternFill patternType="solid">
        <fgColor rgb="FFFFC7CE"/>
      </patternFill>
    </fill>
    <fill>
      <patternFill patternType="solid">
        <fgColor rgb="FFC6EFCE"/>
      </patternFill>
    </fill>
    <fill>
      <patternFill patternType="solid">
        <fgColor rgb="FFFFEB9C"/>
      </patternFill>
    </fill>
    <fill>
      <patternFill patternType="solid">
        <fgColor theme="0"/>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2"/>
        <bgColor indexed="64"/>
      </patternFill>
    </fill>
    <fill>
      <patternFill patternType="solid">
        <fgColor theme="6" tint="0.79998168889431442"/>
        <bgColor indexed="64"/>
      </patternFill>
    </fill>
    <fill>
      <patternFill patternType="solid">
        <fgColor rgb="FFFFEB9C"/>
        <bgColor indexed="64"/>
      </patternFill>
    </fill>
    <fill>
      <patternFill patternType="solid">
        <fgColor theme="8" tint="0.79998168889431442"/>
        <bgColor indexed="64"/>
      </patternFill>
    </fill>
    <fill>
      <patternFill patternType="solid">
        <fgColor rgb="FFFFF4C5"/>
        <bgColor indexed="64"/>
      </patternFill>
    </fill>
    <fill>
      <patternFill patternType="solid">
        <fgColor theme="6" tint="0.39994506668294322"/>
        <bgColor indexed="64"/>
      </patternFill>
    </fill>
    <fill>
      <patternFill patternType="solid">
        <fgColor theme="6" tint="0.39997558519241921"/>
        <bgColor indexed="64"/>
      </patternFill>
    </fill>
    <fill>
      <patternFill patternType="solid">
        <fgColor rgb="FFFFFFCC"/>
        <bgColor indexed="64"/>
      </patternFill>
    </fill>
    <fill>
      <patternFill patternType="solid">
        <fgColor theme="4" tint="0.59999389629810485"/>
        <bgColor indexed="64"/>
      </patternFill>
    </fill>
  </fills>
  <borders count="6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style="thin">
        <color indexed="64"/>
      </left>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right style="medium">
        <color rgb="FF000000"/>
      </right>
      <top style="medium">
        <color indexed="64"/>
      </top>
      <bottom style="medium">
        <color indexed="64"/>
      </bottom>
      <diagonal/>
    </border>
    <border>
      <left style="thin">
        <color indexed="64"/>
      </left>
      <right/>
      <top style="medium">
        <color indexed="64"/>
      </top>
      <bottom/>
      <diagonal/>
    </border>
  </borders>
  <cellStyleXfs count="7">
    <xf numFmtId="0" fontId="0" fillId="0" borderId="0"/>
    <xf numFmtId="0" fontId="23" fillId="2" borderId="0" applyNumberFormat="0" applyBorder="0" applyAlignment="0" applyProtection="0"/>
    <xf numFmtId="43" fontId="22" fillId="0" borderId="0" applyFont="0" applyFill="0" applyBorder="0" applyAlignment="0" applyProtection="0"/>
    <xf numFmtId="0" fontId="24" fillId="3" borderId="0" applyNumberFormat="0" applyBorder="0" applyAlignment="0" applyProtection="0"/>
    <xf numFmtId="0" fontId="25" fillId="0" borderId="0" applyNumberFormat="0" applyFill="0" applyBorder="0" applyAlignment="0" applyProtection="0">
      <alignment vertical="top"/>
      <protection locked="0"/>
    </xf>
    <xf numFmtId="0" fontId="26" fillId="4" borderId="0" applyNumberFormat="0" applyBorder="0" applyAlignment="0" applyProtection="0"/>
    <xf numFmtId="44" fontId="22" fillId="0" borderId="0" applyFont="0" applyFill="0" applyBorder="0" applyAlignment="0" applyProtection="0"/>
  </cellStyleXfs>
  <cellXfs count="728">
    <xf numFmtId="0" fontId="0" fillId="0" borderId="0" xfId="0"/>
    <xf numFmtId="0" fontId="27" fillId="0" borderId="0" xfId="0" applyFont="1" applyFill="1" applyProtection="1"/>
    <xf numFmtId="0" fontId="27" fillId="0" borderId="0" xfId="0" applyFont="1" applyProtection="1"/>
    <xf numFmtId="0" fontId="1" fillId="0" borderId="0" xfId="0" applyFont="1" applyFill="1" applyProtection="1"/>
    <xf numFmtId="0" fontId="3" fillId="0" borderId="0" xfId="0" applyFont="1" applyProtection="1"/>
    <xf numFmtId="0" fontId="6" fillId="0" borderId="0" xfId="0" applyFont="1" applyFill="1" applyProtection="1"/>
    <xf numFmtId="0" fontId="1" fillId="0" borderId="0" xfId="0" applyFont="1" applyFill="1" applyBorder="1" applyProtection="1"/>
    <xf numFmtId="0" fontId="1" fillId="0" borderId="0" xfId="0" applyFont="1" applyFill="1" applyBorder="1" applyAlignment="1" applyProtection="1">
      <alignment vertical="top" wrapText="1"/>
    </xf>
    <xf numFmtId="0" fontId="1" fillId="5" borderId="1" xfId="0" applyFont="1" applyFill="1" applyBorder="1" applyAlignment="1" applyProtection="1">
      <alignment horizontal="left" vertical="top" wrapText="1"/>
      <protection locked="0"/>
    </xf>
    <xf numFmtId="1" fontId="1" fillId="5" borderId="2" xfId="0" applyNumberFormat="1" applyFont="1" applyFill="1" applyBorder="1" applyAlignment="1" applyProtection="1">
      <alignment horizontal="left"/>
      <protection locked="0"/>
    </xf>
    <xf numFmtId="1" fontId="1" fillId="5" borderId="3" xfId="0" applyNumberFormat="1" applyFont="1" applyFill="1" applyBorder="1" applyAlignment="1" applyProtection="1">
      <alignment horizontal="left"/>
      <protection locked="0"/>
    </xf>
    <xf numFmtId="0" fontId="1" fillId="5" borderId="3" xfId="0" applyFont="1" applyFill="1" applyBorder="1" applyProtection="1">
      <protection locked="0"/>
    </xf>
    <xf numFmtId="0" fontId="1" fillId="5" borderId="2" xfId="0" applyFont="1" applyFill="1" applyBorder="1" applyProtection="1">
      <protection locked="0"/>
    </xf>
    <xf numFmtId="164" fontId="1" fillId="5" borderId="4" xfId="0" applyNumberFormat="1" applyFont="1" applyFill="1" applyBorder="1" applyAlignment="1" applyProtection="1">
      <alignment horizontal="left"/>
      <protection locked="0"/>
    </xf>
    <xf numFmtId="0" fontId="27" fillId="0" borderId="0" xfId="0" applyFont="1" applyAlignment="1">
      <alignment horizontal="left" vertical="center"/>
    </xf>
    <xf numFmtId="0" fontId="27" fillId="0" borderId="0" xfId="0" applyFont="1"/>
    <xf numFmtId="0" fontId="27" fillId="0" borderId="0" xfId="0" applyFont="1" applyFill="1"/>
    <xf numFmtId="0" fontId="2" fillId="0" borderId="0" xfId="0" applyFont="1" applyFill="1" applyBorder="1" applyAlignment="1" applyProtection="1">
      <alignment vertical="top" wrapText="1"/>
    </xf>
    <xf numFmtId="0" fontId="1" fillId="5" borderId="5" xfId="0" applyFont="1" applyFill="1" applyBorder="1" applyAlignment="1" applyProtection="1">
      <alignment vertical="top" wrapText="1"/>
    </xf>
    <xf numFmtId="0" fontId="27" fillId="0" borderId="0" xfId="0" applyFont="1" applyAlignment="1">
      <alignment wrapText="1"/>
    </xf>
    <xf numFmtId="0" fontId="1" fillId="0" borderId="0" xfId="0" applyFont="1" applyFill="1" applyBorder="1" applyAlignment="1" applyProtection="1">
      <alignment horizontal="left" vertical="center"/>
    </xf>
    <xf numFmtId="0" fontId="1" fillId="0" borderId="0" xfId="0" applyFont="1" applyFill="1" applyBorder="1" applyAlignment="1" applyProtection="1"/>
    <xf numFmtId="0" fontId="27" fillId="0" borderId="0" xfId="0" applyFont="1" applyAlignment="1"/>
    <xf numFmtId="0" fontId="1" fillId="5" borderId="6" xfId="0" applyFont="1" applyFill="1" applyBorder="1" applyAlignment="1" applyProtection="1">
      <alignment vertical="top" wrapText="1"/>
    </xf>
    <xf numFmtId="0" fontId="12" fillId="5" borderId="1" xfId="0" applyFont="1" applyFill="1" applyBorder="1" applyAlignment="1" applyProtection="1">
      <alignment vertical="top" wrapText="1"/>
    </xf>
    <xf numFmtId="0" fontId="12" fillId="5" borderId="1" xfId="0" applyFont="1" applyFill="1" applyBorder="1" applyAlignment="1" applyProtection="1">
      <alignment horizontal="center" vertical="top" wrapText="1"/>
    </xf>
    <xf numFmtId="0" fontId="11" fillId="5" borderId="8" xfId="0" applyFont="1" applyFill="1" applyBorder="1" applyAlignment="1" applyProtection="1">
      <alignment vertical="top" wrapText="1"/>
    </xf>
    <xf numFmtId="0" fontId="11" fillId="5" borderId="3" xfId="0" applyFont="1" applyFill="1" applyBorder="1" applyAlignment="1" applyProtection="1">
      <alignment vertical="top" wrapText="1"/>
    </xf>
    <xf numFmtId="0" fontId="28" fillId="6" borderId="9" xfId="0" applyFont="1" applyFill="1" applyBorder="1" applyAlignment="1">
      <alignment horizontal="center" vertical="center" wrapText="1"/>
    </xf>
    <xf numFmtId="0" fontId="1" fillId="7" borderId="10" xfId="0" applyFont="1" applyFill="1" applyBorder="1" applyProtection="1"/>
    <xf numFmtId="0" fontId="1" fillId="7" borderId="11" xfId="0" applyFont="1" applyFill="1" applyBorder="1" applyAlignment="1" applyProtection="1">
      <alignment horizontal="left" vertical="center"/>
    </xf>
    <xf numFmtId="0" fontId="1" fillId="7" borderId="11" xfId="0" applyFont="1" applyFill="1" applyBorder="1" applyProtection="1"/>
    <xf numFmtId="0" fontId="1" fillId="7" borderId="12" xfId="0" applyFont="1" applyFill="1" applyBorder="1" applyProtection="1"/>
    <xf numFmtId="0" fontId="1" fillId="7" borderId="13" xfId="0" applyFont="1" applyFill="1" applyBorder="1" applyProtection="1"/>
    <xf numFmtId="0" fontId="1" fillId="7" borderId="14" xfId="0" applyFont="1" applyFill="1" applyBorder="1" applyProtection="1"/>
    <xf numFmtId="0" fontId="1" fillId="7" borderId="0" xfId="0" applyFont="1" applyFill="1" applyBorder="1" applyAlignment="1" applyProtection="1">
      <alignment horizontal="left" vertical="center"/>
    </xf>
    <xf numFmtId="0" fontId="1" fillId="7" borderId="0" xfId="0" applyFont="1" applyFill="1" applyBorder="1" applyProtection="1"/>
    <xf numFmtId="0" fontId="2" fillId="7" borderId="0" xfId="0" applyFont="1" applyFill="1" applyBorder="1" applyAlignment="1" applyProtection="1">
      <alignment vertical="top" wrapText="1"/>
    </xf>
    <xf numFmtId="0" fontId="1" fillId="7" borderId="13" xfId="0" applyFont="1" applyFill="1" applyBorder="1" applyAlignment="1" applyProtection="1">
      <alignment horizontal="left" vertical="center"/>
    </xf>
    <xf numFmtId="0" fontId="1" fillId="7" borderId="14" xfId="0" applyFont="1" applyFill="1" applyBorder="1" applyAlignment="1" applyProtection="1">
      <alignment horizontal="left" vertical="center"/>
    </xf>
    <xf numFmtId="0" fontId="1" fillId="7" borderId="0" xfId="0" applyFont="1" applyFill="1" applyBorder="1" applyAlignment="1" applyProtection="1">
      <alignment horizontal="left" vertical="center" wrapText="1"/>
    </xf>
    <xf numFmtId="0" fontId="9" fillId="7" borderId="0" xfId="0" applyFont="1" applyFill="1" applyBorder="1" applyAlignment="1" applyProtection="1">
      <alignment horizontal="left" vertical="center"/>
    </xf>
    <xf numFmtId="0" fontId="7" fillId="7" borderId="0" xfId="0" applyFont="1" applyFill="1" applyBorder="1" applyAlignment="1" applyProtection="1">
      <alignment vertical="top" wrapText="1"/>
    </xf>
    <xf numFmtId="0" fontId="1" fillId="7" borderId="15" xfId="0" applyFont="1" applyFill="1" applyBorder="1" applyProtection="1"/>
    <xf numFmtId="0" fontId="1" fillId="7" borderId="16" xfId="0" applyFont="1" applyFill="1" applyBorder="1" applyAlignment="1" applyProtection="1">
      <alignment horizontal="left" vertical="center" wrapText="1"/>
    </xf>
    <xf numFmtId="0" fontId="1" fillId="7" borderId="16" xfId="0" applyFont="1" applyFill="1" applyBorder="1" applyAlignment="1" applyProtection="1">
      <alignment vertical="top" wrapText="1"/>
    </xf>
    <xf numFmtId="0" fontId="1" fillId="7" borderId="17" xfId="0" applyFont="1" applyFill="1" applyBorder="1" applyProtection="1"/>
    <xf numFmtId="0" fontId="11" fillId="7" borderId="14" xfId="0" applyFont="1" applyFill="1" applyBorder="1" applyAlignment="1" applyProtection="1">
      <alignment vertical="top" wrapText="1"/>
    </xf>
    <xf numFmtId="0" fontId="11" fillId="7" borderId="13" xfId="0" applyFont="1" applyFill="1" applyBorder="1" applyAlignment="1" applyProtection="1">
      <alignment vertical="top" wrapText="1"/>
    </xf>
    <xf numFmtId="0" fontId="11" fillId="7" borderId="0" xfId="0" applyFont="1" applyFill="1" applyBorder="1" applyProtection="1"/>
    <xf numFmtId="0" fontId="11" fillId="7" borderId="0" xfId="0" applyFont="1" applyFill="1" applyBorder="1" applyAlignment="1" applyProtection="1">
      <alignment vertical="top" wrapText="1"/>
    </xf>
    <xf numFmtId="0" fontId="12" fillId="7" borderId="0" xfId="0" applyFont="1" applyFill="1" applyBorder="1" applyAlignment="1" applyProtection="1">
      <alignment vertical="top" wrapText="1"/>
    </xf>
    <xf numFmtId="0" fontId="27" fillId="7" borderId="10" xfId="0" applyFont="1" applyFill="1" applyBorder="1" applyAlignment="1">
      <alignment horizontal="left" vertical="center"/>
    </xf>
    <xf numFmtId="0" fontId="27" fillId="7" borderId="11" xfId="0" applyFont="1" applyFill="1" applyBorder="1" applyAlignment="1">
      <alignment horizontal="left" vertical="center"/>
    </xf>
    <xf numFmtId="0" fontId="27" fillId="7" borderId="11" xfId="0" applyFont="1" applyFill="1" applyBorder="1"/>
    <xf numFmtId="0" fontId="27" fillId="7" borderId="12" xfId="0" applyFont="1" applyFill="1" applyBorder="1"/>
    <xf numFmtId="0" fontId="27" fillId="7" borderId="13" xfId="0" applyFont="1" applyFill="1" applyBorder="1" applyAlignment="1">
      <alignment horizontal="left" vertical="center"/>
    </xf>
    <xf numFmtId="0" fontId="1" fillId="7" borderId="14" xfId="0" applyFont="1" applyFill="1" applyBorder="1" applyAlignment="1" applyProtection="1">
      <alignment vertical="top" wrapText="1"/>
    </xf>
    <xf numFmtId="0" fontId="1" fillId="7" borderId="13" xfId="0" applyFont="1" applyFill="1" applyBorder="1" applyAlignment="1" applyProtection="1">
      <alignment horizontal="left" vertical="center" wrapText="1"/>
    </xf>
    <xf numFmtId="0" fontId="1" fillId="7" borderId="0" xfId="0" applyFont="1" applyFill="1" applyBorder="1" applyAlignment="1" applyProtection="1">
      <alignment vertical="top" wrapText="1"/>
    </xf>
    <xf numFmtId="0" fontId="1" fillId="7" borderId="15" xfId="0" applyFont="1" applyFill="1" applyBorder="1" applyAlignment="1" applyProtection="1">
      <alignment horizontal="left" vertical="center" wrapText="1"/>
    </xf>
    <xf numFmtId="0" fontId="2" fillId="7" borderId="16" xfId="0" applyFont="1" applyFill="1" applyBorder="1" applyAlignment="1" applyProtection="1">
      <alignment vertical="top" wrapText="1"/>
    </xf>
    <xf numFmtId="0" fontId="1" fillId="7" borderId="17" xfId="0" applyFont="1" applyFill="1" applyBorder="1" applyAlignment="1" applyProtection="1">
      <alignment vertical="top" wrapText="1"/>
    </xf>
    <xf numFmtId="0" fontId="27" fillId="7" borderId="11" xfId="0" applyFont="1" applyFill="1" applyBorder="1" applyProtection="1"/>
    <xf numFmtId="0" fontId="27" fillId="7" borderId="12" xfId="0" applyFont="1" applyFill="1" applyBorder="1" applyProtection="1"/>
    <xf numFmtId="0" fontId="27" fillId="7" borderId="0" xfId="0" applyFont="1" applyFill="1" applyBorder="1" applyProtection="1"/>
    <xf numFmtId="0" fontId="27" fillId="7" borderId="14" xfId="0" applyFont="1" applyFill="1" applyBorder="1" applyProtection="1"/>
    <xf numFmtId="0" fontId="2" fillId="7" borderId="0" xfId="0" applyFont="1" applyFill="1" applyBorder="1" applyAlignment="1" applyProtection="1">
      <alignment horizontal="right" vertical="center"/>
    </xf>
    <xf numFmtId="0" fontId="2" fillId="7" borderId="0" xfId="0" applyFont="1" applyFill="1" applyBorder="1" applyAlignment="1" applyProtection="1">
      <alignment horizontal="right" vertical="top"/>
    </xf>
    <xf numFmtId="0" fontId="2" fillId="7" borderId="0" xfId="0" applyFont="1" applyFill="1" applyBorder="1" applyAlignment="1" applyProtection="1">
      <alignment horizontal="right"/>
    </xf>
    <xf numFmtId="0" fontId="6" fillId="7" borderId="14" xfId="0" applyFont="1" applyFill="1" applyBorder="1" applyProtection="1"/>
    <xf numFmtId="0" fontId="1" fillId="7" borderId="0" xfId="0" applyFont="1" applyFill="1" applyBorder="1" applyAlignment="1" applyProtection="1">
      <alignment horizontal="center"/>
    </xf>
    <xf numFmtId="0" fontId="2" fillId="7" borderId="0" xfId="0" applyFont="1" applyFill="1" applyBorder="1" applyProtection="1"/>
    <xf numFmtId="0" fontId="1" fillId="7" borderId="0" xfId="0" applyFont="1" applyFill="1" applyBorder="1" applyAlignment="1" applyProtection="1">
      <alignment horizontal="right"/>
    </xf>
    <xf numFmtId="0" fontId="1" fillId="7" borderId="16" xfId="0" applyFont="1" applyFill="1" applyBorder="1" applyProtection="1"/>
    <xf numFmtId="0" fontId="29" fillId="0" borderId="1" xfId="0" applyFont="1" applyBorder="1" applyAlignment="1">
      <alignment horizontal="center" readingOrder="1"/>
    </xf>
    <xf numFmtId="0" fontId="10" fillId="7" borderId="14" xfId="0" applyFont="1" applyFill="1" applyBorder="1" applyAlignment="1" applyProtection="1"/>
    <xf numFmtId="0" fontId="2" fillId="5" borderId="1" xfId="0" applyFont="1" applyFill="1" applyBorder="1" applyAlignment="1" applyProtection="1">
      <alignment horizontal="center" vertical="center" wrapText="1"/>
    </xf>
    <xf numFmtId="0" fontId="2" fillId="5" borderId="9" xfId="0" applyFont="1" applyFill="1" applyBorder="1" applyAlignment="1" applyProtection="1">
      <alignment horizontal="center" vertical="center" wrapText="1"/>
    </xf>
    <xf numFmtId="0" fontId="1" fillId="7" borderId="15" xfId="0" applyFont="1" applyFill="1" applyBorder="1" applyAlignment="1" applyProtection="1">
      <alignment vertical="center"/>
    </xf>
    <xf numFmtId="0" fontId="2" fillId="7" borderId="18" xfId="0" applyFont="1" applyFill="1" applyBorder="1" applyAlignment="1" applyProtection="1">
      <alignment vertical="center" wrapText="1"/>
    </xf>
    <xf numFmtId="0" fontId="2" fillId="7" borderId="14" xfId="0" applyFont="1" applyFill="1" applyBorder="1" applyAlignment="1" applyProtection="1">
      <alignment horizontal="left" vertical="center" wrapText="1"/>
    </xf>
    <xf numFmtId="0" fontId="2" fillId="7" borderId="0" xfId="0" applyFont="1" applyFill="1" applyBorder="1" applyAlignment="1" applyProtection="1">
      <alignment horizontal="center" vertical="center" wrapText="1"/>
    </xf>
    <xf numFmtId="0" fontId="1" fillId="8" borderId="0" xfId="0" applyFont="1" applyFill="1" applyBorder="1" applyAlignment="1" applyProtection="1">
      <alignment horizontal="right" vertical="center"/>
    </xf>
    <xf numFmtId="0" fontId="1" fillId="7" borderId="0" xfId="0" applyFont="1" applyFill="1" applyBorder="1" applyAlignment="1" applyProtection="1">
      <alignment horizontal="right" vertical="center"/>
    </xf>
    <xf numFmtId="0" fontId="27" fillId="7" borderId="10" xfId="0" applyFont="1" applyFill="1" applyBorder="1"/>
    <xf numFmtId="0" fontId="27" fillId="7" borderId="13" xfId="0" applyFont="1" applyFill="1" applyBorder="1"/>
    <xf numFmtId="0" fontId="27" fillId="7" borderId="14" xfId="0" applyFont="1" applyFill="1" applyBorder="1"/>
    <xf numFmtId="0" fontId="30" fillId="7" borderId="0" xfId="0" applyFont="1" applyFill="1" applyBorder="1"/>
    <xf numFmtId="0" fontId="31" fillId="7" borderId="0" xfId="0" applyFont="1" applyFill="1" applyBorder="1"/>
    <xf numFmtId="0" fontId="30" fillId="0" borderId="18" xfId="0" applyFont="1" applyFill="1" applyBorder="1" applyAlignment="1">
      <alignment vertical="top" wrapText="1"/>
    </xf>
    <xf numFmtId="0" fontId="30" fillId="0" borderId="19" xfId="0" applyFont="1" applyFill="1" applyBorder="1" applyAlignment="1">
      <alignment vertical="top" wrapText="1"/>
    </xf>
    <xf numFmtId="0" fontId="30" fillId="0" borderId="1" xfId="0" applyFont="1" applyFill="1" applyBorder="1" applyAlignment="1">
      <alignment vertical="top" wrapText="1"/>
    </xf>
    <xf numFmtId="0" fontId="27" fillId="0" borderId="1" xfId="0" applyFont="1" applyFill="1" applyBorder="1" applyAlignment="1">
      <alignment vertical="top" wrapText="1"/>
    </xf>
    <xf numFmtId="0" fontId="27" fillId="7" borderId="16" xfId="0" applyFont="1" applyFill="1" applyBorder="1"/>
    <xf numFmtId="0" fontId="32" fillId="0" borderId="1" xfId="0" applyFont="1" applyFill="1" applyBorder="1" applyAlignment="1">
      <alignment horizontal="center" vertical="top" wrapText="1"/>
    </xf>
    <xf numFmtId="0" fontId="32" fillId="0" borderId="20" xfId="0" applyFont="1" applyFill="1" applyBorder="1" applyAlignment="1">
      <alignment horizontal="center" vertical="top" wrapText="1"/>
    </xf>
    <xf numFmtId="0" fontId="32" fillId="0" borderId="1" xfId="0" applyFont="1" applyFill="1" applyBorder="1" applyAlignment="1">
      <alignment horizontal="center" vertical="top"/>
    </xf>
    <xf numFmtId="1" fontId="1" fillId="5" borderId="21" xfId="0" applyNumberFormat="1" applyFont="1" applyFill="1" applyBorder="1" applyAlignment="1" applyProtection="1">
      <alignment horizontal="left"/>
      <protection locked="0"/>
    </xf>
    <xf numFmtId="0" fontId="27" fillId="0" borderId="0" xfId="0" applyFont="1" applyFill="1" applyAlignment="1" applyProtection="1">
      <alignment horizontal="right"/>
    </xf>
    <xf numFmtId="0" fontId="27" fillId="7" borderId="10" xfId="0" applyFont="1" applyFill="1" applyBorder="1" applyAlignment="1" applyProtection="1">
      <alignment horizontal="right"/>
    </xf>
    <xf numFmtId="0" fontId="27" fillId="7" borderId="11" xfId="0" applyFont="1" applyFill="1" applyBorder="1" applyAlignment="1" applyProtection="1">
      <alignment horizontal="right"/>
    </xf>
    <xf numFmtId="0" fontId="27" fillId="7" borderId="13" xfId="0" applyFont="1" applyFill="1" applyBorder="1" applyAlignment="1" applyProtection="1">
      <alignment horizontal="right"/>
    </xf>
    <xf numFmtId="0" fontId="27" fillId="7" borderId="0" xfId="0" applyFont="1" applyFill="1" applyBorder="1" applyAlignment="1" applyProtection="1">
      <alignment horizontal="right"/>
    </xf>
    <xf numFmtId="0" fontId="1" fillId="7" borderId="13" xfId="0" applyFont="1" applyFill="1" applyBorder="1" applyAlignment="1" applyProtection="1">
      <alignment horizontal="right"/>
    </xf>
    <xf numFmtId="0" fontId="1" fillId="7" borderId="13" xfId="0" applyFont="1" applyFill="1" applyBorder="1" applyAlignment="1" applyProtection="1">
      <alignment horizontal="right" vertical="top" wrapText="1"/>
    </xf>
    <xf numFmtId="0" fontId="33" fillId="7" borderId="0" xfId="0" applyFont="1" applyFill="1" applyBorder="1" applyAlignment="1" applyProtection="1">
      <alignment horizontal="right"/>
    </xf>
    <xf numFmtId="0" fontId="4" fillId="7" borderId="0" xfId="0" applyFont="1" applyFill="1" applyBorder="1" applyAlignment="1" applyProtection="1">
      <alignment horizontal="right"/>
    </xf>
    <xf numFmtId="0" fontId="5" fillId="7" borderId="0" xfId="0" applyFont="1" applyFill="1" applyBorder="1" applyAlignment="1" applyProtection="1">
      <alignment horizontal="right"/>
    </xf>
    <xf numFmtId="0" fontId="1" fillId="7" borderId="15" xfId="0" applyFont="1" applyFill="1" applyBorder="1" applyAlignment="1" applyProtection="1">
      <alignment horizontal="right"/>
    </xf>
    <xf numFmtId="0" fontId="1" fillId="7" borderId="16" xfId="0" applyFont="1" applyFill="1" applyBorder="1" applyAlignment="1" applyProtection="1">
      <alignment horizontal="right"/>
    </xf>
    <xf numFmtId="0" fontId="1" fillId="5" borderId="22" xfId="0" applyFont="1" applyFill="1" applyBorder="1" applyAlignment="1" applyProtection="1">
      <alignment vertical="top" wrapText="1"/>
    </xf>
    <xf numFmtId="0" fontId="2" fillId="5" borderId="23" xfId="0" applyFont="1" applyFill="1" applyBorder="1" applyAlignment="1" applyProtection="1">
      <alignment horizontal="right" vertical="center" wrapText="1"/>
    </xf>
    <xf numFmtId="0" fontId="2" fillId="5" borderId="24" xfId="0" applyFont="1" applyFill="1" applyBorder="1" applyAlignment="1" applyProtection="1">
      <alignment horizontal="center" vertical="center" wrapText="1"/>
    </xf>
    <xf numFmtId="0" fontId="4" fillId="7" borderId="0" xfId="0" applyFont="1" applyFill="1" applyBorder="1" applyAlignment="1" applyProtection="1"/>
    <xf numFmtId="0" fontId="33" fillId="7" borderId="1" xfId="0" applyFont="1" applyFill="1" applyBorder="1" applyAlignment="1">
      <alignment horizontal="center" vertical="center" wrapText="1"/>
    </xf>
    <xf numFmtId="0" fontId="27" fillId="7" borderId="15" xfId="0" applyFont="1" applyFill="1" applyBorder="1"/>
    <xf numFmtId="0" fontId="27" fillId="7" borderId="17" xfId="0" applyFont="1" applyFill="1" applyBorder="1"/>
    <xf numFmtId="0" fontId="34" fillId="7" borderId="11" xfId="0" applyFont="1" applyFill="1" applyBorder="1" applyAlignment="1">
      <alignment vertical="top" wrapText="1"/>
    </xf>
    <xf numFmtId="0" fontId="34" fillId="7" borderId="12" xfId="0" applyFont="1" applyFill="1" applyBorder="1" applyAlignment="1">
      <alignment vertical="top" wrapText="1"/>
    </xf>
    <xf numFmtId="1" fontId="1" fillId="5" borderId="1" xfId="0" applyNumberFormat="1" applyFont="1" applyFill="1" applyBorder="1" applyAlignment="1" applyProtection="1">
      <alignment horizontal="left" wrapText="1"/>
      <protection locked="0"/>
    </xf>
    <xf numFmtId="0" fontId="2" fillId="7" borderId="27" xfId="0" applyFont="1" applyFill="1" applyBorder="1" applyAlignment="1" applyProtection="1">
      <alignment vertical="center" wrapText="1"/>
    </xf>
    <xf numFmtId="0" fontId="2" fillId="7" borderId="21" xfId="0" applyFont="1" applyFill="1" applyBorder="1" applyAlignment="1" applyProtection="1">
      <alignment vertical="center" wrapText="1"/>
    </xf>
    <xf numFmtId="0" fontId="11" fillId="5" borderId="8" xfId="0" applyFont="1" applyFill="1" applyBorder="1" applyAlignment="1" applyProtection="1">
      <alignment horizontal="center" vertical="top" wrapText="1"/>
    </xf>
    <xf numFmtId="15" fontId="1" fillId="5" borderId="3" xfId="0" applyNumberFormat="1" applyFont="1" applyFill="1" applyBorder="1" applyAlignment="1" applyProtection="1">
      <alignment horizontal="center"/>
    </xf>
    <xf numFmtId="43" fontId="27" fillId="0" borderId="0" xfId="0" applyNumberFormat="1" applyFont="1"/>
    <xf numFmtId="0" fontId="12" fillId="5" borderId="1" xfId="0" applyFont="1" applyFill="1" applyBorder="1" applyAlignment="1" applyProtection="1">
      <alignment horizontal="center"/>
    </xf>
    <xf numFmtId="0" fontId="2" fillId="0" borderId="0" xfId="0" applyFont="1" applyFill="1" applyBorder="1" applyAlignment="1" applyProtection="1">
      <alignment horizontal="left" vertical="center" wrapText="1"/>
    </xf>
    <xf numFmtId="0" fontId="2" fillId="0" borderId="0" xfId="0" applyFont="1" applyFill="1" applyBorder="1" applyAlignment="1" applyProtection="1">
      <alignment horizontal="center" vertical="top" wrapText="1"/>
    </xf>
    <xf numFmtId="0" fontId="2" fillId="7" borderId="0" xfId="0" applyFont="1" applyFill="1" applyBorder="1" applyAlignment="1" applyProtection="1">
      <alignment horizontal="left" vertical="center" wrapText="1"/>
    </xf>
    <xf numFmtId="0" fontId="1" fillId="0" borderId="0" xfId="0" applyFont="1" applyFill="1" applyBorder="1" applyAlignment="1" applyProtection="1">
      <alignment horizontal="left" vertical="center" wrapText="1"/>
    </xf>
    <xf numFmtId="0" fontId="8" fillId="7" borderId="0" xfId="0" applyFont="1" applyFill="1" applyBorder="1" applyAlignment="1" applyProtection="1">
      <alignment horizontal="left" vertical="center" wrapText="1"/>
    </xf>
    <xf numFmtId="0" fontId="8" fillId="7" borderId="0" xfId="0" applyFont="1" applyFill="1" applyBorder="1" applyAlignment="1" applyProtection="1">
      <alignment horizontal="center" wrapText="1"/>
    </xf>
    <xf numFmtId="0" fontId="4" fillId="7" borderId="0" xfId="0" applyFont="1" applyFill="1" applyBorder="1" applyAlignment="1" applyProtection="1">
      <alignment horizontal="center" vertical="center" wrapText="1"/>
    </xf>
    <xf numFmtId="0" fontId="1" fillId="7" borderId="13" xfId="0" applyFont="1" applyFill="1" applyBorder="1" applyAlignment="1" applyProtection="1">
      <alignment vertical="center"/>
    </xf>
    <xf numFmtId="0" fontId="1" fillId="7" borderId="19" xfId="0" applyFont="1" applyFill="1" applyBorder="1" applyAlignment="1" applyProtection="1">
      <alignment vertical="center" wrapText="1"/>
    </xf>
    <xf numFmtId="0" fontId="1" fillId="7" borderId="13" xfId="0" applyFont="1" applyFill="1" applyBorder="1" applyAlignment="1" applyProtection="1">
      <alignment vertical="center" wrapText="1"/>
    </xf>
    <xf numFmtId="0" fontId="1" fillId="7" borderId="14" xfId="0" applyFont="1" applyFill="1" applyBorder="1" applyAlignment="1" applyProtection="1">
      <alignment vertical="center"/>
    </xf>
    <xf numFmtId="0" fontId="1" fillId="7" borderId="19" xfId="0" applyFont="1" applyFill="1" applyBorder="1" applyAlignment="1" applyProtection="1">
      <alignment vertical="center"/>
    </xf>
    <xf numFmtId="0" fontId="1" fillId="7" borderId="19" xfId="0" applyFont="1" applyFill="1" applyBorder="1" applyAlignment="1" applyProtection="1">
      <alignment horizontal="left" vertical="center"/>
    </xf>
    <xf numFmtId="0" fontId="11" fillId="5" borderId="3" xfId="0" applyFont="1" applyFill="1" applyBorder="1" applyAlignment="1" applyProtection="1">
      <alignment horizontal="center" vertical="top" wrapText="1"/>
    </xf>
    <xf numFmtId="0" fontId="27" fillId="0" borderId="28" xfId="0" applyFont="1" applyBorder="1" applyAlignment="1">
      <alignment horizontal="left" vertical="center" wrapText="1"/>
    </xf>
    <xf numFmtId="0" fontId="27" fillId="0" borderId="29" xfId="0" applyFont="1" applyBorder="1" applyAlignment="1">
      <alignment horizontal="left" vertical="center" wrapText="1"/>
    </xf>
    <xf numFmtId="0" fontId="1" fillId="7" borderId="15" xfId="0" applyFont="1" applyFill="1" applyBorder="1" applyAlignment="1" applyProtection="1">
      <alignment vertical="top" wrapText="1"/>
    </xf>
    <xf numFmtId="0" fontId="27" fillId="7" borderId="11" xfId="0" applyFont="1" applyFill="1" applyBorder="1" applyAlignment="1"/>
    <xf numFmtId="0" fontId="27" fillId="7" borderId="0" xfId="0" applyFont="1" applyFill="1" applyBorder="1" applyAlignment="1"/>
    <xf numFmtId="0" fontId="27" fillId="5" borderId="1" xfId="0" applyFont="1" applyFill="1" applyBorder="1" applyAlignment="1"/>
    <xf numFmtId="0" fontId="27" fillId="7" borderId="0" xfId="0" applyFont="1" applyFill="1"/>
    <xf numFmtId="0" fontId="27" fillId="7" borderId="0" xfId="0" applyFont="1" applyFill="1" applyAlignment="1">
      <alignment horizontal="left" vertical="center"/>
    </xf>
    <xf numFmtId="0" fontId="27" fillId="7" borderId="16" xfId="0" applyFont="1" applyFill="1" applyBorder="1" applyAlignment="1"/>
    <xf numFmtId="0" fontId="35" fillId="5" borderId="3" xfId="4" applyFont="1" applyFill="1" applyBorder="1" applyAlignment="1" applyProtection="1">
      <protection locked="0"/>
    </xf>
    <xf numFmtId="0" fontId="27" fillId="0" borderId="0" xfId="0" applyFont="1" applyBorder="1"/>
    <xf numFmtId="0" fontId="27" fillId="0" borderId="13" xfId="0" applyFont="1" applyBorder="1"/>
    <xf numFmtId="0" fontId="27" fillId="0" borderId="11" xfId="0" applyFont="1" applyBorder="1"/>
    <xf numFmtId="0" fontId="36" fillId="7" borderId="10" xfId="0" applyFont="1" applyFill="1" applyBorder="1" applyAlignment="1">
      <alignment vertical="center"/>
    </xf>
    <xf numFmtId="0" fontId="36" fillId="7" borderId="13" xfId="0" applyFont="1" applyFill="1" applyBorder="1" applyAlignment="1">
      <alignment vertical="center"/>
    </xf>
    <xf numFmtId="0" fontId="27" fillId="7" borderId="0" xfId="0" applyFont="1" applyFill="1" applyBorder="1"/>
    <xf numFmtId="0" fontId="36" fillId="7" borderId="0" xfId="0" applyFont="1" applyFill="1" applyBorder="1" applyAlignment="1">
      <alignment vertical="center"/>
    </xf>
    <xf numFmtId="0" fontId="35" fillId="7" borderId="16" xfId="4" applyFont="1" applyFill="1" applyBorder="1" applyAlignment="1" applyProtection="1">
      <alignment vertical="top" wrapText="1"/>
    </xf>
    <xf numFmtId="0" fontId="35" fillId="7" borderId="17" xfId="4" applyFont="1" applyFill="1" applyBorder="1" applyAlignment="1" applyProtection="1">
      <alignment vertical="top" wrapText="1"/>
    </xf>
    <xf numFmtId="0" fontId="27" fillId="9" borderId="1" xfId="0" applyFont="1" applyFill="1" applyBorder="1" applyProtection="1"/>
    <xf numFmtId="0" fontId="27" fillId="10" borderId="1" xfId="0" applyFont="1" applyFill="1" applyBorder="1" applyProtection="1">
      <protection locked="0"/>
    </xf>
    <xf numFmtId="0" fontId="27" fillId="0" borderId="26" xfId="0" applyFont="1" applyBorder="1" applyProtection="1"/>
    <xf numFmtId="0" fontId="37" fillId="11" borderId="31" xfId="0" applyFont="1" applyFill="1" applyBorder="1" applyAlignment="1" applyProtection="1">
      <alignment horizontal="left" vertical="center" wrapText="1"/>
    </xf>
    <xf numFmtId="0" fontId="37" fillId="11" borderId="29" xfId="0" applyFont="1" applyFill="1" applyBorder="1" applyAlignment="1" applyProtection="1">
      <alignment horizontal="left" vertical="center" wrapText="1"/>
    </xf>
    <xf numFmtId="0" fontId="37" fillId="11" borderId="7" xfId="0" applyFont="1" applyFill="1" applyBorder="1" applyAlignment="1" applyProtection="1">
      <alignment horizontal="left" vertical="center" wrapText="1"/>
    </xf>
    <xf numFmtId="0" fontId="38" fillId="0" borderId="32" xfId="0" applyFont="1" applyBorder="1" applyAlignment="1" applyProtection="1">
      <alignment horizontal="left" vertical="center"/>
    </xf>
    <xf numFmtId="0" fontId="39" fillId="4" borderId="29" xfId="5" applyFont="1" applyBorder="1" applyAlignment="1" applyProtection="1">
      <alignment horizontal="center" vertical="center"/>
      <protection locked="0"/>
    </xf>
    <xf numFmtId="0" fontId="40" fillId="4" borderId="29" xfId="5" applyFont="1" applyBorder="1" applyAlignment="1" applyProtection="1">
      <alignment horizontal="center" vertical="center"/>
      <protection locked="0"/>
    </xf>
    <xf numFmtId="0" fontId="40" fillId="4" borderId="33" xfId="5" applyFont="1" applyBorder="1" applyAlignment="1" applyProtection="1">
      <alignment horizontal="center" vertical="center"/>
      <protection locked="0"/>
    </xf>
    <xf numFmtId="0" fontId="38" fillId="0" borderId="34" xfId="0" applyFont="1" applyBorder="1" applyAlignment="1" applyProtection="1">
      <alignment horizontal="left" vertical="center"/>
    </xf>
    <xf numFmtId="0" fontId="39" fillId="12" borderId="29" xfId="5" applyFont="1" applyFill="1" applyBorder="1" applyAlignment="1" applyProtection="1">
      <alignment horizontal="center" vertical="center"/>
      <protection locked="0"/>
    </xf>
    <xf numFmtId="0" fontId="40" fillId="12" borderId="29" xfId="5" applyFont="1" applyFill="1" applyBorder="1" applyAlignment="1" applyProtection="1">
      <alignment horizontal="center" vertical="center"/>
      <protection locked="0"/>
    </xf>
    <xf numFmtId="0" fontId="40" fillId="12" borderId="33" xfId="5" applyFont="1" applyFill="1" applyBorder="1" applyAlignment="1" applyProtection="1">
      <alignment horizontal="center" vertical="center"/>
      <protection locked="0"/>
    </xf>
    <xf numFmtId="0" fontId="41" fillId="0" borderId="29" xfId="0" applyFont="1" applyBorder="1" applyAlignment="1" applyProtection="1">
      <alignment horizontal="left" vertical="center"/>
    </xf>
    <xf numFmtId="10" fontId="40" fillId="4" borderId="29" xfId="5" applyNumberFormat="1" applyFont="1" applyBorder="1" applyAlignment="1" applyProtection="1">
      <alignment horizontal="center" vertical="center"/>
      <protection locked="0"/>
    </xf>
    <xf numFmtId="10" fontId="40" fillId="4" borderId="33" xfId="5" applyNumberFormat="1" applyFont="1" applyBorder="1" applyAlignment="1" applyProtection="1">
      <alignment horizontal="center" vertical="center"/>
      <protection locked="0"/>
    </xf>
    <xf numFmtId="0" fontId="41" fillId="0" borderId="31" xfId="0" applyFont="1" applyBorder="1" applyAlignment="1" applyProtection="1">
      <alignment horizontal="left" vertical="center"/>
    </xf>
    <xf numFmtId="10" fontId="40" fillId="12" borderId="29" xfId="5" applyNumberFormat="1" applyFont="1" applyFill="1" applyBorder="1" applyAlignment="1" applyProtection="1">
      <alignment horizontal="center" vertical="center"/>
      <protection locked="0"/>
    </xf>
    <xf numFmtId="10" fontId="40" fillId="12" borderId="33" xfId="5" applyNumberFormat="1" applyFont="1" applyFill="1" applyBorder="1" applyAlignment="1" applyProtection="1">
      <alignment horizontal="center" vertical="center"/>
      <protection locked="0"/>
    </xf>
    <xf numFmtId="0" fontId="27" fillId="0" borderId="0" xfId="0" applyFont="1" applyAlignment="1" applyProtection="1">
      <alignment horizontal="left"/>
    </xf>
    <xf numFmtId="0" fontId="27" fillId="0" borderId="0" xfId="0" applyFont="1" applyProtection="1">
      <protection locked="0"/>
    </xf>
    <xf numFmtId="0" fontId="37" fillId="11" borderId="28" xfId="0" applyFont="1" applyFill="1" applyBorder="1" applyAlignment="1" applyProtection="1">
      <alignment horizontal="center" vertical="center" wrapText="1"/>
    </xf>
    <xf numFmtId="0" fontId="37" fillId="11" borderId="35" xfId="0" applyFont="1" applyFill="1" applyBorder="1" applyAlignment="1" applyProtection="1">
      <alignment horizontal="center" vertical="center" wrapText="1"/>
    </xf>
    <xf numFmtId="0" fontId="38" fillId="0" borderId="29" xfId="0" applyFont="1" applyFill="1" applyBorder="1" applyAlignment="1" applyProtection="1">
      <alignment vertical="center" wrapText="1"/>
    </xf>
    <xf numFmtId="0" fontId="39" fillId="4" borderId="29" xfId="5" applyFont="1" applyBorder="1" applyAlignment="1" applyProtection="1">
      <alignment wrapText="1"/>
      <protection locked="0"/>
    </xf>
    <xf numFmtId="0" fontId="39" fillId="12" borderId="29" xfId="5" applyFont="1" applyFill="1" applyBorder="1" applyAlignment="1" applyProtection="1">
      <alignment wrapText="1"/>
      <protection locked="0"/>
    </xf>
    <xf numFmtId="0" fontId="8" fillId="5" borderId="29" xfId="0" applyFont="1" applyFill="1" applyBorder="1" applyAlignment="1" applyProtection="1">
      <alignment vertical="center" wrapText="1"/>
    </xf>
    <xf numFmtId="10" fontId="39" fillId="4" borderId="29" xfId="5" applyNumberFormat="1" applyFont="1" applyBorder="1" applyAlignment="1" applyProtection="1">
      <alignment horizontal="center" vertical="center" wrapText="1"/>
      <protection locked="0"/>
    </xf>
    <xf numFmtId="10" fontId="39" fillId="12" borderId="29" xfId="5" applyNumberFormat="1" applyFont="1" applyFill="1" applyBorder="1" applyAlignment="1" applyProtection="1">
      <alignment horizontal="center" vertical="center" wrapText="1"/>
      <protection locked="0"/>
    </xf>
    <xf numFmtId="0" fontId="37" fillId="11" borderId="36" xfId="0" applyFont="1" applyFill="1" applyBorder="1" applyAlignment="1" applyProtection="1">
      <alignment horizontal="center" vertical="center" wrapText="1"/>
    </xf>
    <xf numFmtId="0" fontId="37" fillId="11" borderId="29" xfId="0" applyFont="1" applyFill="1" applyBorder="1" applyAlignment="1" applyProtection="1">
      <alignment horizontal="center" vertical="center" wrapText="1"/>
    </xf>
    <xf numFmtId="0" fontId="37" fillId="11" borderId="33" xfId="0" applyFont="1" applyFill="1" applyBorder="1" applyAlignment="1" applyProtection="1">
      <alignment horizontal="center" vertical="center" wrapText="1"/>
    </xf>
    <xf numFmtId="0" fontId="42" fillId="4" borderId="36" xfId="5" applyFont="1" applyBorder="1" applyAlignment="1" applyProtection="1">
      <alignment vertical="center" wrapText="1"/>
      <protection locked="0"/>
    </xf>
    <xf numFmtId="0" fontId="42" fillId="4" borderId="29" xfId="5" applyFont="1" applyBorder="1" applyAlignment="1" applyProtection="1">
      <alignment horizontal="center" vertical="center"/>
      <protection locked="0"/>
    </xf>
    <xf numFmtId="0" fontId="42" fillId="4" borderId="33" xfId="5" applyFont="1" applyBorder="1" applyAlignment="1" applyProtection="1">
      <alignment horizontal="center" vertical="center"/>
      <protection locked="0"/>
    </xf>
    <xf numFmtId="0" fontId="42" fillId="12" borderId="29" xfId="5" applyFont="1" applyFill="1" applyBorder="1" applyAlignment="1" applyProtection="1">
      <alignment horizontal="center" vertical="center"/>
      <protection locked="0"/>
    </xf>
    <xf numFmtId="0" fontId="42" fillId="12" borderId="36" xfId="5" applyFont="1" applyFill="1" applyBorder="1" applyAlignment="1" applyProtection="1">
      <alignment vertical="center" wrapText="1"/>
      <protection locked="0"/>
    </xf>
    <xf numFmtId="0" fontId="42" fillId="12" borderId="33" xfId="5" applyFont="1" applyFill="1" applyBorder="1" applyAlignment="1" applyProtection="1">
      <alignment horizontal="center" vertical="center"/>
      <protection locked="0"/>
    </xf>
    <xf numFmtId="0" fontId="42" fillId="4" borderId="33" xfId="5" applyFont="1" applyBorder="1" applyAlignment="1" applyProtection="1">
      <alignment vertical="center"/>
      <protection locked="0"/>
    </xf>
    <xf numFmtId="0" fontId="42" fillId="12" borderId="33" xfId="5" applyFont="1" applyFill="1" applyBorder="1" applyAlignment="1" applyProtection="1">
      <alignment vertical="center"/>
      <protection locked="0"/>
    </xf>
    <xf numFmtId="0" fontId="42" fillId="4" borderId="37" xfId="5" applyFont="1" applyBorder="1" applyAlignment="1" applyProtection="1">
      <alignment vertical="center"/>
      <protection locked="0"/>
    </xf>
    <xf numFmtId="0" fontId="42" fillId="12" borderId="37" xfId="5" applyFont="1" applyFill="1" applyBorder="1" applyAlignment="1" applyProtection="1">
      <alignment vertical="center"/>
      <protection locked="0"/>
    </xf>
    <xf numFmtId="0" fontId="27" fillId="0" borderId="0" xfId="0" applyFont="1" applyBorder="1" applyAlignment="1" applyProtection="1">
      <alignment wrapText="1"/>
    </xf>
    <xf numFmtId="0" fontId="27" fillId="0" borderId="0" xfId="0" applyFont="1" applyBorder="1" applyProtection="1"/>
    <xf numFmtId="0" fontId="37" fillId="11" borderId="28" xfId="0" applyFont="1" applyFill="1" applyBorder="1" applyAlignment="1" applyProtection="1">
      <alignment horizontal="center" vertical="center"/>
    </xf>
    <xf numFmtId="0" fontId="37" fillId="11" borderId="7" xfId="0" applyFont="1" applyFill="1" applyBorder="1" applyAlignment="1" applyProtection="1">
      <alignment horizontal="center" vertical="center"/>
    </xf>
    <xf numFmtId="0" fontId="37" fillId="11" borderId="31" xfId="0" applyFont="1" applyFill="1" applyBorder="1" applyAlignment="1" applyProtection="1">
      <alignment horizontal="center" vertical="center" wrapText="1"/>
    </xf>
    <xf numFmtId="10" fontId="39" fillId="4" borderId="29" xfId="5" applyNumberFormat="1" applyFont="1" applyBorder="1" applyAlignment="1" applyProtection="1">
      <alignment horizontal="center" vertical="center"/>
      <protection locked="0"/>
    </xf>
    <xf numFmtId="10" fontId="39" fillId="12" borderId="29" xfId="5" applyNumberFormat="1" applyFont="1" applyFill="1" applyBorder="1" applyAlignment="1" applyProtection="1">
      <alignment horizontal="center" vertical="center"/>
      <protection locked="0"/>
    </xf>
    <xf numFmtId="0" fontId="37" fillId="11" borderId="30" xfId="0" applyFont="1" applyFill="1" applyBorder="1" applyAlignment="1" applyProtection="1">
      <alignment horizontal="center" vertical="center" wrapText="1"/>
    </xf>
    <xf numFmtId="0" fontId="37" fillId="11" borderId="38" xfId="0" applyFont="1" applyFill="1" applyBorder="1" applyAlignment="1" applyProtection="1">
      <alignment horizontal="center" vertical="center" wrapText="1"/>
    </xf>
    <xf numFmtId="0" fontId="37" fillId="11" borderId="39" xfId="0" applyFont="1" applyFill="1" applyBorder="1" applyAlignment="1" applyProtection="1">
      <alignment horizontal="center" vertical="center" wrapText="1"/>
    </xf>
    <xf numFmtId="0" fontId="39" fillId="4" borderId="29" xfId="5" applyFont="1" applyBorder="1" applyProtection="1">
      <protection locked="0"/>
    </xf>
    <xf numFmtId="0" fontId="42" fillId="4" borderId="38" xfId="5" applyFont="1" applyBorder="1" applyAlignment="1" applyProtection="1">
      <alignment vertical="center" wrapText="1"/>
      <protection locked="0"/>
    </xf>
    <xf numFmtId="0" fontId="42" fillId="4" borderId="39" xfId="5" applyFont="1" applyBorder="1" applyAlignment="1" applyProtection="1">
      <alignment horizontal="center" vertical="center"/>
      <protection locked="0"/>
    </xf>
    <xf numFmtId="0" fontId="39" fillId="12" borderId="29" xfId="5" applyFont="1" applyFill="1" applyBorder="1" applyProtection="1">
      <protection locked="0"/>
    </xf>
    <xf numFmtId="0" fontId="42" fillId="12" borderId="38" xfId="5" applyFont="1" applyFill="1" applyBorder="1" applyAlignment="1" applyProtection="1">
      <alignment vertical="center" wrapText="1"/>
      <protection locked="0"/>
    </xf>
    <xf numFmtId="0" fontId="42" fillId="12" borderId="39" xfId="5" applyFont="1" applyFill="1" applyBorder="1" applyAlignment="1" applyProtection="1">
      <alignment horizontal="center" vertical="center"/>
      <protection locked="0"/>
    </xf>
    <xf numFmtId="0" fontId="27" fillId="0" borderId="0" xfId="0" applyFont="1" applyBorder="1" applyAlignment="1" applyProtection="1">
      <alignment horizontal="left" wrapText="1"/>
    </xf>
    <xf numFmtId="0" fontId="37" fillId="11" borderId="5" xfId="0" applyFont="1" applyFill="1" applyBorder="1" applyAlignment="1" applyProtection="1">
      <alignment horizontal="center" vertical="center" wrapText="1"/>
    </xf>
    <xf numFmtId="0" fontId="37" fillId="11" borderId="40" xfId="0" applyFont="1" applyFill="1" applyBorder="1" applyAlignment="1" applyProtection="1">
      <alignment horizontal="center" vertical="center"/>
    </xf>
    <xf numFmtId="0" fontId="39" fillId="4" borderId="29" xfId="5" applyFont="1" applyBorder="1" applyAlignment="1" applyProtection="1">
      <alignment vertical="center" wrapText="1"/>
      <protection locked="0"/>
    </xf>
    <xf numFmtId="0" fontId="39" fillId="4" borderId="36" xfId="5" applyFont="1" applyBorder="1" applyAlignment="1" applyProtection="1">
      <alignment vertical="center" wrapText="1"/>
      <protection locked="0"/>
    </xf>
    <xf numFmtId="0" fontId="39" fillId="12" borderId="29" xfId="5" applyFont="1" applyFill="1" applyBorder="1" applyAlignment="1" applyProtection="1">
      <alignment vertical="center" wrapText="1"/>
      <protection locked="0"/>
    </xf>
    <xf numFmtId="0" fontId="39" fillId="12" borderId="36" xfId="5" applyFont="1" applyFill="1" applyBorder="1" applyAlignment="1" applyProtection="1">
      <alignment vertical="center" wrapText="1"/>
      <protection locked="0"/>
    </xf>
    <xf numFmtId="0" fontId="39" fillId="4" borderId="31" xfId="5" applyFont="1" applyBorder="1" applyAlignment="1" applyProtection="1">
      <alignment horizontal="center" vertical="center"/>
      <protection locked="0"/>
    </xf>
    <xf numFmtId="0" fontId="39" fillId="4" borderId="33" xfId="5" applyFont="1" applyBorder="1" applyAlignment="1" applyProtection="1">
      <alignment horizontal="center" vertical="center"/>
      <protection locked="0"/>
    </xf>
    <xf numFmtId="0" fontId="39" fillId="12" borderId="31" xfId="5" applyFont="1" applyFill="1" applyBorder="1" applyAlignment="1" applyProtection="1">
      <alignment horizontal="center" vertical="center"/>
      <protection locked="0"/>
    </xf>
    <xf numFmtId="0" fontId="39" fillId="12" borderId="33" xfId="5" applyFont="1" applyFill="1" applyBorder="1" applyAlignment="1" applyProtection="1">
      <alignment horizontal="center" vertical="center"/>
      <protection locked="0"/>
    </xf>
    <xf numFmtId="0" fontId="27" fillId="0" borderId="0" xfId="0" applyFont="1" applyBorder="1" applyAlignment="1" applyProtection="1">
      <alignment horizontal="left" vertical="center" wrapText="1"/>
    </xf>
    <xf numFmtId="0" fontId="37" fillId="11" borderId="35" xfId="0" applyFont="1" applyFill="1" applyBorder="1" applyAlignment="1" applyProtection="1">
      <alignment horizontal="center" vertical="center"/>
    </xf>
    <xf numFmtId="0" fontId="39" fillId="4" borderId="33" xfId="5" applyFont="1" applyBorder="1" applyAlignment="1" applyProtection="1">
      <alignment vertical="center" wrapText="1"/>
      <protection locked="0"/>
    </xf>
    <xf numFmtId="0" fontId="39" fillId="12" borderId="38" xfId="5" applyFont="1" applyFill="1" applyBorder="1" applyAlignment="1" applyProtection="1">
      <alignment horizontal="center" vertical="center" wrapText="1"/>
      <protection locked="0"/>
    </xf>
    <xf numFmtId="0" fontId="39" fillId="12" borderId="31" xfId="5" applyFont="1" applyFill="1" applyBorder="1" applyAlignment="1" applyProtection="1">
      <alignment horizontal="center" vertical="center" wrapText="1"/>
      <protection locked="0"/>
    </xf>
    <xf numFmtId="0" fontId="39" fillId="12" borderId="33" xfId="5" applyFont="1" applyFill="1" applyBorder="1" applyAlignment="1" applyProtection="1">
      <alignment vertical="center" wrapText="1"/>
      <protection locked="0"/>
    </xf>
    <xf numFmtId="0" fontId="37" fillId="11" borderId="41" xfId="0" applyFont="1" applyFill="1" applyBorder="1" applyAlignment="1" applyProtection="1">
      <alignment horizontal="center" vertical="center"/>
    </xf>
    <xf numFmtId="0" fontId="37" fillId="11" borderId="32" xfId="0" applyFont="1" applyFill="1" applyBorder="1" applyAlignment="1" applyProtection="1">
      <alignment horizontal="center" vertical="center" wrapText="1"/>
    </xf>
    <xf numFmtId="0" fontId="39" fillId="4" borderId="42" xfId="5" applyFont="1" applyBorder="1" applyAlignment="1" applyProtection="1">
      <protection locked="0"/>
    </xf>
    <xf numFmtId="10" fontId="39" fillId="4" borderId="30" xfId="5" applyNumberFormat="1" applyFont="1" applyBorder="1" applyAlignment="1" applyProtection="1">
      <alignment horizontal="center" vertical="center"/>
      <protection locked="0"/>
    </xf>
    <xf numFmtId="0" fontId="39" fillId="12" borderId="42" xfId="5" applyFont="1" applyFill="1" applyBorder="1" applyAlignment="1" applyProtection="1">
      <protection locked="0"/>
    </xf>
    <xf numFmtId="10" fontId="39" fillId="12" borderId="30" xfId="5" applyNumberFormat="1" applyFont="1" applyFill="1" applyBorder="1" applyAlignment="1" applyProtection="1">
      <alignment horizontal="center" vertical="center"/>
      <protection locked="0"/>
    </xf>
    <xf numFmtId="0" fontId="37" fillId="11" borderId="38" xfId="0" applyFont="1" applyFill="1" applyBorder="1" applyAlignment="1" applyProtection="1">
      <alignment horizontal="center" vertical="center"/>
    </xf>
    <xf numFmtId="0" fontId="37" fillId="11" borderId="29" xfId="0" applyFont="1" applyFill="1" applyBorder="1" applyAlignment="1" applyProtection="1">
      <alignment horizontal="center" wrapText="1"/>
    </xf>
    <xf numFmtId="0" fontId="37" fillId="11" borderId="33" xfId="0" applyFont="1" applyFill="1" applyBorder="1" applyAlignment="1" applyProtection="1">
      <alignment horizontal="center" wrapText="1"/>
    </xf>
    <xf numFmtId="0" fontId="37" fillId="11" borderId="31" xfId="0" applyFont="1" applyFill="1" applyBorder="1" applyAlignment="1" applyProtection="1">
      <alignment horizontal="center" wrapText="1"/>
    </xf>
    <xf numFmtId="0" fontId="42" fillId="4" borderId="29" xfId="5" applyFont="1" applyBorder="1" applyAlignment="1" applyProtection="1">
      <alignment horizontal="center" vertical="center" wrapText="1"/>
      <protection locked="0"/>
    </xf>
    <xf numFmtId="0" fontId="42" fillId="12" borderId="29" xfId="5" applyFont="1" applyFill="1" applyBorder="1" applyAlignment="1" applyProtection="1">
      <alignment horizontal="center" vertical="center" wrapText="1"/>
      <protection locked="0"/>
    </xf>
    <xf numFmtId="0" fontId="39" fillId="4" borderId="38" xfId="5" applyFont="1" applyBorder="1" applyAlignment="1" applyProtection="1">
      <alignment vertical="center"/>
      <protection locked="0"/>
    </xf>
    <xf numFmtId="0" fontId="39" fillId="12" borderId="31" xfId="5" applyFont="1" applyFill="1" applyBorder="1" applyAlignment="1" applyProtection="1">
      <alignment vertical="center"/>
      <protection locked="0"/>
    </xf>
    <xf numFmtId="0" fontId="39" fillId="12" borderId="39" xfId="5" applyFont="1" applyFill="1" applyBorder="1" applyAlignment="1" applyProtection="1">
      <alignment horizontal="center" vertical="center"/>
      <protection locked="0"/>
    </xf>
    <xf numFmtId="0" fontId="39" fillId="4" borderId="0" xfId="5" applyFont="1" applyProtection="1"/>
    <xf numFmtId="0" fontId="43" fillId="3" borderId="0" xfId="3" applyFont="1" applyProtection="1"/>
    <xf numFmtId="0" fontId="44" fillId="2" borderId="0" xfId="1" applyFont="1" applyProtection="1"/>
    <xf numFmtId="0" fontId="27" fillId="0" borderId="0" xfId="0" applyFont="1" applyAlignment="1" applyProtection="1">
      <alignment wrapText="1"/>
    </xf>
    <xf numFmtId="0" fontId="27" fillId="0" borderId="0" xfId="0" applyFont="1" applyAlignment="1">
      <alignment vertical="center" wrapText="1"/>
    </xf>
    <xf numFmtId="0" fontId="17" fillId="7" borderId="43" xfId="0" applyFont="1" applyFill="1" applyBorder="1" applyAlignment="1" applyProtection="1">
      <alignment horizontal="left" vertical="top" wrapText="1"/>
    </xf>
    <xf numFmtId="0" fontId="27" fillId="13" borderId="0" xfId="0" applyFont="1" applyFill="1" applyAlignment="1">
      <alignment vertical="center"/>
    </xf>
    <xf numFmtId="0" fontId="45" fillId="14" borderId="0" xfId="0" applyFont="1" applyFill="1" applyAlignment="1">
      <alignment horizontal="center" vertical="top"/>
    </xf>
    <xf numFmtId="0" fontId="27" fillId="0" borderId="0" xfId="0" applyFont="1" applyAlignment="1">
      <alignment vertical="center"/>
    </xf>
    <xf numFmtId="0" fontId="41" fillId="13" borderId="0" xfId="0" applyFont="1" applyFill="1" applyAlignment="1">
      <alignment vertical="center"/>
    </xf>
    <xf numFmtId="0" fontId="1" fillId="5" borderId="1" xfId="0" applyFont="1" applyFill="1" applyBorder="1" applyAlignment="1" applyProtection="1">
      <alignment horizontal="left" vertical="center" wrapText="1"/>
    </xf>
    <xf numFmtId="0" fontId="1" fillId="5" borderId="2" xfId="0" applyFont="1" applyFill="1" applyBorder="1" applyAlignment="1" applyProtection="1">
      <alignment horizontal="left" vertical="center" wrapText="1"/>
    </xf>
    <xf numFmtId="0" fontId="1" fillId="7" borderId="0" xfId="0" applyFont="1" applyFill="1" applyBorder="1" applyAlignment="1" applyProtection="1">
      <alignment horizontal="right" vertical="top" wrapText="1"/>
    </xf>
    <xf numFmtId="0" fontId="46" fillId="0" borderId="0" xfId="0" applyFont="1"/>
    <xf numFmtId="0" fontId="27" fillId="0" borderId="6" xfId="0" applyFont="1" applyBorder="1" applyAlignment="1">
      <alignment horizontal="left" vertical="center" wrapText="1"/>
    </xf>
    <xf numFmtId="0" fontId="27" fillId="0" borderId="5" xfId="0" applyFont="1" applyBorder="1" applyAlignment="1">
      <alignment horizontal="left" vertical="center" wrapText="1"/>
    </xf>
    <xf numFmtId="0" fontId="2" fillId="8" borderId="23" xfId="0" applyFont="1" applyFill="1" applyBorder="1" applyAlignment="1" applyProtection="1">
      <alignment horizontal="center" vertical="center" wrapText="1"/>
    </xf>
    <xf numFmtId="0" fontId="2" fillId="8" borderId="26" xfId="0" applyFont="1" applyFill="1" applyBorder="1" applyAlignment="1" applyProtection="1">
      <alignment horizontal="center" vertical="center" wrapText="1"/>
    </xf>
    <xf numFmtId="165" fontId="2" fillId="0" borderId="0" xfId="2" applyNumberFormat="1" applyFont="1" applyFill="1" applyBorder="1" applyAlignment="1" applyProtection="1">
      <alignment vertical="top" wrapText="1"/>
    </xf>
    <xf numFmtId="1" fontId="2" fillId="0" borderId="0" xfId="0" applyNumberFormat="1" applyFont="1" applyFill="1" applyBorder="1" applyAlignment="1" applyProtection="1">
      <alignment vertical="top" wrapText="1"/>
    </xf>
    <xf numFmtId="0" fontId="47" fillId="0" borderId="0" xfId="0" applyFont="1" applyAlignment="1">
      <alignment wrapText="1"/>
    </xf>
    <xf numFmtId="0" fontId="47" fillId="0" borderId="0" xfId="0" applyFont="1" applyAlignment="1">
      <alignment vertical="center"/>
    </xf>
    <xf numFmtId="0" fontId="47" fillId="0" borderId="0" xfId="0" applyFont="1" applyAlignment="1">
      <alignment vertical="center" wrapText="1"/>
    </xf>
    <xf numFmtId="165" fontId="27" fillId="0" borderId="0" xfId="2" applyNumberFormat="1" applyFont="1"/>
    <xf numFmtId="0" fontId="11" fillId="0" borderId="20" xfId="0" applyFont="1" applyFill="1" applyBorder="1" applyAlignment="1">
      <alignment vertical="top" wrapText="1"/>
    </xf>
    <xf numFmtId="43" fontId="11" fillId="5" borderId="29" xfId="2" applyFont="1" applyFill="1" applyBorder="1" applyAlignment="1" applyProtection="1">
      <alignment horizontal="right" vertical="center" wrapText="1"/>
    </xf>
    <xf numFmtId="0" fontId="11" fillId="0" borderId="1" xfId="0" applyFont="1" applyFill="1" applyBorder="1" applyAlignment="1">
      <alignment vertical="top" wrapText="1"/>
    </xf>
    <xf numFmtId="0" fontId="8" fillId="7" borderId="0" xfId="0" applyFont="1" applyFill="1" applyBorder="1" applyAlignment="1" applyProtection="1">
      <alignment horizontal="center" wrapText="1"/>
    </xf>
    <xf numFmtId="43" fontId="27" fillId="0" borderId="0" xfId="0" applyNumberFormat="1" applyFont="1" applyFill="1"/>
    <xf numFmtId="2" fontId="27" fillId="0" borderId="0" xfId="0" applyNumberFormat="1" applyFont="1" applyFill="1"/>
    <xf numFmtId="43" fontId="27" fillId="0" borderId="0" xfId="0" applyNumberFormat="1" applyFont="1" applyAlignment="1">
      <alignment vertical="center"/>
    </xf>
    <xf numFmtId="43" fontId="27" fillId="0" borderId="0" xfId="0" applyNumberFormat="1" applyFont="1" applyAlignment="1"/>
    <xf numFmtId="43" fontId="27" fillId="0" borderId="0" xfId="2" applyFont="1" applyAlignment="1"/>
    <xf numFmtId="43" fontId="27" fillId="0" borderId="0" xfId="2" applyFont="1"/>
    <xf numFmtId="0" fontId="34" fillId="0" borderId="0" xfId="0" applyFont="1" applyAlignment="1"/>
    <xf numFmtId="0" fontId="34" fillId="0" borderId="0" xfId="0" applyFont="1"/>
    <xf numFmtId="0" fontId="13" fillId="7" borderId="11" xfId="0" applyFont="1" applyFill="1" applyBorder="1" applyProtection="1"/>
    <xf numFmtId="0" fontId="51" fillId="7" borderId="0" xfId="0" applyFont="1" applyFill="1" applyBorder="1" applyAlignment="1" applyProtection="1">
      <alignment horizontal="center" wrapText="1"/>
    </xf>
    <xf numFmtId="0" fontId="13" fillId="7" borderId="0" xfId="0" applyFont="1" applyFill="1" applyBorder="1" applyProtection="1"/>
    <xf numFmtId="0" fontId="13" fillId="7" borderId="0" xfId="0" applyFont="1" applyFill="1" applyBorder="1" applyAlignment="1" applyProtection="1">
      <alignment horizontal="left" vertical="center" wrapText="1"/>
    </xf>
    <xf numFmtId="0" fontId="51" fillId="7" borderId="0" xfId="0" applyFont="1" applyFill="1" applyBorder="1" applyAlignment="1" applyProtection="1">
      <alignment horizontal="left" vertical="center" wrapText="1"/>
    </xf>
    <xf numFmtId="0" fontId="13" fillId="7" borderId="0" xfId="0" applyFont="1" applyFill="1" applyBorder="1" applyAlignment="1" applyProtection="1">
      <alignment horizontal="left" vertical="center"/>
    </xf>
    <xf numFmtId="0" fontId="52" fillId="7" borderId="0" xfId="0" applyFont="1" applyFill="1" applyBorder="1" applyAlignment="1" applyProtection="1">
      <alignment vertical="top" wrapText="1"/>
    </xf>
    <xf numFmtId="0" fontId="13" fillId="5" borderId="2" xfId="0" applyFont="1" applyFill="1" applyBorder="1" applyAlignment="1" applyProtection="1">
      <alignment horizontal="left" vertical="top" wrapText="1"/>
    </xf>
    <xf numFmtId="0" fontId="13" fillId="5" borderId="3" xfId="0" applyFont="1" applyFill="1" applyBorder="1" applyAlignment="1" applyProtection="1">
      <alignment horizontal="left" vertical="top" wrapText="1"/>
    </xf>
    <xf numFmtId="0" fontId="13" fillId="5" borderId="4" xfId="0" applyFont="1" applyFill="1" applyBorder="1" applyAlignment="1" applyProtection="1">
      <alignment horizontal="left" vertical="top" wrapText="1"/>
    </xf>
    <xf numFmtId="0" fontId="13" fillId="7" borderId="16" xfId="0" applyFont="1" applyFill="1" applyBorder="1" applyAlignment="1" applyProtection="1">
      <alignment vertical="top" wrapText="1"/>
    </xf>
    <xf numFmtId="0" fontId="14" fillId="7" borderId="0" xfId="0" applyFont="1" applyFill="1" applyBorder="1" applyProtection="1"/>
    <xf numFmtId="0" fontId="1" fillId="7" borderId="0" xfId="0" applyFont="1" applyFill="1" applyBorder="1" applyAlignment="1" applyProtection="1">
      <alignment horizontal="center" vertical="center" wrapText="1"/>
    </xf>
    <xf numFmtId="0" fontId="1" fillId="15" borderId="0" xfId="0" applyFont="1" applyFill="1" applyBorder="1" applyAlignment="1" applyProtection="1">
      <alignment horizontal="left" vertical="center"/>
    </xf>
    <xf numFmtId="0" fontId="13" fillId="15" borderId="0" xfId="0" applyFont="1" applyFill="1" applyBorder="1" applyAlignment="1" applyProtection="1">
      <alignment horizontal="left" vertical="center"/>
    </xf>
    <xf numFmtId="0" fontId="1" fillId="15" borderId="0" xfId="0" applyFont="1" applyFill="1" applyBorder="1" applyAlignment="1" applyProtection="1">
      <alignment horizontal="right" vertical="center"/>
    </xf>
    <xf numFmtId="0" fontId="27" fillId="0" borderId="0" xfId="0" applyFont="1" applyAlignment="1">
      <alignment horizontal="center"/>
    </xf>
    <xf numFmtId="0" fontId="1" fillId="7" borderId="11" xfId="0" applyFont="1" applyFill="1" applyBorder="1" applyAlignment="1" applyProtection="1">
      <alignment horizontal="center"/>
    </xf>
    <xf numFmtId="0" fontId="2" fillId="7" borderId="21" xfId="0" applyFont="1" applyFill="1" applyBorder="1" applyAlignment="1" applyProtection="1">
      <alignment vertical="top" wrapText="1"/>
    </xf>
    <xf numFmtId="0" fontId="2" fillId="7" borderId="19" xfId="0" applyFont="1" applyFill="1" applyBorder="1" applyAlignment="1" applyProtection="1">
      <alignment vertical="center" wrapText="1"/>
    </xf>
    <xf numFmtId="0" fontId="2" fillId="0" borderId="0" xfId="0" applyFont="1" applyFill="1" applyBorder="1" applyAlignment="1" applyProtection="1">
      <alignment vertical="center" wrapText="1"/>
    </xf>
    <xf numFmtId="0" fontId="11" fillId="5" borderId="1" xfId="0" applyFont="1" applyFill="1" applyBorder="1" applyAlignment="1" applyProtection="1">
      <alignment horizontal="left" vertical="center" wrapText="1"/>
    </xf>
    <xf numFmtId="0" fontId="11" fillId="5" borderId="2" xfId="0" applyFont="1" applyFill="1" applyBorder="1" applyAlignment="1" applyProtection="1">
      <alignment horizontal="left" vertical="center" wrapText="1"/>
    </xf>
    <xf numFmtId="0" fontId="1" fillId="5" borderId="8" xfId="0" applyFont="1" applyFill="1" applyBorder="1" applyAlignment="1" applyProtection="1">
      <alignment horizontal="left" vertical="center" wrapText="1"/>
    </xf>
    <xf numFmtId="0" fontId="1" fillId="5" borderId="3" xfId="0" applyFont="1" applyFill="1" applyBorder="1" applyAlignment="1" applyProtection="1">
      <alignment horizontal="left" vertical="center" wrapText="1"/>
    </xf>
    <xf numFmtId="0" fontId="2" fillId="5" borderId="21" xfId="0" applyFont="1" applyFill="1" applyBorder="1" applyAlignment="1" applyProtection="1">
      <alignment horizontal="left" vertical="center" wrapText="1"/>
    </xf>
    <xf numFmtId="0" fontId="1" fillId="5" borderId="0" xfId="0" applyFont="1" applyFill="1" applyBorder="1" applyAlignment="1" applyProtection="1">
      <alignment horizontal="left" vertical="center" wrapText="1"/>
    </xf>
    <xf numFmtId="0" fontId="1" fillId="5" borderId="3" xfId="0" applyFont="1" applyFill="1" applyBorder="1" applyAlignment="1" applyProtection="1">
      <alignment horizontal="left" vertical="top" wrapText="1"/>
    </xf>
    <xf numFmtId="2" fontId="53" fillId="5" borderId="29" xfId="0" applyNumberFormat="1" applyFont="1" applyFill="1" applyBorder="1"/>
    <xf numFmtId="0" fontId="27" fillId="7" borderId="11" xfId="0" applyFont="1" applyFill="1" applyBorder="1" applyAlignment="1">
      <alignment horizontal="center"/>
    </xf>
    <xf numFmtId="0" fontId="1" fillId="7" borderId="0" xfId="0" applyFont="1" applyFill="1" applyBorder="1" applyAlignment="1" applyProtection="1">
      <alignment horizontal="center" vertical="top" wrapText="1"/>
    </xf>
    <xf numFmtId="0" fontId="46" fillId="7" borderId="0" xfId="0" applyFont="1" applyFill="1" applyBorder="1" applyAlignment="1" applyProtection="1">
      <alignment horizontal="center" vertical="top" wrapText="1"/>
    </xf>
    <xf numFmtId="17" fontId="1" fillId="5" borderId="7" xfId="0" applyNumberFormat="1" applyFont="1" applyFill="1" applyBorder="1" applyAlignment="1" applyProtection="1">
      <alignment horizontal="center" vertical="top" wrapText="1"/>
    </xf>
    <xf numFmtId="17" fontId="1" fillId="5" borderId="33" xfId="0" applyNumberFormat="1" applyFont="1" applyFill="1" applyBorder="1" applyAlignment="1" applyProtection="1">
      <alignment horizontal="center" vertical="top" wrapText="1"/>
    </xf>
    <xf numFmtId="0" fontId="1" fillId="5" borderId="43" xfId="0" applyFont="1" applyFill="1" applyBorder="1" applyAlignment="1" applyProtection="1">
      <alignment horizontal="center" vertical="top" wrapText="1"/>
    </xf>
    <xf numFmtId="0" fontId="1" fillId="7" borderId="16" xfId="0" applyFont="1" applyFill="1" applyBorder="1" applyAlignment="1" applyProtection="1">
      <alignment horizontal="center" vertical="top" wrapText="1"/>
    </xf>
    <xf numFmtId="0" fontId="1" fillId="0" borderId="0" xfId="0" applyFont="1" applyFill="1" applyBorder="1" applyAlignment="1" applyProtection="1">
      <alignment horizontal="center" vertical="top" wrapText="1"/>
    </xf>
    <xf numFmtId="0" fontId="1" fillId="0" borderId="0" xfId="0" applyFont="1" applyFill="1" applyBorder="1" applyAlignment="1" applyProtection="1">
      <alignment horizontal="center"/>
    </xf>
    <xf numFmtId="0" fontId="2" fillId="5" borderId="68" xfId="0" applyFont="1" applyFill="1" applyBorder="1" applyAlignment="1" applyProtection="1">
      <alignment horizontal="center" vertical="center" wrapText="1"/>
    </xf>
    <xf numFmtId="0" fontId="1" fillId="7" borderId="29" xfId="0" applyFont="1" applyFill="1" applyBorder="1" applyAlignment="1" applyProtection="1">
      <alignment horizontal="center" vertical="center" wrapText="1"/>
    </xf>
    <xf numFmtId="0" fontId="54" fillId="0" borderId="0" xfId="0" applyFont="1"/>
    <xf numFmtId="0" fontId="2" fillId="7" borderId="0" xfId="0" applyFont="1" applyFill="1" applyBorder="1" applyAlignment="1" applyProtection="1">
      <alignment horizontal="left" vertical="center" wrapText="1"/>
    </xf>
    <xf numFmtId="0" fontId="30" fillId="0" borderId="0" xfId="0" applyFont="1" applyAlignment="1">
      <alignment horizontal="center" vertical="center" wrapText="1"/>
    </xf>
    <xf numFmtId="0" fontId="0" fillId="0" borderId="0" xfId="0" applyAlignment="1">
      <alignment horizontal="center" vertical="center" wrapText="1"/>
    </xf>
    <xf numFmtId="0" fontId="1" fillId="5" borderId="8" xfId="0" applyNumberFormat="1" applyFont="1" applyFill="1" applyBorder="1" applyAlignment="1" applyProtection="1">
      <alignment horizontal="left" vertical="center" wrapText="1"/>
    </xf>
    <xf numFmtId="0" fontId="33" fillId="7" borderId="0" xfId="0" applyFont="1" applyFill="1" applyBorder="1" applyAlignment="1" applyProtection="1">
      <alignment horizontal="left" vertical="center" wrapText="1"/>
    </xf>
    <xf numFmtId="0" fontId="11" fillId="16" borderId="1" xfId="0" applyFont="1" applyFill="1" applyBorder="1" applyAlignment="1">
      <alignment horizontal="center" vertical="center"/>
    </xf>
    <xf numFmtId="2" fontId="27" fillId="16" borderId="48" xfId="0" applyNumberFormat="1" applyFont="1" applyFill="1" applyBorder="1" applyAlignment="1">
      <alignment horizontal="center" vertical="center" wrapText="1"/>
    </xf>
    <xf numFmtId="0" fontId="27" fillId="16" borderId="1" xfId="0" applyFont="1" applyFill="1" applyBorder="1" applyAlignment="1">
      <alignment horizontal="center" vertical="center"/>
    </xf>
    <xf numFmtId="2" fontId="27" fillId="16" borderId="1" xfId="0" applyNumberFormat="1" applyFont="1" applyFill="1" applyBorder="1" applyAlignment="1">
      <alignment horizontal="left" vertical="center" wrapText="1"/>
    </xf>
    <xf numFmtId="2" fontId="11" fillId="16" borderId="1" xfId="0" applyNumberFormat="1" applyFont="1" applyFill="1" applyBorder="1" applyAlignment="1">
      <alignment horizontal="left" vertical="center" wrapText="1"/>
    </xf>
    <xf numFmtId="0" fontId="1" fillId="5" borderId="41" xfId="0" applyFont="1" applyFill="1" applyBorder="1" applyAlignment="1" applyProtection="1">
      <alignment vertical="top" wrapText="1"/>
    </xf>
    <xf numFmtId="0" fontId="1" fillId="7" borderId="29" xfId="0" applyFont="1" applyFill="1" applyBorder="1" applyAlignment="1" applyProtection="1">
      <alignment horizontal="center" vertical="top" wrapText="1"/>
    </xf>
    <xf numFmtId="2" fontId="46" fillId="16" borderId="1" xfId="0" applyNumberFormat="1" applyFont="1" applyFill="1" applyBorder="1" applyAlignment="1">
      <alignment horizontal="left" vertical="center" wrapText="1"/>
    </xf>
    <xf numFmtId="2" fontId="34" fillId="16" borderId="48" xfId="0" applyNumberFormat="1" applyFont="1" applyFill="1" applyBorder="1" applyAlignment="1">
      <alignment vertical="center" wrapText="1"/>
    </xf>
    <xf numFmtId="43" fontId="27" fillId="13" borderId="0" xfId="0" applyNumberFormat="1" applyFont="1" applyFill="1" applyAlignment="1">
      <alignment vertical="center"/>
    </xf>
    <xf numFmtId="17" fontId="11" fillId="5" borderId="28" xfId="0" applyNumberFormat="1" applyFont="1" applyFill="1" applyBorder="1" applyAlignment="1" applyProtection="1">
      <alignment horizontal="center" vertical="center" wrapText="1"/>
    </xf>
    <xf numFmtId="39" fontId="11" fillId="5" borderId="29" xfId="2" applyNumberFormat="1" applyFont="1" applyFill="1" applyBorder="1" applyAlignment="1" applyProtection="1">
      <alignment horizontal="right" vertical="center" wrapText="1"/>
    </xf>
    <xf numFmtId="0" fontId="12" fillId="8" borderId="46" xfId="0" applyFont="1" applyFill="1" applyBorder="1" applyAlignment="1" applyProtection="1">
      <alignment horizontal="center" vertical="center" wrapText="1"/>
    </xf>
    <xf numFmtId="0" fontId="11" fillId="5" borderId="33" xfId="2" applyNumberFormat="1" applyFont="1" applyFill="1" applyBorder="1" applyAlignment="1" applyProtection="1">
      <alignment horizontal="left" vertical="center" wrapText="1"/>
    </xf>
    <xf numFmtId="4" fontId="11" fillId="5" borderId="29" xfId="2" applyNumberFormat="1" applyFont="1" applyFill="1" applyBorder="1" applyAlignment="1" applyProtection="1">
      <alignment horizontal="right" vertical="center" wrapText="1"/>
    </xf>
    <xf numFmtId="43" fontId="11" fillId="5" borderId="0" xfId="2" applyNumberFormat="1" applyFont="1" applyFill="1" applyAlignment="1">
      <alignment vertical="center" wrapText="1"/>
    </xf>
    <xf numFmtId="43" fontId="11" fillId="5" borderId="30" xfId="2" applyNumberFormat="1" applyFont="1" applyFill="1" applyBorder="1" applyAlignment="1">
      <alignment vertical="center" wrapText="1"/>
    </xf>
    <xf numFmtId="4" fontId="11" fillId="5" borderId="45" xfId="2" applyNumberFormat="1" applyFont="1" applyFill="1" applyBorder="1" applyAlignment="1" applyProtection="1">
      <alignment horizontal="right" vertical="center" wrapText="1"/>
    </xf>
    <xf numFmtId="43" fontId="11" fillId="5" borderId="29" xfId="2" applyNumberFormat="1" applyFont="1" applyFill="1" applyBorder="1" applyAlignment="1">
      <alignment vertical="center" wrapText="1"/>
    </xf>
    <xf numFmtId="39" fontId="11" fillId="5" borderId="45" xfId="2" applyNumberFormat="1" applyFont="1" applyFill="1" applyBorder="1" applyAlignment="1" applyProtection="1">
      <alignment horizontal="right" vertical="center" wrapText="1"/>
    </xf>
    <xf numFmtId="43" fontId="1" fillId="5" borderId="6" xfId="2" applyFont="1" applyFill="1" applyBorder="1" applyAlignment="1" applyProtection="1">
      <alignment vertical="top" wrapText="1"/>
    </xf>
    <xf numFmtId="0" fontId="27" fillId="0" borderId="1" xfId="0" applyFont="1" applyFill="1" applyBorder="1" applyAlignment="1">
      <alignment vertical="center" wrapText="1"/>
    </xf>
    <xf numFmtId="0" fontId="11" fillId="8" borderId="18" xfId="0" applyFont="1" applyFill="1" applyBorder="1" applyAlignment="1" applyProtection="1">
      <alignment horizontal="center" vertical="center"/>
    </xf>
    <xf numFmtId="0" fontId="11" fillId="0" borderId="1" xfId="0" applyFont="1" applyFill="1" applyBorder="1" applyAlignment="1">
      <alignment wrapText="1"/>
    </xf>
    <xf numFmtId="0" fontId="11" fillId="0" borderId="1" xfId="0" applyFont="1" applyFill="1" applyBorder="1" applyAlignment="1">
      <alignment vertical="center" wrapText="1"/>
    </xf>
    <xf numFmtId="0" fontId="27" fillId="5" borderId="17" xfId="0" applyFont="1" applyFill="1" applyBorder="1" applyAlignment="1">
      <alignment vertical="top" wrapText="1"/>
    </xf>
    <xf numFmtId="0" fontId="27" fillId="0" borderId="17" xfId="0" applyFont="1" applyFill="1" applyBorder="1" applyAlignment="1">
      <alignment vertical="top" wrapText="1"/>
    </xf>
    <xf numFmtId="2" fontId="1" fillId="7" borderId="0" xfId="2" applyNumberFormat="1" applyFont="1" applyFill="1" applyBorder="1" applyAlignment="1" applyProtection="1">
      <alignment vertical="top" wrapText="1"/>
    </xf>
    <xf numFmtId="0" fontId="2" fillId="5" borderId="23" xfId="0" applyFont="1" applyFill="1" applyBorder="1" applyAlignment="1" applyProtection="1">
      <alignment horizontal="center" vertical="center" wrapText="1"/>
    </xf>
    <xf numFmtId="0" fontId="11" fillId="0" borderId="29" xfId="0" applyFont="1" applyBorder="1" applyAlignment="1">
      <alignment horizontal="left" vertical="center" wrapText="1"/>
    </xf>
    <xf numFmtId="43" fontId="1" fillId="5" borderId="23" xfId="2" applyFont="1" applyFill="1" applyBorder="1" applyAlignment="1" applyProtection="1">
      <alignment vertical="top" wrapText="1"/>
    </xf>
    <xf numFmtId="43" fontId="27" fillId="0" borderId="28" xfId="6" applyNumberFormat="1" applyFont="1" applyBorder="1" applyAlignment="1">
      <alignment vertical="center"/>
    </xf>
    <xf numFmtId="43" fontId="27" fillId="0" borderId="29" xfId="6" applyNumberFormat="1" applyFont="1" applyBorder="1" applyAlignment="1">
      <alignment vertical="center"/>
    </xf>
    <xf numFmtId="43" fontId="27" fillId="5" borderId="30" xfId="6" applyNumberFormat="1" applyFont="1" applyFill="1" applyBorder="1" applyAlignment="1">
      <alignment horizontal="right" vertical="center" wrapText="1"/>
    </xf>
    <xf numFmtId="43" fontId="27" fillId="5" borderId="29" xfId="6" applyNumberFormat="1" applyFont="1" applyFill="1" applyBorder="1" applyAlignment="1">
      <alignment horizontal="right" vertical="center" wrapText="1"/>
    </xf>
    <xf numFmtId="43" fontId="27" fillId="5" borderId="0" xfId="6" applyNumberFormat="1" applyFont="1" applyFill="1" applyAlignment="1">
      <alignment horizontal="right" vertical="center" wrapText="1"/>
    </xf>
    <xf numFmtId="43" fontId="27" fillId="5" borderId="45" xfId="6" applyNumberFormat="1" applyFont="1" applyFill="1" applyBorder="1"/>
    <xf numFmtId="43" fontId="27" fillId="0" borderId="0" xfId="6" applyNumberFormat="1" applyFont="1"/>
    <xf numFmtId="43" fontId="27" fillId="0" borderId="29" xfId="6" applyNumberFormat="1" applyFont="1" applyBorder="1"/>
    <xf numFmtId="43" fontId="27" fillId="0" borderId="45" xfId="6" applyNumberFormat="1" applyFont="1" applyBorder="1"/>
    <xf numFmtId="2" fontId="27" fillId="16" borderId="18" xfId="0" applyNumberFormat="1" applyFont="1" applyFill="1" applyBorder="1" applyAlignment="1">
      <alignment horizontal="center" vertical="center" wrapText="1"/>
    </xf>
    <xf numFmtId="43" fontId="11" fillId="5" borderId="46" xfId="2" applyFont="1" applyFill="1" applyBorder="1" applyAlignment="1" applyProtection="1">
      <alignment horizontal="right" vertical="center" wrapText="1"/>
    </xf>
    <xf numFmtId="43" fontId="11" fillId="5" borderId="45" xfId="2" applyNumberFormat="1" applyFont="1" applyFill="1" applyBorder="1" applyAlignment="1">
      <alignment vertical="center" wrapText="1"/>
    </xf>
    <xf numFmtId="43" fontId="12" fillId="5" borderId="24" xfId="2" applyFont="1" applyFill="1" applyBorder="1" applyAlignment="1" applyProtection="1">
      <alignment vertical="center" wrapText="1"/>
    </xf>
    <xf numFmtId="39" fontId="11" fillId="5" borderId="49" xfId="2" applyNumberFormat="1" applyFont="1" applyFill="1" applyBorder="1" applyAlignment="1" applyProtection="1">
      <alignment horizontal="right" vertical="center" wrapText="1"/>
    </xf>
    <xf numFmtId="43" fontId="11" fillId="5" borderId="49" xfId="2" applyNumberFormat="1" applyFont="1" applyFill="1" applyBorder="1" applyAlignment="1">
      <alignment vertical="center"/>
    </xf>
    <xf numFmtId="0" fontId="11" fillId="5" borderId="25" xfId="2" applyNumberFormat="1" applyFont="1" applyFill="1" applyBorder="1" applyAlignment="1" applyProtection="1">
      <alignment horizontal="left" vertical="center" wrapText="1"/>
    </xf>
    <xf numFmtId="43" fontId="2" fillId="5" borderId="23" xfId="2" applyFont="1" applyFill="1" applyBorder="1" applyAlignment="1" applyProtection="1">
      <alignment vertical="center" wrapText="1"/>
    </xf>
    <xf numFmtId="43" fontId="27" fillId="0" borderId="46" xfId="2" applyNumberFormat="1" applyFont="1" applyBorder="1" applyAlignment="1">
      <alignment vertical="center"/>
    </xf>
    <xf numFmtId="43" fontId="1" fillId="5" borderId="46" xfId="2" applyFont="1" applyFill="1" applyBorder="1" applyAlignment="1" applyProtection="1">
      <alignment horizontal="right" vertical="center" wrapText="1"/>
    </xf>
    <xf numFmtId="0" fontId="1" fillId="0" borderId="26" xfId="2" applyNumberFormat="1" applyFont="1" applyFill="1" applyBorder="1" applyAlignment="1" applyProtection="1">
      <alignment horizontal="left" vertical="center" wrapText="1"/>
    </xf>
    <xf numFmtId="4" fontId="27" fillId="0" borderId="0" xfId="0" applyNumberFormat="1" applyFont="1" applyAlignment="1">
      <alignment vertical="center"/>
    </xf>
    <xf numFmtId="0" fontId="11" fillId="5" borderId="5" xfId="0" applyFont="1" applyFill="1" applyBorder="1" applyAlignment="1" applyProtection="1">
      <alignment vertical="top" wrapText="1"/>
    </xf>
    <xf numFmtId="0" fontId="11" fillId="5" borderId="22" xfId="0" applyFont="1" applyFill="1" applyBorder="1" applyAlignment="1" applyProtection="1">
      <alignment vertical="top" wrapText="1"/>
    </xf>
    <xf numFmtId="0" fontId="12" fillId="5" borderId="26" xfId="0" applyFont="1" applyFill="1" applyBorder="1" applyAlignment="1" applyProtection="1">
      <alignment horizontal="center" vertical="center" wrapText="1"/>
    </xf>
    <xf numFmtId="0" fontId="11" fillId="0" borderId="30" xfId="0" applyFont="1" applyBorder="1" applyAlignment="1">
      <alignment horizontal="left" vertical="center" wrapText="1"/>
    </xf>
    <xf numFmtId="0" fontId="27" fillId="5" borderId="5" xfId="0" applyFont="1" applyFill="1" applyBorder="1" applyAlignment="1" applyProtection="1">
      <alignment vertical="top" wrapText="1"/>
    </xf>
    <xf numFmtId="0" fontId="27" fillId="5" borderId="22" xfId="0" applyFont="1" applyFill="1" applyBorder="1" applyAlignment="1" applyProtection="1">
      <alignment vertical="top" wrapText="1"/>
    </xf>
    <xf numFmtId="0" fontId="27" fillId="5" borderId="3" xfId="0" applyFont="1" applyFill="1" applyBorder="1" applyAlignment="1" applyProtection="1">
      <alignment vertical="top" wrapText="1"/>
    </xf>
    <xf numFmtId="0" fontId="1" fillId="5" borderId="1" xfId="0" applyFont="1" applyFill="1" applyBorder="1" applyAlignment="1" applyProtection="1">
      <alignment horizontal="left" vertical="center"/>
    </xf>
    <xf numFmtId="2" fontId="27" fillId="0" borderId="0" xfId="0" applyNumberFormat="1" applyFont="1"/>
    <xf numFmtId="4" fontId="46" fillId="5" borderId="50" xfId="0" applyNumberFormat="1" applyFont="1" applyFill="1" applyBorder="1" applyAlignment="1" applyProtection="1">
      <alignment vertical="top" wrapText="1"/>
      <protection locked="0"/>
    </xf>
    <xf numFmtId="43" fontId="11" fillId="5" borderId="6" xfId="2" quotePrefix="1" applyFont="1" applyFill="1" applyBorder="1" applyAlignment="1" applyProtection="1">
      <alignment horizontal="right" vertical="top" wrapText="1"/>
    </xf>
    <xf numFmtId="0" fontId="11" fillId="5" borderId="1" xfId="0" applyFont="1" applyFill="1" applyBorder="1" applyAlignment="1" applyProtection="1">
      <alignment horizontal="center" vertical="center"/>
    </xf>
    <xf numFmtId="0" fontId="1" fillId="0" borderId="1" xfId="0" applyFont="1" applyFill="1" applyBorder="1" applyAlignment="1" applyProtection="1">
      <alignment vertical="top" wrapText="1"/>
      <protection locked="0"/>
    </xf>
    <xf numFmtId="164" fontId="1" fillId="0" borderId="4" xfId="0" applyNumberFormat="1" applyFont="1" applyFill="1" applyBorder="1" applyAlignment="1" applyProtection="1">
      <alignment horizontal="left"/>
      <protection locked="0"/>
    </xf>
    <xf numFmtId="0" fontId="60" fillId="0" borderId="29" xfId="0" applyFont="1" applyBorder="1" applyAlignment="1">
      <alignment horizontal="left" vertical="center" wrapText="1"/>
    </xf>
    <xf numFmtId="0" fontId="60" fillId="5" borderId="29" xfId="0" applyFont="1" applyFill="1" applyBorder="1" applyAlignment="1">
      <alignment horizontal="center" vertical="center"/>
    </xf>
    <xf numFmtId="2" fontId="60" fillId="0" borderId="29" xfId="0" applyNumberFormat="1" applyFont="1" applyFill="1" applyBorder="1" applyAlignment="1">
      <alignment horizontal="left" vertical="center" wrapText="1"/>
    </xf>
    <xf numFmtId="0" fontId="34" fillId="5" borderId="29" xfId="0" applyFont="1" applyFill="1" applyBorder="1" applyAlignment="1">
      <alignment horizontal="center" vertical="center"/>
    </xf>
    <xf numFmtId="0" fontId="61" fillId="0" borderId="29" xfId="0" applyFont="1" applyBorder="1" applyAlignment="1">
      <alignment horizontal="center" vertical="center" wrapText="1"/>
    </xf>
    <xf numFmtId="0" fontId="61" fillId="0" borderId="29" xfId="0" applyFont="1" applyBorder="1" applyAlignment="1">
      <alignment horizontal="left" vertical="center" wrapText="1"/>
    </xf>
    <xf numFmtId="0" fontId="62" fillId="0" borderId="29" xfId="0" applyFont="1" applyBorder="1" applyAlignment="1">
      <alignment horizontal="left" vertical="center" wrapText="1"/>
    </xf>
    <xf numFmtId="2" fontId="60" fillId="5" borderId="29" xfId="0" applyNumberFormat="1" applyFont="1" applyFill="1" applyBorder="1" applyAlignment="1">
      <alignment horizontal="left" vertical="center" wrapText="1"/>
    </xf>
    <xf numFmtId="0" fontId="65" fillId="0" borderId="29" xfId="0" applyFont="1" applyBorder="1" applyAlignment="1">
      <alignment vertical="center" wrapText="1"/>
    </xf>
    <xf numFmtId="0" fontId="17" fillId="7" borderId="26" xfId="0" applyFont="1" applyFill="1" applyBorder="1" applyAlignment="1" applyProtection="1">
      <alignment vertical="top" wrapText="1"/>
    </xf>
    <xf numFmtId="0" fontId="33" fillId="5" borderId="44" xfId="0" applyFont="1" applyFill="1" applyBorder="1" applyAlignment="1" applyProtection="1">
      <alignment horizontal="right" vertical="top" wrapText="1"/>
    </xf>
    <xf numFmtId="0" fontId="11" fillId="5" borderId="3" xfId="0" applyFont="1" applyFill="1" applyBorder="1" applyAlignment="1" applyProtection="1">
      <alignment horizontal="left" vertical="center" wrapText="1"/>
    </xf>
    <xf numFmtId="0" fontId="55" fillId="0" borderId="0" xfId="0" applyFont="1"/>
    <xf numFmtId="17" fontId="11" fillId="0" borderId="3" xfId="0" applyNumberFormat="1" applyFont="1" applyFill="1" applyBorder="1" applyAlignment="1" applyProtection="1">
      <alignment horizontal="center"/>
    </xf>
    <xf numFmtId="17" fontId="11" fillId="5" borderId="3" xfId="0" applyNumberFormat="1" applyFont="1" applyFill="1" applyBorder="1" applyAlignment="1" applyProtection="1">
      <alignment horizontal="center"/>
    </xf>
    <xf numFmtId="0" fontId="35" fillId="5" borderId="1" xfId="4" applyFont="1" applyFill="1" applyBorder="1" applyAlignment="1" applyProtection="1">
      <alignment vertical="top" wrapText="1"/>
      <protection locked="0"/>
    </xf>
    <xf numFmtId="39" fontId="11" fillId="5" borderId="29" xfId="2" quotePrefix="1" applyNumberFormat="1" applyFont="1" applyFill="1" applyBorder="1" applyAlignment="1" applyProtection="1">
      <alignment horizontal="right" vertical="center" wrapText="1"/>
    </xf>
    <xf numFmtId="43" fontId="11" fillId="5" borderId="5" xfId="2" applyFont="1" applyFill="1" applyBorder="1" applyAlignment="1" applyProtection="1">
      <alignment vertical="center" wrapText="1"/>
    </xf>
    <xf numFmtId="43" fontId="11" fillId="5" borderId="44" xfId="2" applyFont="1" applyFill="1" applyBorder="1" applyAlignment="1" applyProtection="1">
      <alignment vertical="center" wrapText="1"/>
    </xf>
    <xf numFmtId="0" fontId="27" fillId="5" borderId="33" xfId="2" applyNumberFormat="1" applyFont="1" applyFill="1" applyBorder="1" applyAlignment="1" applyProtection="1">
      <alignment horizontal="left" vertical="center" wrapText="1"/>
    </xf>
    <xf numFmtId="4" fontId="12" fillId="5" borderId="20" xfId="0" applyNumberFormat="1" applyFont="1" applyFill="1" applyBorder="1" applyAlignment="1" applyProtection="1">
      <alignment vertical="top" wrapText="1"/>
      <protection locked="0"/>
    </xf>
    <xf numFmtId="0" fontId="3" fillId="5" borderId="0" xfId="0" applyFont="1" applyFill="1" applyAlignment="1" applyProtection="1">
      <alignment horizontal="left" wrapText="1"/>
    </xf>
    <xf numFmtId="0" fontId="2" fillId="7" borderId="13" xfId="0" applyFont="1" applyFill="1" applyBorder="1" applyAlignment="1" applyProtection="1">
      <alignment horizontal="right" wrapText="1"/>
    </xf>
    <xf numFmtId="0" fontId="2" fillId="7" borderId="14" xfId="0" applyFont="1" applyFill="1" applyBorder="1" applyAlignment="1" applyProtection="1">
      <alignment horizontal="right" wrapText="1"/>
    </xf>
    <xf numFmtId="0" fontId="2" fillId="7" borderId="0" xfId="0" applyFont="1" applyFill="1" applyBorder="1" applyAlignment="1" applyProtection="1">
      <alignment horizontal="right" wrapText="1"/>
    </xf>
    <xf numFmtId="0" fontId="2" fillId="7" borderId="13" xfId="0" applyFont="1" applyFill="1" applyBorder="1" applyAlignment="1" applyProtection="1">
      <alignment horizontal="right" vertical="top" wrapText="1"/>
    </xf>
    <xf numFmtId="0" fontId="2" fillId="7" borderId="14" xfId="0" applyFont="1" applyFill="1" applyBorder="1" applyAlignment="1" applyProtection="1">
      <alignment horizontal="right" vertical="top" wrapText="1"/>
    </xf>
    <xf numFmtId="0" fontId="2" fillId="7" borderId="0" xfId="0" applyFont="1" applyFill="1" applyBorder="1" applyAlignment="1" applyProtection="1">
      <alignment horizontal="left" vertical="center" wrapText="1"/>
    </xf>
    <xf numFmtId="0" fontId="1" fillId="5" borderId="50" xfId="0" applyFont="1" applyFill="1" applyBorder="1" applyAlignment="1" applyProtection="1">
      <alignment horizontal="center" vertical="top" wrapText="1"/>
      <protection locked="0"/>
    </xf>
    <xf numFmtId="0" fontId="1" fillId="5" borderId="20" xfId="0" applyFont="1" applyFill="1" applyBorder="1" applyAlignment="1" applyProtection="1">
      <alignment horizontal="center" vertical="top" wrapText="1"/>
      <protection locked="0"/>
    </xf>
    <xf numFmtId="3" fontId="1" fillId="5" borderId="50" xfId="0" applyNumberFormat="1" applyFont="1" applyFill="1" applyBorder="1" applyAlignment="1" applyProtection="1">
      <alignment vertical="top" wrapText="1"/>
      <protection locked="0"/>
    </xf>
    <xf numFmtId="3" fontId="1" fillId="5" borderId="20" xfId="0" applyNumberFormat="1" applyFont="1" applyFill="1" applyBorder="1" applyAlignment="1" applyProtection="1">
      <alignment vertical="top" wrapText="1"/>
      <protection locked="0"/>
    </xf>
    <xf numFmtId="0" fontId="4" fillId="7" borderId="0" xfId="0" applyFont="1" applyFill="1" applyBorder="1" applyAlignment="1" applyProtection="1">
      <alignment horizontal="left" vertical="top" wrapText="1"/>
    </xf>
    <xf numFmtId="0" fontId="2" fillId="5" borderId="0" xfId="0" applyFont="1" applyFill="1" applyBorder="1" applyAlignment="1" applyProtection="1">
      <alignment horizontal="left" vertical="center" wrapText="1"/>
    </xf>
    <xf numFmtId="0" fontId="2" fillId="5" borderId="50" xfId="0" applyFont="1" applyFill="1" applyBorder="1" applyAlignment="1" applyProtection="1">
      <alignment horizontal="center" vertical="top" wrapText="1"/>
    </xf>
    <xf numFmtId="0" fontId="2" fillId="5" borderId="20" xfId="0" applyFont="1" applyFill="1" applyBorder="1" applyAlignment="1" applyProtection="1">
      <alignment horizontal="center" vertical="top" wrapText="1"/>
    </xf>
    <xf numFmtId="0" fontId="2" fillId="7" borderId="16"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2" fillId="0" borderId="0" xfId="0" applyFont="1" applyFill="1" applyBorder="1" applyAlignment="1" applyProtection="1">
      <alignment horizontal="center" vertical="top" wrapText="1"/>
    </xf>
    <xf numFmtId="0" fontId="10" fillId="5" borderId="50" xfId="0" applyFont="1" applyFill="1" applyBorder="1" applyAlignment="1" applyProtection="1">
      <alignment horizontal="center"/>
    </xf>
    <xf numFmtId="0" fontId="10" fillId="5" borderId="9" xfId="0" applyFont="1" applyFill="1" applyBorder="1" applyAlignment="1" applyProtection="1">
      <alignment horizontal="center"/>
    </xf>
    <xf numFmtId="0" fontId="10" fillId="5" borderId="20" xfId="0" applyFont="1" applyFill="1" applyBorder="1" applyAlignment="1" applyProtection="1">
      <alignment horizontal="center"/>
    </xf>
    <xf numFmtId="0" fontId="12" fillId="5" borderId="0" xfId="0" applyFont="1" applyFill="1" applyBorder="1" applyAlignment="1" applyProtection="1">
      <alignment horizontal="left" vertical="center" wrapText="1"/>
    </xf>
    <xf numFmtId="0" fontId="7" fillId="7" borderId="0" xfId="0" applyFont="1" applyFill="1" applyBorder="1" applyAlignment="1" applyProtection="1">
      <alignment horizontal="center"/>
    </xf>
    <xf numFmtId="0" fontId="7" fillId="7" borderId="13" xfId="0" applyFont="1" applyFill="1" applyBorder="1" applyAlignment="1" applyProtection="1">
      <alignment horizontal="center" wrapText="1"/>
    </xf>
    <xf numFmtId="0" fontId="7" fillId="7" borderId="0" xfId="0" applyFont="1" applyFill="1" applyBorder="1" applyAlignment="1" applyProtection="1">
      <alignment horizontal="center" wrapText="1"/>
    </xf>
    <xf numFmtId="0" fontId="4" fillId="7" borderId="0" xfId="0" applyFont="1" applyFill="1" applyBorder="1" applyAlignment="1" applyProtection="1">
      <alignment horizontal="left" vertical="center" wrapText="1"/>
    </xf>
    <xf numFmtId="3" fontId="1" fillId="5" borderId="50" xfId="0" applyNumberFormat="1" applyFont="1" applyFill="1" applyBorder="1" applyAlignment="1" applyProtection="1">
      <alignment horizontal="center" vertical="top" wrapText="1"/>
      <protection locked="0"/>
    </xf>
    <xf numFmtId="3" fontId="1" fillId="5" borderId="20" xfId="0" applyNumberFormat="1" applyFont="1" applyFill="1" applyBorder="1" applyAlignment="1" applyProtection="1">
      <alignment horizontal="center" vertical="top" wrapText="1"/>
      <protection locked="0"/>
    </xf>
    <xf numFmtId="0" fontId="11" fillId="5" borderId="50" xfId="0" applyFont="1" applyFill="1" applyBorder="1" applyAlignment="1" applyProtection="1">
      <alignment horizontal="left" vertical="top" wrapText="1"/>
      <protection locked="0"/>
    </xf>
    <xf numFmtId="0" fontId="11" fillId="5" borderId="20" xfId="0" applyFont="1" applyFill="1" applyBorder="1" applyAlignment="1" applyProtection="1">
      <alignment horizontal="left" vertical="top" wrapText="1"/>
      <protection locked="0"/>
    </xf>
    <xf numFmtId="0" fontId="1" fillId="0" borderId="0" xfId="0" applyFont="1" applyFill="1" applyBorder="1" applyAlignment="1" applyProtection="1">
      <alignment horizontal="left" vertical="center" wrapText="1"/>
    </xf>
    <xf numFmtId="0" fontId="1" fillId="0" borderId="0" xfId="0" applyFont="1" applyFill="1" applyBorder="1" applyAlignment="1" applyProtection="1">
      <alignment vertical="top" wrapText="1"/>
      <protection locked="0"/>
    </xf>
    <xf numFmtId="3" fontId="1" fillId="0" borderId="0" xfId="0" applyNumberFormat="1" applyFont="1" applyFill="1" applyBorder="1" applyAlignment="1" applyProtection="1">
      <alignment vertical="top" wrapText="1"/>
      <protection locked="0"/>
    </xf>
    <xf numFmtId="0" fontId="1" fillId="0" borderId="0" xfId="0" applyFont="1" applyFill="1" applyBorder="1" applyAlignment="1" applyProtection="1">
      <alignment vertical="top" wrapText="1"/>
    </xf>
    <xf numFmtId="0" fontId="2" fillId="0" borderId="0" xfId="0" applyFont="1" applyFill="1" applyBorder="1" applyAlignment="1" applyProtection="1">
      <alignment vertical="top" wrapText="1"/>
    </xf>
    <xf numFmtId="0" fontId="7" fillId="0" borderId="0" xfId="0" applyFont="1" applyFill="1" applyBorder="1" applyAlignment="1" applyProtection="1">
      <alignment vertical="top" wrapText="1"/>
    </xf>
    <xf numFmtId="0" fontId="11" fillId="5" borderId="50" xfId="0" applyFont="1" applyFill="1" applyBorder="1" applyAlignment="1" applyProtection="1">
      <alignment horizontal="left" vertical="top" wrapText="1"/>
    </xf>
    <xf numFmtId="0" fontId="11" fillId="5" borderId="9" xfId="0" applyFont="1" applyFill="1" applyBorder="1" applyAlignment="1" applyProtection="1">
      <alignment horizontal="left" vertical="top" wrapText="1"/>
    </xf>
    <xf numFmtId="0" fontId="11" fillId="5" borderId="20" xfId="0" applyFont="1" applyFill="1" applyBorder="1" applyAlignment="1" applyProtection="1">
      <alignment horizontal="left" vertical="top" wrapText="1"/>
    </xf>
    <xf numFmtId="0" fontId="8" fillId="7" borderId="16" xfId="0" applyFont="1" applyFill="1" applyBorder="1" applyAlignment="1" applyProtection="1">
      <alignment horizontal="left" vertical="top" wrapText="1"/>
    </xf>
    <xf numFmtId="0" fontId="41" fillId="7" borderId="16" xfId="0" applyFont="1" applyFill="1" applyBorder="1" applyAlignment="1">
      <alignment horizontal="left"/>
    </xf>
    <xf numFmtId="0" fontId="12" fillId="5" borderId="50" xfId="0" applyFont="1" applyFill="1" applyBorder="1" applyAlignment="1" applyProtection="1">
      <alignment horizontal="center" vertical="top" wrapText="1"/>
    </xf>
    <xf numFmtId="0" fontId="12" fillId="5" borderId="20" xfId="0" applyFont="1" applyFill="1" applyBorder="1" applyAlignment="1" applyProtection="1">
      <alignment horizontal="center" vertical="top" wrapText="1"/>
    </xf>
    <xf numFmtId="0" fontId="11" fillId="5" borderId="52" xfId="0" applyFont="1" applyFill="1" applyBorder="1" applyAlignment="1" applyProtection="1">
      <alignment horizontal="left" vertical="top" wrapText="1"/>
    </xf>
    <xf numFmtId="0" fontId="11" fillId="5" borderId="53" xfId="0" applyFont="1" applyFill="1" applyBorder="1" applyAlignment="1" applyProtection="1">
      <alignment horizontal="left" vertical="top" wrapText="1"/>
    </xf>
    <xf numFmtId="0" fontId="27" fillId="5" borderId="51" xfId="0" applyFont="1" applyFill="1" applyBorder="1" applyAlignment="1" applyProtection="1">
      <alignment horizontal="left" vertical="top" wrapText="1"/>
    </xf>
    <xf numFmtId="0" fontId="27" fillId="5" borderId="39" xfId="0" applyFont="1" applyFill="1" applyBorder="1" applyAlignment="1" applyProtection="1">
      <alignment horizontal="left" vertical="top" wrapText="1"/>
    </xf>
    <xf numFmtId="0" fontId="33" fillId="7" borderId="0" xfId="0" applyFont="1" applyFill="1" applyAlignment="1">
      <alignment horizontal="left" wrapText="1"/>
    </xf>
    <xf numFmtId="0" fontId="11" fillId="5" borderId="51" xfId="0" applyFont="1" applyFill="1" applyBorder="1" applyAlignment="1" applyProtection="1">
      <alignment horizontal="left" vertical="top" wrapText="1"/>
    </xf>
    <xf numFmtId="0" fontId="11" fillId="5" borderId="39" xfId="0" applyFont="1" applyFill="1" applyBorder="1" applyAlignment="1" applyProtection="1">
      <alignment horizontal="left" vertical="top" wrapText="1"/>
    </xf>
    <xf numFmtId="0" fontId="11" fillId="7" borderId="16" xfId="0" applyFont="1" applyFill="1" applyBorder="1" applyAlignment="1" applyProtection="1">
      <alignment horizontal="left" vertical="top" wrapText="1"/>
    </xf>
    <xf numFmtId="0" fontId="11" fillId="7" borderId="13" xfId="0" applyFont="1" applyFill="1" applyBorder="1" applyAlignment="1" applyProtection="1">
      <alignment horizontal="center" wrapText="1"/>
    </xf>
    <xf numFmtId="0" fontId="11" fillId="7" borderId="0" xfId="0" applyFont="1" applyFill="1" applyBorder="1" applyAlignment="1" applyProtection="1">
      <alignment horizontal="center" wrapText="1"/>
    </xf>
    <xf numFmtId="0" fontId="11" fillId="7" borderId="0" xfId="0" applyFont="1" applyFill="1" applyBorder="1" applyAlignment="1" applyProtection="1">
      <alignment horizontal="center"/>
    </xf>
    <xf numFmtId="0" fontId="12" fillId="7" borderId="0" xfId="0" applyFont="1" applyFill="1" applyBorder="1" applyAlignment="1" applyProtection="1">
      <alignment horizontal="left" vertical="top" wrapText="1"/>
    </xf>
    <xf numFmtId="0" fontId="27" fillId="5" borderId="0" xfId="0" applyFont="1" applyFill="1" applyAlignment="1">
      <alignment horizontal="left" vertical="top" wrapText="1"/>
    </xf>
    <xf numFmtId="0" fontId="33" fillId="7" borderId="0" xfId="0" applyFont="1" applyFill="1" applyAlignment="1">
      <alignment horizontal="left"/>
    </xf>
    <xf numFmtId="0" fontId="27" fillId="0" borderId="51" xfId="0" applyFont="1" applyFill="1" applyBorder="1" applyAlignment="1" applyProtection="1">
      <alignment horizontal="left" vertical="top" wrapText="1"/>
    </xf>
    <xf numFmtId="0" fontId="27" fillId="0" borderId="39" xfId="0" applyFont="1" applyFill="1" applyBorder="1" applyAlignment="1" applyProtection="1">
      <alignment horizontal="left" vertical="top" wrapText="1"/>
    </xf>
    <xf numFmtId="0" fontId="27" fillId="5" borderId="52" xfId="0" applyFont="1" applyFill="1" applyBorder="1" applyAlignment="1" applyProtection="1">
      <alignment horizontal="left" vertical="top" wrapText="1"/>
    </xf>
    <xf numFmtId="0" fontId="27" fillId="5" borderId="53" xfId="0" applyFont="1" applyFill="1" applyBorder="1" applyAlignment="1" applyProtection="1">
      <alignment horizontal="left" vertical="top" wrapText="1"/>
    </xf>
    <xf numFmtId="39" fontId="1" fillId="16" borderId="50" xfId="0" applyNumberFormat="1" applyFont="1" applyFill="1" applyBorder="1" applyAlignment="1" applyProtection="1">
      <alignment horizontal="left" vertical="center" wrapText="1"/>
    </xf>
    <xf numFmtId="39" fontId="1" fillId="16" borderId="20" xfId="0" applyNumberFormat="1" applyFont="1" applyFill="1" applyBorder="1" applyAlignment="1" applyProtection="1">
      <alignment horizontal="left" vertical="center" wrapText="1"/>
    </xf>
    <xf numFmtId="0" fontId="1" fillId="16" borderId="50" xfId="0" applyFont="1" applyFill="1" applyBorder="1" applyAlignment="1" applyProtection="1">
      <alignment horizontal="left" vertical="center" wrapText="1"/>
    </xf>
    <xf numFmtId="0" fontId="1" fillId="16" borderId="20" xfId="0" applyFont="1" applyFill="1" applyBorder="1" applyAlignment="1" applyProtection="1">
      <alignment horizontal="left" vertical="center" wrapText="1"/>
    </xf>
    <xf numFmtId="49" fontId="1" fillId="16" borderId="50" xfId="0" applyNumberFormat="1" applyFont="1" applyFill="1" applyBorder="1" applyAlignment="1" applyProtection="1">
      <alignment horizontal="left" vertical="center" wrapText="1"/>
    </xf>
    <xf numFmtId="49" fontId="1" fillId="16" borderId="20" xfId="0" applyNumberFormat="1" applyFont="1" applyFill="1" applyBorder="1" applyAlignment="1" applyProtection="1">
      <alignment horizontal="left" vertical="center" wrapText="1"/>
    </xf>
    <xf numFmtId="0" fontId="13" fillId="5" borderId="29" xfId="0" applyFont="1" applyFill="1" applyBorder="1" applyAlignment="1" applyProtection="1">
      <alignment horizontal="left" vertical="center" wrapText="1"/>
    </xf>
    <xf numFmtId="0" fontId="60" fillId="5" borderId="29" xfId="0" applyFont="1" applyFill="1" applyBorder="1" applyAlignment="1" applyProtection="1">
      <alignment horizontal="left" vertical="center" wrapText="1"/>
    </xf>
    <xf numFmtId="49" fontId="13" fillId="5" borderId="29" xfId="0" applyNumberFormat="1" applyFont="1" applyFill="1" applyBorder="1" applyAlignment="1" applyProtection="1">
      <alignment horizontal="left" vertical="center" wrapText="1"/>
    </xf>
    <xf numFmtId="166" fontId="13" fillId="5" borderId="29" xfId="0" applyNumberFormat="1" applyFont="1" applyFill="1" applyBorder="1" applyAlignment="1" applyProtection="1">
      <alignment horizontal="left" vertical="center" wrapText="1"/>
    </xf>
    <xf numFmtId="39" fontId="13" fillId="5" borderId="29" xfId="0" applyNumberFormat="1" applyFont="1" applyFill="1" applyBorder="1" applyAlignment="1" applyProtection="1">
      <alignment horizontal="left" vertical="center" wrapText="1"/>
    </xf>
    <xf numFmtId="49" fontId="60" fillId="5" borderId="29" xfId="0" applyNumberFormat="1" applyFont="1" applyFill="1" applyBorder="1" applyAlignment="1" applyProtection="1">
      <alignment horizontal="left" vertical="center" wrapText="1"/>
    </xf>
    <xf numFmtId="0" fontId="11" fillId="5" borderId="50" xfId="0" applyFont="1" applyFill="1" applyBorder="1" applyAlignment="1" applyProtection="1">
      <alignment horizontal="left" vertical="center" wrapText="1"/>
    </xf>
    <xf numFmtId="0" fontId="8" fillId="5" borderId="9" xfId="0" applyFont="1" applyFill="1" applyBorder="1" applyAlignment="1" applyProtection="1">
      <alignment horizontal="left" vertical="center" wrapText="1"/>
    </xf>
    <xf numFmtId="0" fontId="8" fillId="5" borderId="20" xfId="0" applyFont="1" applyFill="1" applyBorder="1" applyAlignment="1" applyProtection="1">
      <alignment horizontal="left" vertical="center" wrapText="1"/>
    </xf>
    <xf numFmtId="0" fontId="1" fillId="16" borderId="50" xfId="0" applyFont="1" applyFill="1" applyBorder="1" applyAlignment="1" applyProtection="1">
      <alignment horizontal="center"/>
      <protection locked="0"/>
    </xf>
    <xf numFmtId="0" fontId="1" fillId="16" borderId="9" xfId="0" applyFont="1" applyFill="1" applyBorder="1" applyAlignment="1" applyProtection="1">
      <alignment horizontal="center"/>
      <protection locked="0"/>
    </xf>
    <xf numFmtId="0" fontId="1" fillId="16" borderId="20" xfId="0" applyFont="1" applyFill="1" applyBorder="1" applyAlignment="1" applyProtection="1">
      <alignment horizontal="center"/>
      <protection locked="0"/>
    </xf>
    <xf numFmtId="0" fontId="25" fillId="16" borderId="50" xfId="4" applyFill="1" applyBorder="1" applyAlignment="1" applyProtection="1">
      <alignment horizontal="center"/>
      <protection locked="0"/>
    </xf>
    <xf numFmtId="0" fontId="35" fillId="16" borderId="9" xfId="4" applyFont="1" applyFill="1" applyBorder="1" applyAlignment="1" applyProtection="1">
      <alignment horizontal="center"/>
      <protection locked="0"/>
    </xf>
    <xf numFmtId="0" fontId="35" fillId="16" borderId="20" xfId="4" applyFont="1" applyFill="1" applyBorder="1" applyAlignment="1" applyProtection="1">
      <alignment horizontal="center"/>
      <protection locked="0"/>
    </xf>
    <xf numFmtId="0" fontId="2" fillId="7" borderId="16" xfId="0" applyFont="1" applyFill="1" applyBorder="1" applyAlignment="1" applyProtection="1">
      <alignment horizontal="center" vertical="center" wrapText="1"/>
    </xf>
    <xf numFmtId="0" fontId="1" fillId="5" borderId="50" xfId="0" applyFont="1" applyFill="1" applyBorder="1" applyAlignment="1" applyProtection="1">
      <alignment horizontal="center" vertical="center" wrapText="1"/>
    </xf>
    <xf numFmtId="0" fontId="1" fillId="5" borderId="20" xfId="0" applyFont="1" applyFill="1" applyBorder="1" applyAlignment="1" applyProtection="1">
      <alignment horizontal="center" vertical="center" wrapText="1"/>
    </xf>
    <xf numFmtId="49" fontId="13" fillId="5" borderId="29" xfId="0" quotePrefix="1" applyNumberFormat="1" applyFont="1" applyFill="1" applyBorder="1" applyAlignment="1" applyProtection="1">
      <alignment horizontal="left" vertical="center" wrapText="1"/>
    </xf>
    <xf numFmtId="49" fontId="60" fillId="5" borderId="29" xfId="0" applyNumberFormat="1" applyFont="1" applyFill="1" applyBorder="1" applyAlignment="1" applyProtection="1">
      <alignment horizontal="center" vertical="center" wrapText="1"/>
    </xf>
    <xf numFmtId="0" fontId="11" fillId="5" borderId="54" xfId="0" applyFont="1" applyFill="1" applyBorder="1" applyAlignment="1" applyProtection="1">
      <alignment horizontal="left" vertical="center" wrapText="1"/>
    </xf>
    <xf numFmtId="0" fontId="11" fillId="5" borderId="55" xfId="0" applyFont="1" applyFill="1" applyBorder="1" applyAlignment="1" applyProtection="1">
      <alignment horizontal="left" vertical="center" wrapText="1"/>
    </xf>
    <xf numFmtId="0" fontId="11" fillId="5" borderId="56" xfId="0" applyFont="1" applyFill="1" applyBorder="1" applyAlignment="1" applyProtection="1">
      <alignment horizontal="left" vertical="center" wrapText="1"/>
    </xf>
    <xf numFmtId="0" fontId="11" fillId="5" borderId="52" xfId="0" applyFont="1" applyFill="1" applyBorder="1" applyAlignment="1" applyProtection="1">
      <alignment horizontal="left" vertical="center" wrapText="1"/>
    </xf>
    <xf numFmtId="0" fontId="11" fillId="5" borderId="57" xfId="0" applyFont="1" applyFill="1" applyBorder="1" applyAlignment="1" applyProtection="1">
      <alignment horizontal="left" vertical="center" wrapText="1"/>
    </xf>
    <xf numFmtId="0" fontId="11" fillId="5" borderId="53" xfId="0" applyFont="1" applyFill="1" applyBorder="1" applyAlignment="1" applyProtection="1">
      <alignment horizontal="left" vertical="center" wrapText="1"/>
    </xf>
    <xf numFmtId="0" fontId="11" fillId="5" borderId="51" xfId="0" applyFont="1" applyFill="1" applyBorder="1" applyAlignment="1" applyProtection="1">
      <alignment horizontal="left" vertical="center" wrapText="1"/>
    </xf>
    <xf numFmtId="0" fontId="11" fillId="5" borderId="36" xfId="0" applyFont="1" applyFill="1" applyBorder="1" applyAlignment="1" applyProtection="1">
      <alignment horizontal="left" vertical="center" wrapText="1"/>
    </xf>
    <xf numFmtId="0" fontId="11" fillId="5" borderId="39" xfId="0" applyFont="1" applyFill="1" applyBorder="1" applyAlignment="1" applyProtection="1">
      <alignment horizontal="left" vertical="center" wrapText="1"/>
    </xf>
    <xf numFmtId="0" fontId="1" fillId="5" borderId="50" xfId="0" applyFont="1" applyFill="1" applyBorder="1" applyAlignment="1" applyProtection="1">
      <alignment horizontal="center"/>
      <protection locked="0"/>
    </xf>
    <xf numFmtId="0" fontId="1" fillId="5" borderId="9" xfId="0" applyFont="1" applyFill="1" applyBorder="1" applyAlignment="1" applyProtection="1">
      <alignment horizontal="center"/>
      <protection locked="0"/>
    </xf>
    <xf numFmtId="0" fontId="1" fillId="5" borderId="20" xfId="0" applyFont="1" applyFill="1" applyBorder="1" applyAlignment="1" applyProtection="1">
      <alignment horizontal="center"/>
      <protection locked="0"/>
    </xf>
    <xf numFmtId="0" fontId="15" fillId="7" borderId="0" xfId="0" applyFont="1" applyFill="1" applyBorder="1" applyAlignment="1" applyProtection="1">
      <alignment horizontal="left" vertical="center" wrapText="1"/>
    </xf>
    <xf numFmtId="0" fontId="8" fillId="7" borderId="11" xfId="0" applyFont="1" applyFill="1" applyBorder="1" applyAlignment="1" applyProtection="1">
      <alignment horizontal="center" wrapText="1"/>
    </xf>
    <xf numFmtId="0" fontId="8" fillId="7" borderId="0" xfId="0" applyFont="1" applyFill="1" applyBorder="1" applyAlignment="1" applyProtection="1">
      <alignment horizontal="left" vertical="center" wrapText="1"/>
    </xf>
    <xf numFmtId="0" fontId="2" fillId="7" borderId="0" xfId="0" applyFont="1" applyFill="1" applyBorder="1" applyAlignment="1" applyProtection="1">
      <alignment horizontal="center" vertical="center" wrapText="1"/>
    </xf>
    <xf numFmtId="43" fontId="13" fillId="5" borderId="29" xfId="0" applyNumberFormat="1" applyFont="1" applyFill="1" applyBorder="1" applyAlignment="1" applyProtection="1">
      <alignment horizontal="left" vertical="center" wrapText="1"/>
    </xf>
    <xf numFmtId="0" fontId="1" fillId="5" borderId="10" xfId="0" applyFont="1" applyFill="1" applyBorder="1" applyAlignment="1" applyProtection="1">
      <alignment horizontal="center"/>
      <protection locked="0"/>
    </xf>
    <xf numFmtId="0" fontId="1" fillId="5" borderId="11" xfId="0" applyFont="1" applyFill="1" applyBorder="1" applyAlignment="1" applyProtection="1">
      <alignment horizontal="center"/>
      <protection locked="0"/>
    </xf>
    <xf numFmtId="0" fontId="1" fillId="5" borderId="12" xfId="0" applyFont="1" applyFill="1" applyBorder="1" applyAlignment="1" applyProtection="1">
      <alignment horizontal="center"/>
      <protection locked="0"/>
    </xf>
    <xf numFmtId="0" fontId="25" fillId="5" borderId="50" xfId="4" applyFill="1" applyBorder="1" applyAlignment="1" applyProtection="1">
      <alignment horizontal="center"/>
      <protection locked="0"/>
    </xf>
    <xf numFmtId="0" fontId="4" fillId="7" borderId="0" xfId="0" applyFont="1" applyFill="1" applyBorder="1" applyAlignment="1" applyProtection="1">
      <alignment horizontal="left"/>
    </xf>
    <xf numFmtId="0" fontId="34" fillId="0" borderId="10" xfId="0" applyFont="1" applyFill="1" applyBorder="1" applyAlignment="1" applyProtection="1">
      <alignment horizontal="left" vertical="center" wrapText="1"/>
    </xf>
    <xf numFmtId="0" fontId="34" fillId="0" borderId="11" xfId="0" applyFont="1" applyFill="1" applyBorder="1" applyAlignment="1" applyProtection="1">
      <alignment horizontal="left" vertical="center" wrapText="1"/>
    </xf>
    <xf numFmtId="0" fontId="34" fillId="0" borderId="12" xfId="0" applyFont="1" applyFill="1" applyBorder="1" applyAlignment="1" applyProtection="1">
      <alignment horizontal="left" vertical="center" wrapText="1"/>
    </xf>
    <xf numFmtId="0" fontId="34" fillId="0" borderId="13" xfId="0" applyFont="1" applyFill="1" applyBorder="1" applyAlignment="1" applyProtection="1">
      <alignment horizontal="left" vertical="center" wrapText="1"/>
    </xf>
    <xf numFmtId="0" fontId="34" fillId="0" borderId="0" xfId="0" applyFont="1" applyFill="1" applyBorder="1" applyAlignment="1" applyProtection="1">
      <alignment horizontal="left" vertical="center" wrapText="1"/>
    </xf>
    <xf numFmtId="0" fontId="34" fillId="0" borderId="14" xfId="0" applyFont="1" applyFill="1" applyBorder="1" applyAlignment="1" applyProtection="1">
      <alignment horizontal="left" vertical="center" wrapText="1"/>
    </xf>
    <xf numFmtId="0" fontId="34" fillId="0" borderId="15" xfId="0" applyFont="1" applyFill="1" applyBorder="1" applyAlignment="1" applyProtection="1">
      <alignment horizontal="left" vertical="center" wrapText="1"/>
    </xf>
    <xf numFmtId="0" fontId="34" fillId="0" borderId="16" xfId="0" applyFont="1" applyFill="1" applyBorder="1" applyAlignment="1" applyProtection="1">
      <alignment horizontal="left" vertical="center" wrapText="1"/>
    </xf>
    <xf numFmtId="0" fontId="34" fillId="0" borderId="17" xfId="0" applyFont="1" applyFill="1" applyBorder="1" applyAlignment="1" applyProtection="1">
      <alignment horizontal="left" vertical="center" wrapText="1"/>
    </xf>
    <xf numFmtId="49" fontId="13" fillId="16" borderId="50" xfId="0" quotePrefix="1" applyNumberFormat="1" applyFont="1" applyFill="1" applyBorder="1" applyAlignment="1" applyProtection="1">
      <alignment horizontal="left" vertical="center" wrapText="1"/>
    </xf>
    <xf numFmtId="49" fontId="13" fillId="16" borderId="20" xfId="0" applyNumberFormat="1" applyFont="1" applyFill="1" applyBorder="1" applyAlignment="1" applyProtection="1">
      <alignment horizontal="left" vertical="center" wrapText="1"/>
    </xf>
    <xf numFmtId="43" fontId="1" fillId="16" borderId="50" xfId="0" applyNumberFormat="1" applyFont="1" applyFill="1" applyBorder="1" applyAlignment="1" applyProtection="1">
      <alignment horizontal="left" vertical="center" wrapText="1"/>
    </xf>
    <xf numFmtId="43" fontId="1" fillId="16" borderId="20" xfId="0" applyNumberFormat="1" applyFont="1" applyFill="1" applyBorder="1" applyAlignment="1" applyProtection="1">
      <alignment horizontal="left" vertical="center" wrapText="1"/>
    </xf>
    <xf numFmtId="49" fontId="11" fillId="16" borderId="50" xfId="0" applyNumberFormat="1" applyFont="1" applyFill="1" applyBorder="1" applyAlignment="1" applyProtection="1">
      <alignment horizontal="left" vertical="center" wrapText="1"/>
    </xf>
    <xf numFmtId="49" fontId="11" fillId="16" borderId="20" xfId="0" applyNumberFormat="1" applyFont="1" applyFill="1" applyBorder="1" applyAlignment="1" applyProtection="1">
      <alignment horizontal="left" vertical="center" wrapText="1"/>
    </xf>
    <xf numFmtId="166" fontId="1" fillId="16" borderId="50" xfId="0" applyNumberFormat="1" applyFont="1" applyFill="1" applyBorder="1" applyAlignment="1" applyProtection="1">
      <alignment horizontal="left" vertical="center" wrapText="1"/>
    </xf>
    <xf numFmtId="166" fontId="1" fillId="16" borderId="20" xfId="0" applyNumberFormat="1" applyFont="1" applyFill="1" applyBorder="1" applyAlignment="1" applyProtection="1">
      <alignment horizontal="left" vertical="center" wrapText="1"/>
    </xf>
    <xf numFmtId="0" fontId="1" fillId="5" borderId="50" xfId="0" applyFont="1" applyFill="1" applyBorder="1" applyAlignment="1" applyProtection="1">
      <alignment horizontal="left" vertical="center" wrapText="1"/>
    </xf>
    <xf numFmtId="0" fontId="1" fillId="5" borderId="20" xfId="0" applyFont="1" applyFill="1" applyBorder="1" applyAlignment="1" applyProtection="1">
      <alignment horizontal="left" vertical="center" wrapText="1"/>
    </xf>
    <xf numFmtId="0" fontId="33" fillId="7" borderId="48" xfId="0" applyFont="1" applyFill="1" applyBorder="1" applyAlignment="1">
      <alignment horizontal="left" vertical="center" wrapText="1"/>
    </xf>
    <xf numFmtId="0" fontId="33" fillId="7" borderId="19" xfId="0" applyFont="1" applyFill="1" applyBorder="1" applyAlignment="1">
      <alignment horizontal="left" vertical="center" wrapText="1"/>
    </xf>
    <xf numFmtId="0" fontId="27" fillId="0" borderId="9" xfId="0" applyFont="1" applyBorder="1"/>
    <xf numFmtId="0" fontId="27" fillId="0" borderId="20" xfId="0" applyFont="1" applyBorder="1"/>
    <xf numFmtId="0" fontId="41" fillId="7" borderId="11" xfId="0" applyFont="1" applyFill="1" applyBorder="1" applyAlignment="1">
      <alignment horizontal="center"/>
    </xf>
    <xf numFmtId="0" fontId="8" fillId="7" borderId="0" xfId="0" applyFont="1" applyFill="1" applyBorder="1" applyAlignment="1" applyProtection="1">
      <alignment horizontal="center" wrapText="1"/>
    </xf>
    <xf numFmtId="0" fontId="2" fillId="5" borderId="23" xfId="0" applyFont="1" applyFill="1" applyBorder="1" applyAlignment="1" applyProtection="1">
      <alignment horizontal="center" vertical="center" wrapText="1"/>
    </xf>
    <xf numFmtId="0" fontId="2" fillId="5" borderId="62" xfId="0" applyFont="1" applyFill="1" applyBorder="1" applyAlignment="1" applyProtection="1">
      <alignment horizontal="center" vertical="center" wrapText="1"/>
    </xf>
    <xf numFmtId="0" fontId="1" fillId="5" borderId="10" xfId="0" applyFont="1" applyFill="1" applyBorder="1" applyAlignment="1" applyProtection="1">
      <alignment horizontal="left" vertical="center" wrapText="1"/>
    </xf>
    <xf numFmtId="0" fontId="1" fillId="5" borderId="12" xfId="0" applyFont="1" applyFill="1" applyBorder="1" applyAlignment="1" applyProtection="1">
      <alignment horizontal="left" vertical="center" wrapText="1"/>
    </xf>
    <xf numFmtId="0" fontId="4" fillId="7" borderId="0" xfId="0" applyFont="1" applyFill="1" applyBorder="1" applyAlignment="1" applyProtection="1">
      <alignment horizontal="center" vertical="center" wrapText="1"/>
    </xf>
    <xf numFmtId="0" fontId="1" fillId="5" borderId="27" xfId="0" applyFont="1" applyFill="1" applyBorder="1" applyAlignment="1" applyProtection="1">
      <alignment horizontal="left" vertical="top" wrapText="1"/>
    </xf>
    <xf numFmtId="0" fontId="1" fillId="5" borderId="58" xfId="0" applyFont="1" applyFill="1" applyBorder="1" applyAlignment="1" applyProtection="1">
      <alignment horizontal="left" vertical="top" wrapText="1"/>
    </xf>
    <xf numFmtId="0" fontId="1" fillId="5" borderId="13" xfId="0" applyFont="1" applyFill="1" applyBorder="1" applyAlignment="1" applyProtection="1">
      <alignment horizontal="left" vertical="top" wrapText="1"/>
    </xf>
    <xf numFmtId="0" fontId="1" fillId="5" borderId="14" xfId="0" applyFont="1" applyFill="1" applyBorder="1" applyAlignment="1" applyProtection="1">
      <alignment horizontal="left" vertical="top" wrapText="1"/>
    </xf>
    <xf numFmtId="0" fontId="1" fillId="5" borderId="15" xfId="0" applyFont="1" applyFill="1" applyBorder="1" applyAlignment="1" applyProtection="1">
      <alignment horizontal="left" vertical="top" wrapText="1"/>
    </xf>
    <xf numFmtId="0" fontId="1" fillId="5" borderId="17" xfId="0" applyFont="1" applyFill="1" applyBorder="1" applyAlignment="1" applyProtection="1">
      <alignment horizontal="left" vertical="top" wrapText="1"/>
    </xf>
    <xf numFmtId="0" fontId="1" fillId="5" borderId="21" xfId="0" applyFont="1" applyFill="1" applyBorder="1" applyAlignment="1" applyProtection="1">
      <alignment horizontal="left" vertical="top" wrapText="1"/>
    </xf>
    <xf numFmtId="0" fontId="1" fillId="5" borderId="19" xfId="0" applyFont="1" applyFill="1" applyBorder="1" applyAlignment="1" applyProtection="1">
      <alignment horizontal="left" vertical="top" wrapText="1"/>
    </xf>
    <xf numFmtId="0" fontId="1" fillId="5" borderId="18" xfId="0" applyFont="1" applyFill="1" applyBorder="1" applyAlignment="1" applyProtection="1">
      <alignment horizontal="left" vertical="top" wrapText="1"/>
    </xf>
    <xf numFmtId="0" fontId="1" fillId="5" borderId="21" xfId="0" applyFont="1" applyFill="1" applyBorder="1" applyAlignment="1" applyProtection="1">
      <alignment horizontal="left" vertical="center" wrapText="1"/>
    </xf>
    <xf numFmtId="0" fontId="1" fillId="5" borderId="19" xfId="0" applyFont="1" applyFill="1" applyBorder="1" applyAlignment="1" applyProtection="1">
      <alignment horizontal="left" vertical="center" wrapText="1"/>
    </xf>
    <xf numFmtId="0" fontId="1" fillId="5" borderId="18" xfId="0" applyFont="1" applyFill="1" applyBorder="1" applyAlignment="1" applyProtection="1">
      <alignment horizontal="left" vertical="center" wrapText="1"/>
    </xf>
    <xf numFmtId="0" fontId="1" fillId="5" borderId="27" xfId="0" applyFont="1" applyFill="1" applyBorder="1" applyAlignment="1" applyProtection="1">
      <alignment horizontal="left" vertical="center" wrapText="1"/>
    </xf>
    <xf numFmtId="0" fontId="1" fillId="5" borderId="58" xfId="0" applyFont="1" applyFill="1" applyBorder="1" applyAlignment="1" applyProtection="1">
      <alignment horizontal="left" vertical="center" wrapText="1"/>
    </xf>
    <xf numFmtId="0" fontId="1" fillId="5" borderId="59" xfId="0" applyFont="1" applyFill="1" applyBorder="1" applyAlignment="1" applyProtection="1">
      <alignment horizontal="left" vertical="center" wrapText="1"/>
    </xf>
    <xf numFmtId="0" fontId="1" fillId="5" borderId="60" xfId="0" applyFont="1" applyFill="1" applyBorder="1" applyAlignment="1" applyProtection="1">
      <alignment horizontal="left" vertical="center" wrapText="1"/>
    </xf>
    <xf numFmtId="0" fontId="1" fillId="5" borderId="8" xfId="0" applyFont="1" applyFill="1" applyBorder="1" applyAlignment="1" applyProtection="1">
      <alignment horizontal="left" vertical="center" wrapText="1"/>
    </xf>
    <xf numFmtId="0" fontId="1" fillId="5" borderId="59" xfId="0" applyFont="1" applyFill="1" applyBorder="1" applyAlignment="1" applyProtection="1">
      <alignment horizontal="left" vertical="top" wrapText="1"/>
    </xf>
    <xf numFmtId="0" fontId="1" fillId="5" borderId="60" xfId="0" applyFont="1" applyFill="1" applyBorder="1" applyAlignment="1" applyProtection="1">
      <alignment horizontal="left" vertical="top" wrapText="1"/>
    </xf>
    <xf numFmtId="0" fontId="1" fillId="5" borderId="8" xfId="0" applyFont="1" applyFill="1" applyBorder="1" applyAlignment="1" applyProtection="1">
      <alignment horizontal="left" vertical="top" wrapText="1"/>
    </xf>
    <xf numFmtId="0" fontId="1" fillId="5" borderId="51" xfId="0" applyFont="1" applyFill="1" applyBorder="1" applyAlignment="1" applyProtection="1">
      <alignment horizontal="left" vertical="top" wrapText="1"/>
    </xf>
    <xf numFmtId="0" fontId="1" fillId="5" borderId="39" xfId="0" applyFont="1" applyFill="1" applyBorder="1" applyAlignment="1" applyProtection="1">
      <alignment horizontal="left" vertical="top" wrapText="1"/>
    </xf>
    <xf numFmtId="0" fontId="1" fillId="0" borderId="21" xfId="0" applyFont="1" applyFill="1" applyBorder="1" applyAlignment="1" applyProtection="1">
      <alignment horizontal="left" vertical="center" wrapText="1"/>
    </xf>
    <xf numFmtId="0" fontId="1" fillId="0" borderId="8" xfId="0" applyFont="1" applyFill="1" applyBorder="1" applyAlignment="1" applyProtection="1">
      <alignment horizontal="left" vertical="center" wrapText="1"/>
    </xf>
    <xf numFmtId="0" fontId="11" fillId="5" borderId="21" xfId="0" applyFont="1" applyFill="1" applyBorder="1" applyAlignment="1" applyProtection="1">
      <alignment horizontal="left" vertical="center" wrapText="1"/>
    </xf>
    <xf numFmtId="0" fontId="1" fillId="5" borderId="5" xfId="0" applyFont="1" applyFill="1" applyBorder="1" applyAlignment="1" applyProtection="1">
      <alignment horizontal="left" vertical="center" wrapText="1"/>
    </xf>
    <xf numFmtId="0" fontId="1" fillId="5" borderId="38" xfId="0" applyFont="1" applyFill="1" applyBorder="1" applyAlignment="1" applyProtection="1">
      <alignment horizontal="left" vertical="center" wrapText="1"/>
    </xf>
    <xf numFmtId="0" fontId="2" fillId="5" borderId="61" xfId="0" applyFont="1" applyFill="1" applyBorder="1" applyAlignment="1" applyProtection="1">
      <alignment horizontal="left" vertical="center" wrapText="1"/>
    </xf>
    <xf numFmtId="0" fontId="2" fillId="5" borderId="58" xfId="0" applyFont="1" applyFill="1" applyBorder="1" applyAlignment="1" applyProtection="1">
      <alignment horizontal="left" vertical="center" wrapText="1"/>
    </xf>
    <xf numFmtId="0" fontId="1" fillId="5" borderId="51" xfId="0" applyFont="1" applyFill="1" applyBorder="1" applyAlignment="1" applyProtection="1">
      <alignment horizontal="left" vertical="center" wrapText="1"/>
    </xf>
    <xf numFmtId="0" fontId="27" fillId="0" borderId="39" xfId="0" applyFont="1" applyBorder="1" applyAlignment="1">
      <alignment horizontal="left"/>
    </xf>
    <xf numFmtId="0" fontId="1" fillId="5" borderId="33" xfId="0" applyFont="1" applyFill="1" applyBorder="1" applyAlignment="1" applyProtection="1">
      <alignment horizontal="left" vertical="center" wrapText="1"/>
    </xf>
    <xf numFmtId="0" fontId="1" fillId="5" borderId="39" xfId="0" applyFont="1" applyFill="1" applyBorder="1" applyAlignment="1" applyProtection="1">
      <alignment horizontal="left" vertical="center" wrapText="1"/>
    </xf>
    <xf numFmtId="0" fontId="1" fillId="7" borderId="30" xfId="0" applyFont="1" applyFill="1" applyBorder="1" applyAlignment="1" applyProtection="1">
      <alignment horizontal="left" vertical="center" wrapText="1"/>
    </xf>
    <xf numFmtId="0" fontId="1" fillId="7" borderId="28" xfId="0" applyFont="1" applyFill="1" applyBorder="1" applyAlignment="1" applyProtection="1">
      <alignment horizontal="left" vertical="center" wrapText="1"/>
    </xf>
    <xf numFmtId="0" fontId="11" fillId="5" borderId="8" xfId="0" applyFont="1" applyFill="1" applyBorder="1" applyAlignment="1" applyProtection="1">
      <alignment horizontal="left" vertical="center" wrapText="1"/>
    </xf>
    <xf numFmtId="0" fontId="1" fillId="7" borderId="19" xfId="0" applyFont="1" applyFill="1" applyBorder="1" applyAlignment="1" applyProtection="1">
      <alignment horizontal="left" vertical="center" wrapText="1"/>
    </xf>
    <xf numFmtId="0" fontId="1" fillId="7" borderId="8" xfId="0" applyFont="1" applyFill="1" applyBorder="1" applyAlignment="1" applyProtection="1">
      <alignment horizontal="left" vertical="center" wrapText="1"/>
    </xf>
    <xf numFmtId="0" fontId="1" fillId="5" borderId="34" xfId="0" applyFont="1" applyFill="1" applyBorder="1" applyAlignment="1" applyProtection="1">
      <alignment horizontal="left" vertical="center" wrapText="1"/>
    </xf>
    <xf numFmtId="0" fontId="1" fillId="5" borderId="7" xfId="0" applyFont="1" applyFill="1" applyBorder="1" applyAlignment="1" applyProtection="1">
      <alignment horizontal="left" vertical="center" wrapText="1"/>
    </xf>
    <xf numFmtId="0" fontId="1" fillId="5" borderId="31" xfId="0" applyFont="1" applyFill="1" applyBorder="1" applyAlignment="1" applyProtection="1">
      <alignment horizontal="left" vertical="center" wrapText="1"/>
    </xf>
    <xf numFmtId="0" fontId="1" fillId="5" borderId="13" xfId="0" applyFont="1" applyFill="1" applyBorder="1" applyAlignment="1" applyProtection="1">
      <alignment horizontal="left" vertical="center" wrapText="1"/>
    </xf>
    <xf numFmtId="0" fontId="1" fillId="5" borderId="14" xfId="0" applyFont="1" applyFill="1" applyBorder="1" applyAlignment="1" applyProtection="1">
      <alignment horizontal="left" vertical="center" wrapText="1"/>
    </xf>
    <xf numFmtId="0" fontId="1" fillId="5" borderId="52" xfId="0" applyFont="1" applyFill="1" applyBorder="1" applyAlignment="1" applyProtection="1">
      <alignment horizontal="left" vertical="center" wrapText="1"/>
    </xf>
    <xf numFmtId="0" fontId="1" fillId="5" borderId="53" xfId="0" applyFont="1" applyFill="1" applyBorder="1" applyAlignment="1" applyProtection="1">
      <alignment horizontal="left" vertical="center" wrapText="1"/>
    </xf>
    <xf numFmtId="0" fontId="2" fillId="5" borderId="51" xfId="0" applyFont="1" applyFill="1" applyBorder="1" applyAlignment="1" applyProtection="1">
      <alignment horizontal="left" vertical="center" wrapText="1"/>
    </xf>
    <xf numFmtId="0" fontId="27" fillId="0" borderId="21" xfId="0" applyFont="1" applyBorder="1" applyAlignment="1">
      <alignment horizontal="left" vertical="center" wrapText="1"/>
    </xf>
    <xf numFmtId="0" fontId="27" fillId="0" borderId="8" xfId="0" applyFont="1" applyBorder="1" applyAlignment="1">
      <alignment horizontal="left" vertical="center" wrapText="1"/>
    </xf>
    <xf numFmtId="0" fontId="48" fillId="6" borderId="1" xfId="0" applyFont="1" applyFill="1" applyBorder="1" applyAlignment="1">
      <alignment horizontal="center"/>
    </xf>
    <xf numFmtId="0" fontId="29" fillId="0" borderId="50" xfId="0" applyFont="1" applyFill="1" applyBorder="1" applyAlignment="1">
      <alignment horizontal="center"/>
    </xf>
    <xf numFmtId="0" fontId="29" fillId="0" borderId="67" xfId="0" applyFont="1" applyFill="1" applyBorder="1" applyAlignment="1">
      <alignment horizontal="center"/>
    </xf>
    <xf numFmtId="0" fontId="31" fillId="5" borderId="16" xfId="0" applyFont="1" applyFill="1" applyBorder="1"/>
    <xf numFmtId="0" fontId="39" fillId="12" borderId="30" xfId="5" applyFont="1" applyFill="1" applyBorder="1" applyAlignment="1" applyProtection="1">
      <alignment horizontal="center" vertical="center"/>
      <protection locked="0"/>
    </xf>
    <xf numFmtId="0" fontId="39" fillId="12" borderId="28" xfId="5" applyFont="1" applyFill="1" applyBorder="1" applyAlignment="1" applyProtection="1">
      <alignment horizontal="center" vertical="center"/>
      <protection locked="0"/>
    </xf>
    <xf numFmtId="0" fontId="39" fillId="12" borderId="37" xfId="5" applyFont="1" applyFill="1" applyBorder="1" applyAlignment="1" applyProtection="1">
      <alignment horizontal="center" vertical="center"/>
      <protection locked="0"/>
    </xf>
    <xf numFmtId="0" fontId="39" fillId="12" borderId="35" xfId="5" applyFont="1" applyFill="1" applyBorder="1" applyAlignment="1" applyProtection="1">
      <alignment horizontal="center" vertical="center"/>
      <protection locked="0"/>
    </xf>
    <xf numFmtId="0" fontId="42" fillId="4" borderId="38" xfId="5" applyFont="1" applyBorder="1" applyAlignment="1" applyProtection="1">
      <alignment horizontal="center" vertical="center"/>
      <protection locked="0"/>
    </xf>
    <xf numFmtId="0" fontId="42" fillId="4" borderId="31" xfId="5" applyFont="1" applyBorder="1" applyAlignment="1" applyProtection="1">
      <alignment horizontal="center" vertical="center"/>
      <protection locked="0"/>
    </xf>
    <xf numFmtId="0" fontId="37" fillId="11" borderId="38" xfId="0" applyFont="1" applyFill="1" applyBorder="1" applyAlignment="1" applyProtection="1">
      <alignment horizontal="center" vertical="center" wrapText="1"/>
    </xf>
    <xf numFmtId="0" fontId="37" fillId="11" borderId="31" xfId="0" applyFont="1" applyFill="1" applyBorder="1" applyAlignment="1" applyProtection="1">
      <alignment horizontal="center" vertical="center" wrapText="1"/>
    </xf>
    <xf numFmtId="0" fontId="39" fillId="12" borderId="38" xfId="5" applyFont="1" applyFill="1" applyBorder="1" applyAlignment="1" applyProtection="1">
      <alignment horizontal="center"/>
      <protection locked="0"/>
    </xf>
    <xf numFmtId="0" fontId="39" fillId="12" borderId="39" xfId="5" applyFont="1" applyFill="1" applyBorder="1" applyAlignment="1" applyProtection="1">
      <alignment horizontal="center"/>
      <protection locked="0"/>
    </xf>
    <xf numFmtId="0" fontId="42" fillId="12" borderId="38" xfId="5" applyFont="1" applyFill="1" applyBorder="1" applyAlignment="1" applyProtection="1">
      <alignment horizontal="center" vertical="center"/>
      <protection locked="0"/>
    </xf>
    <xf numFmtId="0" fontId="42" fillId="12" borderId="31" xfId="5" applyFont="1" applyFill="1" applyBorder="1" applyAlignment="1" applyProtection="1">
      <alignment horizontal="center" vertical="center"/>
      <protection locked="0"/>
    </xf>
    <xf numFmtId="0" fontId="27" fillId="9" borderId="66" xfId="0" applyFont="1" applyFill="1" applyBorder="1" applyAlignment="1" applyProtection="1">
      <alignment horizontal="center" vertical="center"/>
    </xf>
    <xf numFmtId="0" fontId="27" fillId="9" borderId="46" xfId="0" applyFont="1" applyFill="1" applyBorder="1" applyAlignment="1" applyProtection="1">
      <alignment horizontal="center" vertical="center"/>
    </xf>
    <xf numFmtId="0" fontId="27" fillId="9" borderId="26" xfId="0" applyFont="1" applyFill="1" applyBorder="1" applyAlignment="1" applyProtection="1">
      <alignment horizontal="center" vertical="center"/>
    </xf>
    <xf numFmtId="10" fontId="39" fillId="12" borderId="38" xfId="5" applyNumberFormat="1" applyFont="1" applyFill="1" applyBorder="1" applyAlignment="1" applyProtection="1">
      <alignment horizontal="center" vertical="center"/>
      <protection locked="0"/>
    </xf>
    <xf numFmtId="10" fontId="39" fillId="12" borderId="31" xfId="5" applyNumberFormat="1" applyFont="1" applyFill="1" applyBorder="1" applyAlignment="1" applyProtection="1">
      <alignment horizontal="center" vertical="center"/>
      <protection locked="0"/>
    </xf>
    <xf numFmtId="0" fontId="37" fillId="11" borderId="41" xfId="0" applyFont="1" applyFill="1" applyBorder="1" applyAlignment="1" applyProtection="1">
      <alignment horizontal="center" vertical="center"/>
    </xf>
    <xf numFmtId="0" fontId="37" fillId="11" borderId="53" xfId="0" applyFont="1" applyFill="1" applyBorder="1" applyAlignment="1" applyProtection="1">
      <alignment horizontal="center" vertical="center"/>
    </xf>
    <xf numFmtId="0" fontId="27" fillId="0" borderId="30" xfId="0" applyFont="1" applyBorder="1" applyAlignment="1" applyProtection="1">
      <alignment horizontal="left" vertical="center" wrapText="1"/>
    </xf>
    <xf numFmtId="0" fontId="27" fillId="0" borderId="28" xfId="0" applyFont="1" applyBorder="1" applyAlignment="1" applyProtection="1">
      <alignment horizontal="left" vertical="center" wrapText="1"/>
    </xf>
    <xf numFmtId="0" fontId="37" fillId="11" borderId="57" xfId="0" applyFont="1" applyFill="1" applyBorder="1" applyAlignment="1" applyProtection="1">
      <alignment horizontal="center" vertical="center"/>
    </xf>
    <xf numFmtId="0" fontId="39" fillId="4" borderId="38" xfId="5" applyFont="1" applyBorder="1" applyAlignment="1" applyProtection="1">
      <alignment horizontal="left" vertical="center" wrapText="1"/>
      <protection locked="0"/>
    </xf>
    <xf numFmtId="0" fontId="39" fillId="4" borderId="36" xfId="5" applyFont="1" applyBorder="1" applyAlignment="1" applyProtection="1">
      <alignment horizontal="left" vertical="center" wrapText="1"/>
      <protection locked="0"/>
    </xf>
    <xf numFmtId="0" fontId="39" fillId="4" borderId="39" xfId="5" applyFont="1" applyBorder="1" applyAlignment="1" applyProtection="1">
      <alignment horizontal="left" vertical="center" wrapText="1"/>
      <protection locked="0"/>
    </xf>
    <xf numFmtId="0" fontId="39" fillId="12" borderId="38" xfId="5" applyFont="1" applyFill="1" applyBorder="1" applyAlignment="1" applyProtection="1">
      <alignment horizontal="left" vertical="center" wrapText="1"/>
      <protection locked="0"/>
    </xf>
    <xf numFmtId="0" fontId="39" fillId="12" borderId="36" xfId="5" applyFont="1" applyFill="1" applyBorder="1" applyAlignment="1" applyProtection="1">
      <alignment horizontal="left" vertical="center" wrapText="1"/>
      <protection locked="0"/>
    </xf>
    <xf numFmtId="0" fontId="39" fillId="12" borderId="39" xfId="5" applyFont="1" applyFill="1" applyBorder="1" applyAlignment="1" applyProtection="1">
      <alignment horizontal="left" vertical="center" wrapText="1"/>
      <protection locked="0"/>
    </xf>
    <xf numFmtId="0" fontId="27" fillId="9" borderId="30" xfId="0" applyFont="1" applyFill="1" applyBorder="1" applyAlignment="1" applyProtection="1">
      <alignment horizontal="left" vertical="center" wrapText="1"/>
    </xf>
    <xf numFmtId="0" fontId="27" fillId="9" borderId="28" xfId="0" applyFont="1" applyFill="1" applyBorder="1" applyAlignment="1" applyProtection="1">
      <alignment horizontal="left" vertical="center" wrapText="1"/>
    </xf>
    <xf numFmtId="0" fontId="27" fillId="9" borderId="50" xfId="0" applyFont="1" applyFill="1" applyBorder="1" applyAlignment="1" applyProtection="1">
      <alignment horizontal="center" vertical="center"/>
    </xf>
    <xf numFmtId="0" fontId="27" fillId="9" borderId="9" xfId="0" applyFont="1" applyFill="1" applyBorder="1" applyAlignment="1" applyProtection="1">
      <alignment horizontal="center" vertical="center"/>
    </xf>
    <xf numFmtId="0" fontId="27" fillId="9" borderId="20" xfId="0" applyFont="1" applyFill="1" applyBorder="1" applyAlignment="1" applyProtection="1">
      <alignment horizontal="center" vertical="center"/>
    </xf>
    <xf numFmtId="0" fontId="36" fillId="7" borderId="11" xfId="0" applyFont="1" applyFill="1" applyBorder="1" applyAlignment="1">
      <alignment horizontal="center" vertical="center"/>
    </xf>
    <xf numFmtId="0" fontId="13" fillId="7" borderId="10" xfId="0" applyFont="1" applyFill="1" applyBorder="1" applyAlignment="1">
      <alignment horizontal="center" vertical="top" wrapText="1"/>
    </xf>
    <xf numFmtId="0" fontId="13" fillId="7" borderId="11" xfId="0" applyFont="1" applyFill="1" applyBorder="1" applyAlignment="1">
      <alignment horizontal="center" vertical="top" wrapText="1"/>
    </xf>
    <xf numFmtId="0" fontId="34" fillId="7" borderId="11" xfId="0" applyFont="1" applyFill="1" applyBorder="1" applyAlignment="1">
      <alignment horizontal="center" vertical="top" wrapText="1"/>
    </xf>
    <xf numFmtId="0" fontId="35" fillId="7" borderId="15" xfId="4" applyFont="1" applyFill="1" applyBorder="1" applyAlignment="1" applyProtection="1">
      <alignment horizontal="center" vertical="top" wrapText="1"/>
    </xf>
    <xf numFmtId="0" fontId="35" fillId="7" borderId="16" xfId="4" applyFont="1" applyFill="1" applyBorder="1" applyAlignment="1" applyProtection="1">
      <alignment horizontal="center" vertical="top" wrapText="1"/>
    </xf>
    <xf numFmtId="0" fontId="50" fillId="5" borderId="38" xfId="0" applyFont="1" applyFill="1" applyBorder="1" applyAlignment="1">
      <alignment horizontal="center" vertical="center"/>
    </xf>
    <xf numFmtId="0" fontId="50" fillId="5" borderId="36" xfId="0" applyFont="1" applyFill="1" applyBorder="1" applyAlignment="1">
      <alignment horizontal="center" vertical="center"/>
    </xf>
    <xf numFmtId="0" fontId="50" fillId="5" borderId="31" xfId="0" applyFont="1" applyFill="1" applyBorder="1" applyAlignment="1">
      <alignment horizontal="center" vertical="center"/>
    </xf>
    <xf numFmtId="0" fontId="27" fillId="0" borderId="47" xfId="0" applyFont="1" applyBorder="1" applyAlignment="1" applyProtection="1">
      <alignment horizontal="left" vertical="center" wrapText="1"/>
    </xf>
    <xf numFmtId="0" fontId="27" fillId="0" borderId="30" xfId="0" applyFont="1" applyBorder="1" applyAlignment="1" applyProtection="1">
      <alignment horizontal="center" vertical="center" wrapText="1"/>
    </xf>
    <xf numFmtId="0" fontId="27" fillId="0" borderId="47" xfId="0" applyFont="1" applyBorder="1" applyAlignment="1" applyProtection="1">
      <alignment horizontal="center" vertical="center" wrapText="1"/>
    </xf>
    <xf numFmtId="0" fontId="27" fillId="0" borderId="28" xfId="0" applyFont="1" applyBorder="1" applyAlignment="1" applyProtection="1">
      <alignment horizontal="center" vertical="center" wrapText="1"/>
    </xf>
    <xf numFmtId="0" fontId="27" fillId="0" borderId="63" xfId="0" applyFont="1" applyBorder="1" applyAlignment="1" applyProtection="1">
      <alignment horizontal="left" vertical="center" wrapText="1"/>
    </xf>
    <xf numFmtId="0" fontId="27" fillId="0" borderId="65" xfId="0" applyFont="1" applyBorder="1" applyAlignment="1" applyProtection="1">
      <alignment horizontal="left" vertical="center" wrapText="1"/>
    </xf>
    <xf numFmtId="0" fontId="27" fillId="9" borderId="30" xfId="0" applyFont="1" applyFill="1" applyBorder="1" applyAlignment="1" applyProtection="1">
      <alignment horizontal="center" vertical="center" wrapText="1"/>
    </xf>
    <xf numFmtId="0" fontId="27" fillId="9" borderId="47" xfId="0" applyFont="1" applyFill="1" applyBorder="1" applyAlignment="1" applyProtection="1">
      <alignment horizontal="center" vertical="center" wrapText="1"/>
    </xf>
    <xf numFmtId="0" fontId="27" fillId="9" borderId="28" xfId="0" applyFont="1" applyFill="1" applyBorder="1" applyAlignment="1" applyProtection="1">
      <alignment horizontal="center" vertical="center" wrapText="1"/>
    </xf>
    <xf numFmtId="0" fontId="39" fillId="4" borderId="38" xfId="5" applyFont="1" applyBorder="1" applyAlignment="1" applyProtection="1">
      <alignment horizontal="center" vertical="center" wrapText="1"/>
      <protection locked="0"/>
    </xf>
    <xf numFmtId="0" fontId="39" fillId="4" borderId="39" xfId="5" applyFont="1" applyBorder="1" applyAlignment="1" applyProtection="1">
      <alignment horizontal="center" vertical="center" wrapText="1"/>
      <protection locked="0"/>
    </xf>
    <xf numFmtId="0" fontId="39" fillId="4" borderId="30" xfId="5" applyFont="1" applyBorder="1" applyAlignment="1" applyProtection="1">
      <alignment horizontal="center" vertical="center"/>
      <protection locked="0"/>
    </xf>
    <xf numFmtId="0" fontId="39" fillId="4" borderId="28" xfId="5" applyFont="1" applyBorder="1" applyAlignment="1" applyProtection="1">
      <alignment horizontal="center" vertical="center"/>
      <protection locked="0"/>
    </xf>
    <xf numFmtId="0" fontId="39" fillId="10" borderId="30" xfId="5" applyFont="1" applyFill="1" applyBorder="1" applyAlignment="1" applyProtection="1">
      <alignment horizontal="center" vertical="center"/>
      <protection locked="0"/>
    </xf>
    <xf numFmtId="0" fontId="39" fillId="10" borderId="28" xfId="5" applyFont="1" applyFill="1" applyBorder="1" applyAlignment="1" applyProtection="1">
      <alignment horizontal="center" vertical="center"/>
      <protection locked="0"/>
    </xf>
    <xf numFmtId="0" fontId="39" fillId="4" borderId="37" xfId="5" applyFont="1" applyBorder="1" applyAlignment="1" applyProtection="1">
      <alignment horizontal="center" vertical="center"/>
      <protection locked="0"/>
    </xf>
    <xf numFmtId="0" fontId="39" fillId="4" borderId="35" xfId="5" applyFont="1" applyBorder="1" applyAlignment="1" applyProtection="1">
      <alignment horizontal="center" vertical="center"/>
      <protection locked="0"/>
    </xf>
    <xf numFmtId="0" fontId="27" fillId="0" borderId="29" xfId="0" applyFont="1" applyBorder="1" applyAlignment="1" applyProtection="1">
      <alignment horizontal="center" vertical="center" wrapText="1"/>
    </xf>
    <xf numFmtId="0" fontId="39" fillId="12" borderId="38" xfId="5" applyFont="1" applyFill="1" applyBorder="1" applyAlignment="1" applyProtection="1">
      <alignment horizontal="center" vertical="center"/>
      <protection locked="0"/>
    </xf>
    <xf numFmtId="0" fontId="39" fillId="12" borderId="31" xfId="5" applyFont="1" applyFill="1" applyBorder="1" applyAlignment="1" applyProtection="1">
      <alignment horizontal="center" vertical="center"/>
      <protection locked="0"/>
    </xf>
    <xf numFmtId="0" fontId="39" fillId="4" borderId="38" xfId="5" applyFont="1" applyBorder="1" applyAlignment="1" applyProtection="1">
      <alignment horizontal="center" vertical="center"/>
      <protection locked="0"/>
    </xf>
    <xf numFmtId="0" fontId="39" fillId="4" borderId="31" xfId="5" applyFont="1" applyBorder="1" applyAlignment="1" applyProtection="1">
      <alignment horizontal="center" vertical="center"/>
      <protection locked="0"/>
    </xf>
    <xf numFmtId="0" fontId="27" fillId="9" borderId="23" xfId="0" applyFont="1" applyFill="1" applyBorder="1" applyAlignment="1" applyProtection="1">
      <alignment horizontal="center" vertical="center"/>
    </xf>
    <xf numFmtId="0" fontId="27" fillId="0" borderId="29" xfId="0" applyFont="1" applyBorder="1" applyAlignment="1" applyProtection="1">
      <alignment horizontal="left" vertical="center" wrapText="1"/>
    </xf>
    <xf numFmtId="0" fontId="37" fillId="11" borderId="34" xfId="0" applyFont="1" applyFill="1" applyBorder="1" applyAlignment="1" applyProtection="1">
      <alignment horizontal="center" vertical="center"/>
    </xf>
    <xf numFmtId="0" fontId="37" fillId="11" borderId="52" xfId="0" applyFont="1" applyFill="1" applyBorder="1" applyAlignment="1" applyProtection="1">
      <alignment horizontal="center" vertical="center"/>
    </xf>
    <xf numFmtId="0" fontId="39" fillId="4" borderId="31" xfId="5" applyFont="1" applyBorder="1" applyAlignment="1" applyProtection="1">
      <alignment horizontal="center" vertical="center" wrapText="1"/>
      <protection locked="0"/>
    </xf>
    <xf numFmtId="0" fontId="27" fillId="9" borderId="62" xfId="0" applyFont="1" applyFill="1" applyBorder="1" applyAlignment="1" applyProtection="1">
      <alignment horizontal="center" vertical="center"/>
    </xf>
    <xf numFmtId="0" fontId="39" fillId="12" borderId="38" xfId="5" applyFont="1" applyFill="1" applyBorder="1" applyAlignment="1" applyProtection="1">
      <alignment horizontal="center" vertical="center" wrapText="1"/>
      <protection locked="0"/>
    </xf>
    <xf numFmtId="0" fontId="39" fillId="12" borderId="39" xfId="5" applyFont="1" applyFill="1" applyBorder="1" applyAlignment="1" applyProtection="1">
      <alignment horizontal="center" vertical="center" wrapText="1"/>
      <protection locked="0"/>
    </xf>
    <xf numFmtId="0" fontId="37" fillId="11" borderId="39" xfId="0" applyFont="1" applyFill="1" applyBorder="1" applyAlignment="1" applyProtection="1">
      <alignment horizontal="center" vertical="center" wrapText="1"/>
    </xf>
    <xf numFmtId="0" fontId="27" fillId="9" borderId="47" xfId="0" applyFont="1" applyFill="1" applyBorder="1" applyAlignment="1" applyProtection="1">
      <alignment horizontal="left" vertical="center" wrapText="1"/>
    </xf>
    <xf numFmtId="0" fontId="39" fillId="4" borderId="38" xfId="5" applyFont="1" applyBorder="1" applyAlignment="1" applyProtection="1">
      <alignment horizontal="center"/>
      <protection locked="0"/>
    </xf>
    <xf numFmtId="0" fontId="39" fillId="4" borderId="39" xfId="5" applyFont="1" applyBorder="1" applyAlignment="1" applyProtection="1">
      <alignment horizontal="center"/>
      <protection locked="0"/>
    </xf>
    <xf numFmtId="0" fontId="39" fillId="12" borderId="36" xfId="5" applyFont="1" applyFill="1" applyBorder="1" applyAlignment="1" applyProtection="1">
      <alignment horizontal="center" vertical="center"/>
      <protection locked="0"/>
    </xf>
    <xf numFmtId="0" fontId="39" fillId="12" borderId="39" xfId="5" applyFont="1" applyFill="1" applyBorder="1" applyAlignment="1" applyProtection="1">
      <alignment horizontal="center" vertical="center"/>
      <protection locked="0"/>
    </xf>
    <xf numFmtId="0" fontId="39" fillId="12" borderId="51" xfId="5" applyFont="1" applyFill="1" applyBorder="1" applyAlignment="1" applyProtection="1">
      <alignment horizontal="center" vertical="center" wrapText="1"/>
      <protection locked="0"/>
    </xf>
    <xf numFmtId="0" fontId="39" fillId="12" borderId="31" xfId="5" applyFont="1" applyFill="1" applyBorder="1" applyAlignment="1" applyProtection="1">
      <alignment horizontal="center" vertical="center" wrapText="1"/>
      <protection locked="0"/>
    </xf>
    <xf numFmtId="0" fontId="37" fillId="11" borderId="36" xfId="0" applyFont="1" applyFill="1" applyBorder="1" applyAlignment="1" applyProtection="1">
      <alignment horizontal="center" vertical="center" wrapText="1"/>
    </xf>
    <xf numFmtId="0" fontId="39" fillId="4" borderId="36" xfId="5" applyFont="1" applyBorder="1" applyAlignment="1" applyProtection="1">
      <alignment horizontal="center" vertical="center"/>
      <protection locked="0"/>
    </xf>
    <xf numFmtId="10" fontId="39" fillId="4" borderId="38" xfId="5" applyNumberFormat="1" applyFont="1" applyBorder="1" applyAlignment="1" applyProtection="1">
      <alignment horizontal="center" vertical="center" wrapText="1"/>
      <protection locked="0"/>
    </xf>
    <xf numFmtId="10" fontId="39" fillId="4" borderId="31" xfId="5" applyNumberFormat="1" applyFont="1" applyBorder="1" applyAlignment="1" applyProtection="1">
      <alignment horizontal="center" vertical="center" wrapText="1"/>
      <protection locked="0"/>
    </xf>
    <xf numFmtId="0" fontId="39" fillId="4" borderId="36" xfId="5" applyFont="1" applyBorder="1" applyAlignment="1" applyProtection="1">
      <alignment horizontal="center" vertical="center" wrapText="1"/>
      <protection locked="0"/>
    </xf>
    <xf numFmtId="0" fontId="37" fillId="11" borderId="41" xfId="0" applyFont="1" applyFill="1" applyBorder="1" applyAlignment="1" applyProtection="1">
      <alignment horizontal="center" vertical="center" wrapText="1"/>
    </xf>
    <xf numFmtId="0" fontId="37" fillId="11" borderId="34" xfId="0" applyFont="1" applyFill="1" applyBorder="1" applyAlignment="1" applyProtection="1">
      <alignment horizontal="center" vertical="center" wrapText="1"/>
    </xf>
    <xf numFmtId="0" fontId="37" fillId="11" borderId="52" xfId="0" applyFont="1" applyFill="1" applyBorder="1" applyAlignment="1" applyProtection="1">
      <alignment horizontal="center" vertical="center" wrapText="1"/>
    </xf>
    <xf numFmtId="0" fontId="27" fillId="0" borderId="40" xfId="0" applyFont="1" applyBorder="1" applyAlignment="1" applyProtection="1">
      <alignment horizontal="left" vertical="center" wrapText="1"/>
    </xf>
    <xf numFmtId="0" fontId="39" fillId="12" borderId="30" xfId="5" applyFont="1" applyFill="1" applyBorder="1" applyAlignment="1" applyProtection="1">
      <alignment horizontal="center" wrapText="1"/>
      <protection locked="0"/>
    </xf>
    <xf numFmtId="0" fontId="39" fillId="12" borderId="28" xfId="5" applyFont="1" applyFill="1" applyBorder="1" applyAlignment="1" applyProtection="1">
      <alignment horizontal="center" wrapText="1"/>
      <protection locked="0"/>
    </xf>
    <xf numFmtId="0" fontId="39" fillId="12" borderId="37" xfId="5" applyFont="1" applyFill="1" applyBorder="1" applyAlignment="1" applyProtection="1">
      <alignment horizontal="center" wrapText="1"/>
      <protection locked="0"/>
    </xf>
    <xf numFmtId="0" fontId="39" fillId="12" borderId="35" xfId="5" applyFont="1" applyFill="1" applyBorder="1" applyAlignment="1" applyProtection="1">
      <alignment horizontal="center" wrapText="1"/>
      <protection locked="0"/>
    </xf>
    <xf numFmtId="0" fontId="39" fillId="4" borderId="30" xfId="5" applyFont="1" applyBorder="1" applyAlignment="1" applyProtection="1">
      <alignment horizontal="center" wrapText="1"/>
      <protection locked="0"/>
    </xf>
    <xf numFmtId="0" fontId="39" fillId="4" borderId="28" xfId="5" applyFont="1" applyBorder="1" applyAlignment="1" applyProtection="1">
      <alignment horizontal="center" wrapText="1"/>
      <protection locked="0"/>
    </xf>
    <xf numFmtId="0" fontId="39" fillId="4" borderId="37" xfId="5" applyFont="1" applyBorder="1" applyAlignment="1" applyProtection="1">
      <alignment horizontal="center" wrapText="1"/>
      <protection locked="0"/>
    </xf>
    <xf numFmtId="0" fontId="39" fillId="4" borderId="35" xfId="5" applyFont="1" applyBorder="1" applyAlignment="1" applyProtection="1">
      <alignment horizontal="center" wrapText="1"/>
      <protection locked="0"/>
    </xf>
    <xf numFmtId="0" fontId="42" fillId="4" borderId="38" xfId="5" applyFont="1" applyBorder="1" applyAlignment="1" applyProtection="1">
      <alignment horizontal="center" vertical="center" wrapText="1"/>
      <protection locked="0"/>
    </xf>
    <xf numFmtId="0" fontId="42" fillId="4" borderId="39" xfId="5" applyFont="1" applyBorder="1" applyAlignment="1" applyProtection="1">
      <alignment horizontal="center" vertical="center" wrapText="1"/>
      <protection locked="0"/>
    </xf>
    <xf numFmtId="0" fontId="42" fillId="12" borderId="38" xfId="5" applyFont="1" applyFill="1" applyBorder="1" applyAlignment="1" applyProtection="1">
      <alignment horizontal="center" vertical="center" wrapText="1"/>
      <protection locked="0"/>
    </xf>
    <xf numFmtId="0" fontId="42" fillId="12" borderId="39" xfId="5" applyFont="1" applyFill="1" applyBorder="1" applyAlignment="1" applyProtection="1">
      <alignment horizontal="center" vertical="center" wrapText="1"/>
      <protection locked="0"/>
    </xf>
    <xf numFmtId="0" fontId="42" fillId="4" borderId="30" xfId="5" applyFont="1" applyBorder="1" applyAlignment="1" applyProtection="1">
      <alignment horizontal="center" vertical="center"/>
      <protection locked="0"/>
    </xf>
    <xf numFmtId="0" fontId="42" fillId="4" borderId="28" xfId="5" applyFont="1" applyBorder="1" applyAlignment="1" applyProtection="1">
      <alignment horizontal="center" vertical="center"/>
      <protection locked="0"/>
    </xf>
    <xf numFmtId="0" fontId="42" fillId="12" borderId="30" xfId="5" applyFont="1" applyFill="1" applyBorder="1" applyAlignment="1" applyProtection="1">
      <alignment horizontal="center" vertical="center"/>
      <protection locked="0"/>
    </xf>
    <xf numFmtId="0" fontId="42" fillId="12" borderId="28" xfId="5" applyFont="1" applyFill="1" applyBorder="1" applyAlignment="1" applyProtection="1">
      <alignment horizontal="center" vertical="center"/>
      <protection locked="0"/>
    </xf>
    <xf numFmtId="0" fontId="42" fillId="12" borderId="30" xfId="5" applyFont="1" applyFill="1" applyBorder="1" applyAlignment="1" applyProtection="1">
      <alignment horizontal="center" vertical="center" wrapText="1"/>
      <protection locked="0"/>
    </xf>
    <xf numFmtId="0" fontId="42" fillId="12" borderId="28" xfId="5" applyFont="1" applyFill="1" applyBorder="1" applyAlignment="1" applyProtection="1">
      <alignment horizontal="center" vertical="center" wrapText="1"/>
      <protection locked="0"/>
    </xf>
    <xf numFmtId="0" fontId="49" fillId="0" borderId="0" xfId="0" applyFont="1" applyAlignment="1" applyProtection="1">
      <alignment horizontal="left"/>
    </xf>
    <xf numFmtId="0" fontId="27" fillId="9" borderId="63" xfId="0" applyFont="1" applyFill="1" applyBorder="1" applyAlignment="1" applyProtection="1">
      <alignment horizontal="left" vertical="center" wrapText="1"/>
    </xf>
    <xf numFmtId="0" fontId="27" fillId="9" borderId="64" xfId="0" applyFont="1" applyFill="1" applyBorder="1" applyAlignment="1" applyProtection="1">
      <alignment horizontal="left" vertical="center" wrapText="1"/>
    </xf>
    <xf numFmtId="0" fontId="27" fillId="9" borderId="65" xfId="0" applyFont="1" applyFill="1" applyBorder="1" applyAlignment="1" applyProtection="1">
      <alignment horizontal="left" vertical="center" wrapText="1"/>
    </xf>
    <xf numFmtId="0" fontId="2" fillId="5" borderId="6" xfId="0" applyFont="1" applyFill="1" applyBorder="1" applyAlignment="1" applyProtection="1">
      <alignment horizontal="left" vertical="center" wrapText="1"/>
    </xf>
    <xf numFmtId="0" fontId="2" fillId="5" borderId="32" xfId="0" applyFont="1" applyFill="1" applyBorder="1" applyAlignment="1" applyProtection="1">
      <alignment horizontal="left" vertical="center" wrapText="1"/>
    </xf>
    <xf numFmtId="0" fontId="2" fillId="5" borderId="7" xfId="0" applyFont="1" applyFill="1" applyBorder="1" applyAlignment="1" applyProtection="1">
      <alignment horizontal="left" vertical="center" wrapText="1"/>
    </xf>
    <xf numFmtId="43" fontId="11" fillId="5" borderId="6" xfId="2" applyFont="1" applyFill="1" applyBorder="1" applyAlignment="1" applyProtection="1">
      <alignment horizontal="left" vertical="center" wrapText="1"/>
    </xf>
    <xf numFmtId="43" fontId="11" fillId="5" borderId="32" xfId="2" applyFont="1" applyFill="1" applyBorder="1" applyAlignment="1" applyProtection="1">
      <alignment horizontal="left" vertical="center" wrapText="1"/>
    </xf>
    <xf numFmtId="43" fontId="11" fillId="5" borderId="7" xfId="2" applyFont="1" applyFill="1" applyBorder="1" applyAlignment="1" applyProtection="1">
      <alignment horizontal="left" vertical="center" wrapText="1"/>
    </xf>
  </cellXfs>
  <cellStyles count="7">
    <cellStyle name="Bad" xfId="1" builtinId="27"/>
    <cellStyle name="Comma" xfId="2" builtinId="3"/>
    <cellStyle name="Currency" xfId="6" builtinId="4"/>
    <cellStyle name="Good" xfId="3" builtinId="26"/>
    <cellStyle name="Hyperlink" xfId="4" builtinId="8"/>
    <cellStyle name="Neutral" xfId="5" builtinId="28"/>
    <cellStyle name="Normal" xfId="0" builtinId="0"/>
  </cellStyles>
  <dxfs count="0"/>
  <tableStyles count="0" defaultTableStyle="TableStyleMedium9" defaultPivotStyle="PivotStyleLight16"/>
  <colors>
    <mruColors>
      <color rgb="FFFFFFCC"/>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685800</xdr:colOff>
      <xdr:row>0</xdr:row>
      <xdr:rowOff>152400</xdr:rowOff>
    </xdr:from>
    <xdr:to>
      <xdr:col>2</xdr:col>
      <xdr:colOff>923925</xdr:colOff>
      <xdr:row>6</xdr:row>
      <xdr:rowOff>47625</xdr:rowOff>
    </xdr:to>
    <xdr:sp macro="" textlink="">
      <xdr:nvSpPr>
        <xdr:cNvPr id="1567" name="AutoShape 4">
          <a:extLst>
            <a:ext uri="{FF2B5EF4-FFF2-40B4-BE49-F238E27FC236}">
              <a16:creationId xmlns:a16="http://schemas.microsoft.com/office/drawing/2014/main" id="{00000000-0008-0000-0000-00001F060000}"/>
            </a:ext>
          </a:extLst>
        </xdr:cNvPr>
        <xdr:cNvSpPr>
          <a:spLocks noChangeAspect="1" noChangeArrowheads="1"/>
        </xdr:cNvSpPr>
      </xdr:nvSpPr>
      <xdr:spPr bwMode="auto">
        <a:xfrm>
          <a:off x="857250" y="152400"/>
          <a:ext cx="962025" cy="1143000"/>
        </a:xfrm>
        <a:prstGeom prst="rect">
          <a:avLst/>
        </a:prstGeom>
        <a:noFill/>
        <a:ln w="9525">
          <a:noFill/>
          <a:miter lim="800000"/>
          <a:headEnd/>
          <a:tailEnd/>
        </a:ln>
      </xdr:spPr>
    </xdr:sp>
    <xdr:clientData/>
  </xdr:twoCellAnchor>
  <xdr:twoCellAnchor>
    <xdr:from>
      <xdr:col>1</xdr:col>
      <xdr:colOff>19050</xdr:colOff>
      <xdr:row>1</xdr:row>
      <xdr:rowOff>9525</xdr:rowOff>
    </xdr:from>
    <xdr:to>
      <xdr:col>2</xdr:col>
      <xdr:colOff>219075</xdr:colOff>
      <xdr:row>3</xdr:row>
      <xdr:rowOff>180975</xdr:rowOff>
    </xdr:to>
    <xdr:pic>
      <xdr:nvPicPr>
        <xdr:cNvPr id="1568" name="Picture 6">
          <a:extLst>
            <a:ext uri="{FF2B5EF4-FFF2-40B4-BE49-F238E27FC236}">
              <a16:creationId xmlns:a16="http://schemas.microsoft.com/office/drawing/2014/main" id="{00000000-0008-0000-0000-000020060000}"/>
            </a:ext>
          </a:extLst>
        </xdr:cNvPr>
        <xdr:cNvPicPr>
          <a:picLocks noChangeAspect="1" noChangeArrowheads="1"/>
        </xdr:cNvPicPr>
      </xdr:nvPicPr>
      <xdr:blipFill>
        <a:blip xmlns:r="http://schemas.openxmlformats.org/officeDocument/2006/relationships" r:embed="rId1"/>
        <a:srcRect t="13007" b="23802"/>
        <a:stretch>
          <a:fillRect/>
        </a:stretch>
      </xdr:blipFill>
      <xdr:spPr bwMode="auto">
        <a:xfrm>
          <a:off x="190500" y="209550"/>
          <a:ext cx="923925" cy="6191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1</xdr:row>
      <xdr:rowOff>38100</xdr:rowOff>
    </xdr:from>
    <xdr:to>
      <xdr:col>1</xdr:col>
      <xdr:colOff>1562100</xdr:colOff>
      <xdr:row>4</xdr:row>
      <xdr:rowOff>142875</xdr:rowOff>
    </xdr:to>
    <xdr:pic>
      <xdr:nvPicPr>
        <xdr:cNvPr id="11551" name="logo-image" descr="Home">
          <a:extLst>
            <a:ext uri="{FF2B5EF4-FFF2-40B4-BE49-F238E27FC236}">
              <a16:creationId xmlns:a16="http://schemas.microsoft.com/office/drawing/2014/main" id="{00000000-0008-0000-0700-00001F2D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19075" y="238125"/>
          <a:ext cx="1543050" cy="11049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Vijendran.Paramasamy\Desktop\APPR%202016\Users\Ithar.Khalil\AppData\Local\Microsoft\Windows\Temporary%20Internet%20Files\Content.Outlook\LTE3XJQX\Archive\El-Arini\Database\Project%20Management_July_21_20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Archive\El-Arini\Database\Project%20Management_July_21_20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Form"/>
      <sheetName val="Sheet3"/>
      <sheetName val="Dropdowns"/>
    </sheetNames>
    <sheetDataSet>
      <sheetData sheetId="0" refreshError="1"/>
      <sheetData sheetId="1" refreshError="1"/>
      <sheetData sheetId="2" refreshError="1"/>
      <sheetData sheetId="3" refreshError="1">
        <row r="2">
          <cell r="G2" t="str">
            <v>January</v>
          </cell>
          <cell r="H2">
            <v>2010</v>
          </cell>
        </row>
        <row r="3">
          <cell r="G3" t="str">
            <v>February</v>
          </cell>
          <cell r="H3">
            <v>2011</v>
          </cell>
        </row>
        <row r="4">
          <cell r="G4" t="str">
            <v>March</v>
          </cell>
          <cell r="H4">
            <v>2012</v>
          </cell>
        </row>
        <row r="5">
          <cell r="G5" t="str">
            <v>April</v>
          </cell>
          <cell r="H5">
            <v>2013</v>
          </cell>
        </row>
        <row r="6">
          <cell r="G6" t="str">
            <v>May</v>
          </cell>
          <cell r="H6">
            <v>2014</v>
          </cell>
        </row>
        <row r="7">
          <cell r="G7" t="str">
            <v>June</v>
          </cell>
          <cell r="H7">
            <v>2015</v>
          </cell>
        </row>
        <row r="8">
          <cell r="G8" t="str">
            <v>July</v>
          </cell>
          <cell r="H8">
            <v>2016</v>
          </cell>
        </row>
        <row r="9">
          <cell r="G9" t="str">
            <v>August</v>
          </cell>
          <cell r="H9">
            <v>2017</v>
          </cell>
        </row>
        <row r="10">
          <cell r="G10" t="str">
            <v>September</v>
          </cell>
          <cell r="H10">
            <v>2018</v>
          </cell>
        </row>
        <row r="11">
          <cell r="G11" t="str">
            <v>October</v>
          </cell>
          <cell r="H11">
            <v>2019</v>
          </cell>
        </row>
        <row r="12">
          <cell r="G12" t="str">
            <v>November</v>
          </cell>
          <cell r="H12">
            <v>2020</v>
          </cell>
        </row>
        <row r="13">
          <cell r="G13" t="str">
            <v xml:space="preserve">December </v>
          </cell>
          <cell r="H13">
            <v>2021</v>
          </cell>
        </row>
        <row r="14">
          <cell r="H14">
            <v>2022</v>
          </cell>
        </row>
        <row r="15">
          <cell r="H15">
            <v>2023</v>
          </cell>
        </row>
        <row r="16">
          <cell r="H16">
            <v>2024</v>
          </cell>
        </row>
        <row r="17">
          <cell r="H17">
            <v>2025</v>
          </cell>
        </row>
        <row r="18">
          <cell r="H18">
            <v>2026</v>
          </cell>
        </row>
        <row r="19">
          <cell r="H19">
            <v>2027</v>
          </cell>
        </row>
        <row r="20">
          <cell r="H20">
            <v>2028</v>
          </cell>
        </row>
        <row r="21">
          <cell r="H21">
            <v>2029</v>
          </cell>
        </row>
        <row r="22">
          <cell r="H22">
            <v>2030</v>
          </cell>
        </row>
        <row r="23">
          <cell r="H23">
            <v>2031</v>
          </cell>
        </row>
        <row r="24">
          <cell r="H24">
            <v>2032</v>
          </cell>
        </row>
        <row r="25">
          <cell r="H25">
            <v>2033</v>
          </cell>
        </row>
        <row r="26">
          <cell r="H26">
            <v>2034</v>
          </cell>
        </row>
        <row r="27">
          <cell r="H27">
            <v>2035</v>
          </cell>
        </row>
        <row r="28">
          <cell r="H28">
            <v>2036</v>
          </cell>
        </row>
        <row r="29">
          <cell r="H29">
            <v>2037</v>
          </cell>
        </row>
        <row r="30">
          <cell r="H30">
            <v>2038</v>
          </cell>
        </row>
        <row r="31">
          <cell r="H31">
            <v>2039</v>
          </cell>
        </row>
        <row r="32">
          <cell r="H32">
            <v>2040</v>
          </cell>
        </row>
        <row r="33">
          <cell r="H33">
            <v>2041</v>
          </cell>
        </row>
        <row r="34">
          <cell r="H34">
            <v>2042</v>
          </cell>
        </row>
        <row r="35">
          <cell r="H35">
            <v>2043</v>
          </cell>
        </row>
        <row r="36">
          <cell r="H36">
            <v>2044</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Form"/>
      <sheetName val="Sheet3"/>
      <sheetName val="Dropdowns"/>
    </sheetNames>
    <sheetDataSet>
      <sheetData sheetId="0"/>
      <sheetData sheetId="1"/>
      <sheetData sheetId="2"/>
      <sheetData sheetId="3" refreshError="1">
        <row r="2">
          <cell r="G2" t="str">
            <v>January</v>
          </cell>
          <cell r="H2">
            <v>2010</v>
          </cell>
        </row>
        <row r="3">
          <cell r="G3" t="str">
            <v>February</v>
          </cell>
          <cell r="H3">
            <v>2011</v>
          </cell>
        </row>
        <row r="4">
          <cell r="G4" t="str">
            <v>March</v>
          </cell>
          <cell r="H4">
            <v>2012</v>
          </cell>
        </row>
        <row r="5">
          <cell r="G5" t="str">
            <v>April</v>
          </cell>
          <cell r="H5">
            <v>2013</v>
          </cell>
        </row>
        <row r="6">
          <cell r="G6" t="str">
            <v>May</v>
          </cell>
          <cell r="H6">
            <v>2014</v>
          </cell>
        </row>
        <row r="7">
          <cell r="G7" t="str">
            <v>June</v>
          </cell>
          <cell r="H7">
            <v>2015</v>
          </cell>
        </row>
        <row r="8">
          <cell r="G8" t="str">
            <v>July</v>
          </cell>
          <cell r="H8">
            <v>2016</v>
          </cell>
        </row>
        <row r="9">
          <cell r="G9" t="str">
            <v>August</v>
          </cell>
          <cell r="H9">
            <v>2017</v>
          </cell>
        </row>
        <row r="10">
          <cell r="G10" t="str">
            <v>September</v>
          </cell>
          <cell r="H10">
            <v>2018</v>
          </cell>
        </row>
        <row r="11">
          <cell r="G11" t="str">
            <v>October</v>
          </cell>
          <cell r="H11">
            <v>2019</v>
          </cell>
        </row>
        <row r="12">
          <cell r="G12" t="str">
            <v>November</v>
          </cell>
          <cell r="H12">
            <v>2020</v>
          </cell>
        </row>
        <row r="13">
          <cell r="G13" t="str">
            <v xml:space="preserve">December </v>
          </cell>
          <cell r="H13">
            <v>2021</v>
          </cell>
        </row>
        <row r="14">
          <cell r="H14">
            <v>2022</v>
          </cell>
        </row>
        <row r="15">
          <cell r="H15">
            <v>2023</v>
          </cell>
        </row>
        <row r="16">
          <cell r="H16">
            <v>2024</v>
          </cell>
        </row>
        <row r="17">
          <cell r="H17">
            <v>2025</v>
          </cell>
        </row>
        <row r="18">
          <cell r="H18">
            <v>2026</v>
          </cell>
        </row>
        <row r="19">
          <cell r="H19">
            <v>2027</v>
          </cell>
        </row>
        <row r="20">
          <cell r="H20">
            <v>2028</v>
          </cell>
        </row>
        <row r="21">
          <cell r="H21">
            <v>2029</v>
          </cell>
        </row>
        <row r="22">
          <cell r="H22">
            <v>2030</v>
          </cell>
        </row>
        <row r="23">
          <cell r="H23">
            <v>2031</v>
          </cell>
        </row>
        <row r="24">
          <cell r="H24">
            <v>2032</v>
          </cell>
        </row>
        <row r="25">
          <cell r="H25">
            <v>2033</v>
          </cell>
        </row>
        <row r="26">
          <cell r="H26">
            <v>2034</v>
          </cell>
        </row>
        <row r="27">
          <cell r="H27">
            <v>2035</v>
          </cell>
        </row>
        <row r="28">
          <cell r="H28">
            <v>2036</v>
          </cell>
        </row>
        <row r="29">
          <cell r="H29">
            <v>2037</v>
          </cell>
        </row>
        <row r="30">
          <cell r="H30">
            <v>2038</v>
          </cell>
        </row>
        <row r="31">
          <cell r="H31">
            <v>2039</v>
          </cell>
        </row>
        <row r="32">
          <cell r="H32">
            <v>2040</v>
          </cell>
        </row>
        <row r="33">
          <cell r="H33">
            <v>2041</v>
          </cell>
        </row>
        <row r="34">
          <cell r="H34">
            <v>2042</v>
          </cell>
        </row>
        <row r="35">
          <cell r="H35">
            <v>2043</v>
          </cell>
        </row>
        <row r="36">
          <cell r="H36">
            <v>2044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ccap.lk/" TargetMode="External"/><Relationship Id="rId7" Type="http://schemas.openxmlformats.org/officeDocument/2006/relationships/drawing" Target="../drawings/drawing1.xml"/><Relationship Id="rId2" Type="http://schemas.openxmlformats.org/officeDocument/2006/relationships/hyperlink" Target="mailto:hruchirawithana@yahoo.com" TargetMode="External"/><Relationship Id="rId1" Type="http://schemas.openxmlformats.org/officeDocument/2006/relationships/hyperlink" Target="mailto:secretary@environmentmin.gov.lk" TargetMode="External"/><Relationship Id="rId6" Type="http://schemas.openxmlformats.org/officeDocument/2006/relationships/printerSettings" Target="../printerSettings/printerSettings1.bin"/><Relationship Id="rId5" Type="http://schemas.openxmlformats.org/officeDocument/2006/relationships/hyperlink" Target="mailto:visaka.hidellage@undp.org" TargetMode="External"/><Relationship Id="rId4" Type="http://schemas.openxmlformats.org/officeDocument/2006/relationships/hyperlink" Target="mailto:nguyenduc.hoang@wfp.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nguyenduc.hoang@wfp.org" TargetMode="External"/><Relationship Id="rId1" Type="http://schemas.openxmlformats.org/officeDocument/2006/relationships/hyperlink" Target="mailto:adaptationtionfundprojects@gmail.co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77"/>
  <sheetViews>
    <sheetView tabSelected="1" topLeftCell="A4" zoomScaleNormal="100" workbookViewId="0">
      <selection activeCell="D33" sqref="D33"/>
    </sheetView>
  </sheetViews>
  <sheetFormatPr defaultColWidth="102.1796875" defaultRowHeight="14" x14ac:dyDescent="0.3"/>
  <cols>
    <col min="1" max="1" width="2.54296875" style="1" customWidth="1"/>
    <col min="2" max="2" width="10.81640625" style="99" customWidth="1"/>
    <col min="3" max="3" width="14.81640625" style="99" customWidth="1"/>
    <col min="4" max="4" width="87.1796875" style="1" customWidth="1"/>
    <col min="5" max="5" width="3.81640625" style="1" customWidth="1"/>
    <col min="6" max="6" width="9.1796875" style="1" customWidth="1"/>
    <col min="7" max="7" width="12.1796875" style="2" customWidth="1"/>
    <col min="8" max="8" width="15.453125" style="2" hidden="1" customWidth="1"/>
    <col min="9" max="13" width="0" style="2" hidden="1" customWidth="1"/>
    <col min="14" max="15" width="9.1796875" style="2" hidden="1" customWidth="1"/>
    <col min="16" max="16" width="0" style="2" hidden="1" customWidth="1"/>
    <col min="17" max="251" width="9.1796875" style="1" customWidth="1"/>
    <col min="252" max="252" width="2.81640625" style="1" customWidth="1"/>
    <col min="253" max="254" width="9.1796875" style="1" customWidth="1"/>
    <col min="255" max="255" width="17.1796875" style="1" customWidth="1"/>
    <col min="256" max="16384" width="102.1796875" style="1"/>
  </cols>
  <sheetData>
    <row r="1" spans="2:19" ht="14.5" thickBot="1" x14ac:dyDescent="0.35"/>
    <row r="2" spans="2:19" ht="14.5" thickBot="1" x14ac:dyDescent="0.35">
      <c r="B2" s="100"/>
      <c r="C2" s="101"/>
      <c r="D2" s="63"/>
      <c r="E2" s="64"/>
    </row>
    <row r="3" spans="2:19" ht="18" thickBot="1" x14ac:dyDescent="0.4">
      <c r="B3" s="102"/>
      <c r="C3" s="103"/>
      <c r="D3" s="75" t="s">
        <v>236</v>
      </c>
      <c r="E3" s="66"/>
    </row>
    <row r="4" spans="2:19" ht="14.5" thickBot="1" x14ac:dyDescent="0.35">
      <c r="B4" s="102"/>
      <c r="C4" s="103"/>
      <c r="D4" s="65"/>
      <c r="E4" s="66"/>
    </row>
    <row r="5" spans="2:19" ht="14.5" thickBot="1" x14ac:dyDescent="0.35">
      <c r="B5" s="102"/>
      <c r="C5" s="106" t="s">
        <v>276</v>
      </c>
      <c r="D5" s="126" t="s">
        <v>785</v>
      </c>
      <c r="E5" s="66"/>
    </row>
    <row r="6" spans="2:19" s="3" customFormat="1" ht="14.5" thickBot="1" x14ac:dyDescent="0.35">
      <c r="B6" s="104"/>
      <c r="C6" s="73"/>
      <c r="D6" s="36"/>
      <c r="E6" s="34"/>
      <c r="G6" s="2"/>
      <c r="H6" s="2"/>
      <c r="I6" s="2"/>
      <c r="J6" s="2"/>
      <c r="K6" s="2"/>
      <c r="L6" s="2"/>
      <c r="M6" s="2"/>
      <c r="N6" s="2"/>
      <c r="O6" s="2"/>
      <c r="P6" s="2"/>
      <c r="S6" s="327"/>
    </row>
    <row r="7" spans="2:19" s="3" customFormat="1" ht="30.75" customHeight="1" thickBot="1" x14ac:dyDescent="0.35">
      <c r="B7" s="104"/>
      <c r="C7" s="67" t="s">
        <v>211</v>
      </c>
      <c r="D7" s="8" t="s">
        <v>648</v>
      </c>
      <c r="E7" s="34"/>
      <c r="G7" s="2"/>
      <c r="H7" s="2"/>
      <c r="I7" s="2"/>
      <c r="J7" s="2"/>
      <c r="K7" s="2"/>
      <c r="L7" s="2"/>
      <c r="M7" s="2"/>
      <c r="N7" s="2"/>
      <c r="O7" s="2"/>
      <c r="P7" s="2"/>
    </row>
    <row r="8" spans="2:19" s="3" customFormat="1" hidden="1" x14ac:dyDescent="0.3">
      <c r="B8" s="102"/>
      <c r="C8" s="103"/>
      <c r="D8" s="65"/>
      <c r="E8" s="34"/>
      <c r="G8" s="2"/>
      <c r="H8" s="2"/>
      <c r="I8" s="2"/>
      <c r="J8" s="2"/>
      <c r="K8" s="2"/>
      <c r="L8" s="2"/>
      <c r="M8" s="2"/>
      <c r="N8" s="2"/>
      <c r="O8" s="2"/>
      <c r="P8" s="2"/>
    </row>
    <row r="9" spans="2:19" s="3" customFormat="1" hidden="1" x14ac:dyDescent="0.3">
      <c r="B9" s="102"/>
      <c r="C9" s="103"/>
      <c r="D9" s="65"/>
      <c r="E9" s="34"/>
      <c r="G9" s="2"/>
      <c r="H9" s="2"/>
      <c r="I9" s="2"/>
      <c r="J9" s="2"/>
      <c r="K9" s="2"/>
      <c r="L9" s="2"/>
      <c r="M9" s="2"/>
      <c r="N9" s="2"/>
      <c r="O9" s="2"/>
      <c r="P9" s="2"/>
    </row>
    <row r="10" spans="2:19" s="3" customFormat="1" hidden="1" x14ac:dyDescent="0.3">
      <c r="B10" s="102"/>
      <c r="C10" s="103"/>
      <c r="D10" s="65"/>
      <c r="E10" s="34"/>
      <c r="G10" s="2"/>
      <c r="H10" s="2"/>
      <c r="I10" s="2"/>
      <c r="J10" s="2"/>
      <c r="K10" s="2"/>
      <c r="L10" s="2"/>
      <c r="M10" s="2"/>
      <c r="N10" s="2"/>
      <c r="O10" s="2"/>
      <c r="P10" s="2"/>
    </row>
    <row r="11" spans="2:19" s="3" customFormat="1" hidden="1" x14ac:dyDescent="0.3">
      <c r="B11" s="102"/>
      <c r="C11" s="103"/>
      <c r="D11" s="65"/>
      <c r="E11" s="34"/>
      <c r="G11" s="2"/>
      <c r="H11" s="2"/>
      <c r="I11" s="2"/>
      <c r="J11" s="2"/>
      <c r="K11" s="2"/>
      <c r="L11" s="2"/>
      <c r="M11" s="2"/>
      <c r="N11" s="2"/>
      <c r="O11" s="2"/>
      <c r="P11" s="2"/>
    </row>
    <row r="12" spans="2:19" s="3" customFormat="1" ht="14.5" thickBot="1" x14ac:dyDescent="0.35">
      <c r="B12" s="104"/>
      <c r="C12" s="73"/>
      <c r="D12" s="36"/>
      <c r="E12" s="34"/>
      <c r="G12" s="2"/>
      <c r="H12" s="2"/>
      <c r="I12" s="2"/>
      <c r="J12" s="2"/>
      <c r="K12" s="2"/>
      <c r="L12" s="2"/>
      <c r="M12" s="2"/>
      <c r="N12" s="2"/>
      <c r="O12" s="2"/>
      <c r="P12" s="2"/>
    </row>
    <row r="13" spans="2:19" s="3" customFormat="1" ht="147.75" customHeight="1" thickBot="1" x14ac:dyDescent="0.35">
      <c r="B13" s="104"/>
      <c r="C13" s="68" t="s">
        <v>0</v>
      </c>
      <c r="D13" s="8" t="s">
        <v>813</v>
      </c>
      <c r="E13" s="34"/>
      <c r="G13" s="2"/>
      <c r="H13" s="2"/>
      <c r="I13" s="2"/>
      <c r="J13" s="2"/>
      <c r="K13" s="2"/>
      <c r="L13" s="2"/>
      <c r="M13" s="2"/>
      <c r="N13" s="2"/>
      <c r="O13" s="2"/>
      <c r="P13" s="2"/>
    </row>
    <row r="14" spans="2:19" s="3" customFormat="1" ht="14.5" thickBot="1" x14ac:dyDescent="0.35">
      <c r="B14" s="104"/>
      <c r="C14" s="73"/>
      <c r="D14" s="36"/>
      <c r="E14" s="34"/>
      <c r="G14" s="2"/>
      <c r="H14" s="2" t="s">
        <v>1</v>
      </c>
      <c r="I14" s="2" t="s">
        <v>2</v>
      </c>
      <c r="J14" s="2"/>
      <c r="K14" s="2" t="s">
        <v>3</v>
      </c>
      <c r="L14" s="2" t="s">
        <v>4</v>
      </c>
      <c r="M14" s="2" t="s">
        <v>5</v>
      </c>
      <c r="N14" s="2" t="s">
        <v>6</v>
      </c>
      <c r="O14" s="2" t="s">
        <v>7</v>
      </c>
      <c r="P14" s="2" t="s">
        <v>8</v>
      </c>
    </row>
    <row r="15" spans="2:19" s="3" customFormat="1" x14ac:dyDescent="0.3">
      <c r="B15" s="104"/>
      <c r="C15" s="69" t="s">
        <v>201</v>
      </c>
      <c r="D15" s="9"/>
      <c r="E15" s="34"/>
      <c r="G15" s="2"/>
      <c r="H15" s="4" t="s">
        <v>9</v>
      </c>
      <c r="I15" s="2" t="s">
        <v>10</v>
      </c>
      <c r="J15" s="2" t="s">
        <v>11</v>
      </c>
      <c r="K15" s="2" t="s">
        <v>12</v>
      </c>
      <c r="L15" s="2">
        <v>1</v>
      </c>
      <c r="M15" s="2">
        <v>1</v>
      </c>
      <c r="N15" s="2" t="s">
        <v>13</v>
      </c>
      <c r="O15" s="2" t="s">
        <v>14</v>
      </c>
      <c r="P15" s="2" t="s">
        <v>15</v>
      </c>
    </row>
    <row r="16" spans="2:19" s="3" customFormat="1" ht="29.25" customHeight="1" x14ac:dyDescent="0.3">
      <c r="B16" s="421" t="s">
        <v>264</v>
      </c>
      <c r="C16" s="422"/>
      <c r="D16" s="10" t="s">
        <v>678</v>
      </c>
      <c r="E16" s="34"/>
      <c r="G16" s="2"/>
      <c r="H16" s="4" t="s">
        <v>16</v>
      </c>
      <c r="I16" s="2" t="s">
        <v>17</v>
      </c>
      <c r="J16" s="2" t="s">
        <v>18</v>
      </c>
      <c r="K16" s="2" t="s">
        <v>19</v>
      </c>
      <c r="L16" s="2">
        <v>2</v>
      </c>
      <c r="M16" s="2">
        <v>2</v>
      </c>
      <c r="N16" s="2" t="s">
        <v>20</v>
      </c>
      <c r="O16" s="2" t="s">
        <v>21</v>
      </c>
      <c r="P16" s="2" t="s">
        <v>22</v>
      </c>
    </row>
    <row r="17" spans="2:20" s="3" customFormat="1" x14ac:dyDescent="0.3">
      <c r="B17" s="104"/>
      <c r="C17" s="69" t="s">
        <v>207</v>
      </c>
      <c r="D17" s="10" t="s">
        <v>679</v>
      </c>
      <c r="E17" s="34"/>
      <c r="G17" s="2"/>
      <c r="H17" s="4" t="s">
        <v>23</v>
      </c>
      <c r="I17" s="2" t="s">
        <v>24</v>
      </c>
      <c r="J17" s="2"/>
      <c r="K17" s="2" t="s">
        <v>25</v>
      </c>
      <c r="L17" s="2">
        <v>3</v>
      </c>
      <c r="M17" s="2">
        <v>3</v>
      </c>
      <c r="N17" s="2" t="s">
        <v>26</v>
      </c>
      <c r="O17" s="2" t="s">
        <v>27</v>
      </c>
      <c r="P17" s="2" t="s">
        <v>28</v>
      </c>
    </row>
    <row r="18" spans="2:20" s="3" customFormat="1" ht="14.5" thickBot="1" x14ac:dyDescent="0.35">
      <c r="B18" s="105"/>
      <c r="C18" s="68" t="s">
        <v>202</v>
      </c>
      <c r="D18" s="98" t="s">
        <v>169</v>
      </c>
      <c r="E18" s="34"/>
      <c r="G18" s="2"/>
      <c r="H18" s="4" t="s">
        <v>29</v>
      </c>
      <c r="I18" s="2"/>
      <c r="J18" s="2"/>
      <c r="K18" s="2" t="s">
        <v>30</v>
      </c>
      <c r="L18" s="2">
        <v>5</v>
      </c>
      <c r="M18" s="2">
        <v>5</v>
      </c>
      <c r="N18" s="2" t="s">
        <v>31</v>
      </c>
      <c r="O18" s="2" t="s">
        <v>32</v>
      </c>
      <c r="P18" s="2" t="s">
        <v>33</v>
      </c>
    </row>
    <row r="19" spans="2:20" s="3" customFormat="1" ht="44.25" customHeight="1" thickBot="1" x14ac:dyDescent="0.35">
      <c r="B19" s="424" t="s">
        <v>203</v>
      </c>
      <c r="C19" s="425"/>
      <c r="D19" s="120" t="s">
        <v>809</v>
      </c>
      <c r="E19" s="34"/>
      <c r="G19" s="2"/>
      <c r="H19" s="4" t="s">
        <v>34</v>
      </c>
      <c r="I19" s="2"/>
      <c r="J19" s="2"/>
      <c r="K19" s="2" t="s">
        <v>35</v>
      </c>
      <c r="L19" s="2"/>
      <c r="M19" s="2"/>
      <c r="N19" s="2"/>
      <c r="O19" s="2" t="s">
        <v>36</v>
      </c>
      <c r="P19" s="2" t="s">
        <v>37</v>
      </c>
    </row>
    <row r="20" spans="2:20" s="3" customFormat="1" x14ac:dyDescent="0.3">
      <c r="B20" s="104"/>
      <c r="C20" s="68"/>
      <c r="D20" s="36"/>
      <c r="E20" s="66"/>
      <c r="F20" s="4"/>
      <c r="G20" s="2"/>
      <c r="H20" s="2"/>
      <c r="J20" s="2"/>
      <c r="K20" s="2"/>
      <c r="L20" s="2"/>
      <c r="M20" s="2" t="s">
        <v>38</v>
      </c>
      <c r="N20" s="2" t="s">
        <v>690</v>
      </c>
    </row>
    <row r="21" spans="2:20" s="3" customFormat="1" x14ac:dyDescent="0.3">
      <c r="B21" s="104"/>
      <c r="C21" s="106" t="s">
        <v>206</v>
      </c>
      <c r="D21" s="36"/>
      <c r="E21" s="66"/>
      <c r="F21" s="4"/>
      <c r="G21" s="2"/>
      <c r="H21" s="2"/>
      <c r="J21" s="2"/>
      <c r="K21" s="2"/>
      <c r="L21" s="2"/>
      <c r="M21" s="2" t="s">
        <v>39</v>
      </c>
      <c r="N21" s="2" t="s">
        <v>40</v>
      </c>
    </row>
    <row r="22" spans="2:20" s="3" customFormat="1" x14ac:dyDescent="0.3">
      <c r="B22" s="104"/>
      <c r="C22" s="107" t="s">
        <v>209</v>
      </c>
      <c r="D22" s="36"/>
      <c r="E22" s="34"/>
      <c r="G22" s="2"/>
      <c r="H22" s="4" t="s">
        <v>41</v>
      </c>
      <c r="I22" s="2"/>
      <c r="J22" s="2"/>
      <c r="L22" s="2"/>
      <c r="M22" s="2"/>
      <c r="N22" s="2"/>
      <c r="O22" s="2" t="s">
        <v>42</v>
      </c>
      <c r="P22" s="2" t="s">
        <v>43</v>
      </c>
    </row>
    <row r="23" spans="2:20" s="3" customFormat="1" x14ac:dyDescent="0.3">
      <c r="B23" s="421" t="s">
        <v>208</v>
      </c>
      <c r="C23" s="422"/>
      <c r="E23" s="34"/>
      <c r="G23" s="2"/>
      <c r="H23" s="4"/>
      <c r="I23" s="2"/>
      <c r="J23" s="2"/>
      <c r="L23" s="2"/>
      <c r="M23" s="2"/>
      <c r="N23" s="2"/>
      <c r="O23" s="2"/>
      <c r="P23" s="2"/>
    </row>
    <row r="24" spans="2:20" s="3" customFormat="1" ht="22.5" customHeight="1" x14ac:dyDescent="0.3">
      <c r="B24" s="421"/>
      <c r="C24" s="422"/>
      <c r="D24" s="124" t="s">
        <v>720</v>
      </c>
      <c r="E24" s="34"/>
      <c r="G24" s="2"/>
      <c r="H24" s="4"/>
      <c r="I24" s="2"/>
      <c r="J24" s="2"/>
      <c r="L24" s="2"/>
      <c r="M24" s="2"/>
      <c r="N24" s="2"/>
      <c r="O24" s="2"/>
      <c r="P24" s="2"/>
    </row>
    <row r="25" spans="2:20" s="3" customFormat="1" ht="27.75" customHeight="1" x14ac:dyDescent="0.3">
      <c r="B25" s="421" t="s">
        <v>270</v>
      </c>
      <c r="C25" s="422"/>
      <c r="D25" s="124">
        <v>41264</v>
      </c>
      <c r="E25" s="34"/>
      <c r="F25" s="2"/>
      <c r="G25" s="4"/>
      <c r="H25" s="2"/>
      <c r="I25" s="2"/>
      <c r="K25" s="2"/>
      <c r="L25" s="2"/>
      <c r="M25" s="2"/>
      <c r="N25" s="2" t="s">
        <v>44</v>
      </c>
      <c r="O25" s="2" t="s">
        <v>45</v>
      </c>
    </row>
    <row r="26" spans="2:20" s="3" customFormat="1" ht="32.25" customHeight="1" x14ac:dyDescent="0.3">
      <c r="B26" s="421" t="s">
        <v>210</v>
      </c>
      <c r="C26" s="422"/>
      <c r="D26" s="124">
        <v>41862</v>
      </c>
      <c r="E26" s="34"/>
      <c r="F26" s="2"/>
      <c r="G26" s="4"/>
      <c r="H26" s="2"/>
      <c r="I26" s="2"/>
      <c r="K26" s="2"/>
      <c r="L26" s="2"/>
      <c r="M26" s="2"/>
      <c r="N26" s="2" t="s">
        <v>46</v>
      </c>
      <c r="O26" s="2" t="s">
        <v>47</v>
      </c>
    </row>
    <row r="27" spans="2:20" s="3" customFormat="1" ht="28.5" customHeight="1" x14ac:dyDescent="0.3">
      <c r="B27" s="421" t="s">
        <v>269</v>
      </c>
      <c r="C27" s="422"/>
      <c r="D27" s="413" t="s">
        <v>919</v>
      </c>
      <c r="E27" s="70"/>
      <c r="F27" s="2"/>
      <c r="G27" s="420"/>
      <c r="H27" s="420"/>
      <c r="I27" s="420"/>
      <c r="J27" s="420"/>
      <c r="K27" s="420"/>
      <c r="L27" s="420"/>
      <c r="M27" s="420"/>
      <c r="N27" s="420"/>
      <c r="O27" s="420"/>
      <c r="P27" s="420"/>
      <c r="Q27" s="420"/>
      <c r="R27" s="420"/>
      <c r="S27" s="420"/>
      <c r="T27" s="420"/>
    </row>
    <row r="28" spans="2:20" s="3" customFormat="1" x14ac:dyDescent="0.3">
      <c r="B28" s="104"/>
      <c r="C28" s="69" t="s">
        <v>272</v>
      </c>
      <c r="D28" s="412" t="s">
        <v>800</v>
      </c>
      <c r="E28" s="34"/>
      <c r="F28" s="2"/>
      <c r="G28" s="4"/>
      <c r="H28" s="2"/>
      <c r="I28" s="2"/>
      <c r="J28" s="2"/>
      <c r="K28" s="2"/>
      <c r="L28" s="2"/>
      <c r="M28" s="2"/>
      <c r="N28" s="2"/>
      <c r="O28" s="2"/>
    </row>
    <row r="29" spans="2:20" s="3" customFormat="1" x14ac:dyDescent="0.3">
      <c r="B29" s="104"/>
      <c r="C29" s="73"/>
      <c r="D29" s="71"/>
      <c r="E29" s="34"/>
      <c r="F29" s="2"/>
      <c r="G29" s="4"/>
      <c r="H29" s="2"/>
      <c r="I29" s="2"/>
      <c r="J29" s="2"/>
      <c r="K29" s="2"/>
      <c r="L29" s="2"/>
      <c r="M29" s="2"/>
      <c r="N29" s="2"/>
      <c r="O29" s="2"/>
    </row>
    <row r="30" spans="2:20" s="3" customFormat="1" ht="14.5" thickBot="1" x14ac:dyDescent="0.35">
      <c r="B30" s="104"/>
      <c r="C30" s="73"/>
      <c r="D30" s="72" t="s">
        <v>48</v>
      </c>
      <c r="E30" s="34"/>
      <c r="G30" s="2"/>
      <c r="H30" s="4" t="s">
        <v>49</v>
      </c>
      <c r="I30" s="2"/>
      <c r="J30" s="2"/>
      <c r="K30" s="2"/>
      <c r="L30" s="2"/>
      <c r="M30" s="2"/>
      <c r="N30" s="2"/>
      <c r="O30" s="2"/>
      <c r="P30" s="2"/>
    </row>
    <row r="31" spans="2:20" s="3" customFormat="1" ht="84.5" thickBot="1" x14ac:dyDescent="0.35">
      <c r="B31" s="104"/>
      <c r="C31" s="73"/>
      <c r="D31" s="397" t="s">
        <v>894</v>
      </c>
      <c r="E31" s="34"/>
      <c r="F31" s="5"/>
      <c r="G31" s="2"/>
      <c r="H31" s="4" t="s">
        <v>50</v>
      </c>
      <c r="I31" s="2"/>
      <c r="J31" s="2"/>
      <c r="K31" s="2"/>
      <c r="L31" s="2"/>
      <c r="M31" s="2"/>
      <c r="N31" s="2"/>
      <c r="O31" s="2"/>
      <c r="P31" s="2"/>
    </row>
    <row r="32" spans="2:20" s="3" customFormat="1" ht="32.25" customHeight="1" thickBot="1" x14ac:dyDescent="0.35">
      <c r="B32" s="421" t="s">
        <v>51</v>
      </c>
      <c r="C32" s="423"/>
      <c r="D32" s="36"/>
      <c r="E32" s="34"/>
      <c r="G32" s="2"/>
      <c r="H32" s="4" t="s">
        <v>52</v>
      </c>
      <c r="I32" s="2"/>
      <c r="J32" s="2"/>
      <c r="K32" s="2"/>
      <c r="L32" s="2"/>
      <c r="M32" s="2"/>
      <c r="N32" s="2"/>
      <c r="O32" s="2"/>
      <c r="P32" s="2"/>
    </row>
    <row r="33" spans="1:16" s="3" customFormat="1" ht="17.25" customHeight="1" thickBot="1" x14ac:dyDescent="0.35">
      <c r="B33" s="104"/>
      <c r="C33" s="73"/>
      <c r="D33" s="414" t="s">
        <v>786</v>
      </c>
      <c r="E33" s="34"/>
      <c r="G33" s="2"/>
      <c r="H33" s="4" t="s">
        <v>53</v>
      </c>
      <c r="I33" s="2"/>
      <c r="J33" s="2"/>
      <c r="K33" s="2"/>
      <c r="L33" s="2"/>
      <c r="M33" s="2"/>
      <c r="N33" s="2"/>
      <c r="O33" s="2"/>
      <c r="P33" s="2"/>
    </row>
    <row r="34" spans="1:16" s="3" customFormat="1" x14ac:dyDescent="0.3">
      <c r="B34" s="104"/>
      <c r="C34" s="73"/>
      <c r="D34" s="36"/>
      <c r="E34" s="34"/>
      <c r="F34" s="5"/>
      <c r="G34" s="2"/>
      <c r="H34" s="4" t="s">
        <v>54</v>
      </c>
      <c r="I34" s="2"/>
      <c r="J34" s="2"/>
      <c r="K34" s="2"/>
      <c r="L34" s="2"/>
      <c r="M34" s="2"/>
      <c r="N34" s="2"/>
      <c r="O34" s="2"/>
      <c r="P34" s="2"/>
    </row>
    <row r="35" spans="1:16" s="3" customFormat="1" x14ac:dyDescent="0.3">
      <c r="B35" s="104"/>
      <c r="C35" s="108" t="s">
        <v>55</v>
      </c>
      <c r="D35" s="36"/>
      <c r="E35" s="34"/>
      <c r="G35" s="2"/>
      <c r="H35" s="4" t="s">
        <v>56</v>
      </c>
      <c r="I35" s="2"/>
      <c r="J35" s="2"/>
      <c r="K35" s="2"/>
      <c r="L35" s="2"/>
      <c r="M35" s="2"/>
      <c r="N35" s="2"/>
      <c r="O35" s="2"/>
      <c r="P35" s="2"/>
    </row>
    <row r="36" spans="1:16" s="3" customFormat="1" ht="31.5" customHeight="1" thickBot="1" x14ac:dyDescent="0.35">
      <c r="B36" s="421" t="s">
        <v>689</v>
      </c>
      <c r="C36" s="423"/>
      <c r="D36" s="36"/>
      <c r="E36" s="34"/>
      <c r="G36" s="2"/>
      <c r="H36" s="4" t="s">
        <v>57</v>
      </c>
      <c r="I36" s="2"/>
      <c r="J36" s="2"/>
      <c r="K36" s="2"/>
      <c r="L36" s="2"/>
      <c r="M36" s="2"/>
      <c r="N36" s="2"/>
      <c r="O36" s="2"/>
      <c r="P36" s="2"/>
    </row>
    <row r="37" spans="1:16" s="3" customFormat="1" x14ac:dyDescent="0.3">
      <c r="B37" s="104"/>
      <c r="C37" s="73" t="s">
        <v>58</v>
      </c>
      <c r="D37" s="12"/>
      <c r="E37" s="34"/>
      <c r="G37" s="2"/>
      <c r="H37" s="4" t="s">
        <v>59</v>
      </c>
      <c r="I37" s="2"/>
      <c r="J37" s="2"/>
      <c r="K37" s="2"/>
      <c r="L37" s="2"/>
      <c r="M37" s="2"/>
      <c r="N37" s="2"/>
      <c r="O37" s="2"/>
      <c r="P37" s="2"/>
    </row>
    <row r="38" spans="1:16" s="3" customFormat="1" x14ac:dyDescent="0.3">
      <c r="B38" s="104"/>
      <c r="C38" s="73" t="s">
        <v>60</v>
      </c>
      <c r="D38" s="150"/>
      <c r="E38" s="34"/>
      <c r="G38" s="2"/>
      <c r="H38" s="4" t="s">
        <v>61</v>
      </c>
      <c r="I38" s="2"/>
      <c r="J38" s="2"/>
      <c r="K38" s="2"/>
      <c r="L38" s="2"/>
      <c r="M38" s="2"/>
      <c r="N38" s="2"/>
      <c r="O38" s="2"/>
      <c r="P38" s="2"/>
    </row>
    <row r="39" spans="1:16" s="3" customFormat="1" ht="14.5" thickBot="1" x14ac:dyDescent="0.35">
      <c r="B39" s="104"/>
      <c r="C39" s="73" t="s">
        <v>62</v>
      </c>
      <c r="D39" s="13"/>
      <c r="E39" s="34"/>
      <c r="G39" s="2"/>
      <c r="H39" s="4" t="s">
        <v>63</v>
      </c>
      <c r="I39" s="2"/>
      <c r="J39" s="2"/>
      <c r="K39" s="2"/>
      <c r="L39" s="2"/>
      <c r="M39" s="2"/>
      <c r="N39" s="2"/>
      <c r="O39" s="2"/>
      <c r="P39" s="2"/>
    </row>
    <row r="40" spans="1:16" s="3" customFormat="1" ht="15" customHeight="1" thickBot="1" x14ac:dyDescent="0.35">
      <c r="B40" s="104"/>
      <c r="C40" s="69" t="s">
        <v>205</v>
      </c>
      <c r="D40" s="36"/>
      <c r="E40" s="34"/>
      <c r="G40" s="2"/>
      <c r="H40" s="4" t="s">
        <v>64</v>
      </c>
      <c r="I40" s="2"/>
      <c r="J40" s="2"/>
      <c r="K40" s="2"/>
      <c r="L40" s="2"/>
      <c r="M40" s="2"/>
      <c r="N40" s="2"/>
      <c r="O40" s="2"/>
      <c r="P40" s="2"/>
    </row>
    <row r="41" spans="1:16" s="3" customFormat="1" x14ac:dyDescent="0.3">
      <c r="B41" s="104"/>
      <c r="C41" s="73" t="s">
        <v>58</v>
      </c>
      <c r="D41" s="12" t="s">
        <v>787</v>
      </c>
      <c r="E41" s="34"/>
      <c r="G41" s="2"/>
      <c r="H41" s="4" t="s">
        <v>627</v>
      </c>
      <c r="I41" s="2"/>
      <c r="J41" s="2"/>
      <c r="K41" s="2"/>
      <c r="L41" s="2"/>
      <c r="M41" s="2"/>
      <c r="N41" s="2"/>
      <c r="O41" s="2"/>
      <c r="P41" s="2"/>
    </row>
    <row r="42" spans="1:16" s="3" customFormat="1" x14ac:dyDescent="0.3">
      <c r="B42" s="104"/>
      <c r="C42" s="73" t="s">
        <v>60</v>
      </c>
      <c r="D42" s="150" t="s">
        <v>688</v>
      </c>
      <c r="E42" s="34"/>
      <c r="G42" s="2"/>
      <c r="H42" s="4" t="s">
        <v>65</v>
      </c>
      <c r="I42" s="2"/>
      <c r="J42" s="2"/>
      <c r="K42" s="2"/>
      <c r="L42" s="2"/>
      <c r="M42" s="2"/>
      <c r="N42" s="2"/>
      <c r="O42" s="2"/>
      <c r="P42" s="2"/>
    </row>
    <row r="43" spans="1:16" s="3" customFormat="1" ht="14.5" thickBot="1" x14ac:dyDescent="0.35">
      <c r="B43" s="104"/>
      <c r="C43" s="73" t="s">
        <v>62</v>
      </c>
      <c r="D43" s="398">
        <v>43042</v>
      </c>
      <c r="E43" s="34"/>
      <c r="G43" s="2"/>
      <c r="H43" s="4" t="s">
        <v>66</v>
      </c>
      <c r="I43" s="2"/>
      <c r="J43" s="2"/>
      <c r="K43" s="2"/>
      <c r="L43" s="2"/>
      <c r="M43" s="2"/>
      <c r="N43" s="2"/>
      <c r="O43" s="2"/>
      <c r="P43" s="2"/>
    </row>
    <row r="44" spans="1:16" s="3" customFormat="1" ht="14.5" thickBot="1" x14ac:dyDescent="0.35">
      <c r="B44" s="104"/>
      <c r="C44" s="69" t="s">
        <v>271</v>
      </c>
      <c r="D44" s="36"/>
      <c r="E44" s="34"/>
      <c r="G44" s="2"/>
      <c r="H44" s="4" t="s">
        <v>67</v>
      </c>
      <c r="I44" s="2"/>
      <c r="J44" s="2"/>
      <c r="K44" s="2"/>
      <c r="L44" s="2"/>
      <c r="M44" s="2"/>
      <c r="N44" s="2"/>
      <c r="O44" s="2"/>
      <c r="P44" s="2"/>
    </row>
    <row r="45" spans="1:16" s="3" customFormat="1" x14ac:dyDescent="0.3">
      <c r="B45" s="104"/>
      <c r="C45" s="73" t="s">
        <v>58</v>
      </c>
      <c r="D45" s="12" t="s">
        <v>788</v>
      </c>
      <c r="E45" s="34"/>
      <c r="G45" s="2"/>
      <c r="H45" s="4" t="s">
        <v>68</v>
      </c>
      <c r="I45" s="2"/>
      <c r="J45" s="2"/>
      <c r="K45" s="2"/>
      <c r="L45" s="2"/>
      <c r="M45" s="2"/>
      <c r="N45" s="2"/>
      <c r="O45" s="2"/>
      <c r="P45" s="2"/>
    </row>
    <row r="46" spans="1:16" s="3" customFormat="1" x14ac:dyDescent="0.3">
      <c r="B46" s="104"/>
      <c r="C46" s="73" t="s">
        <v>60</v>
      </c>
      <c r="D46" s="150" t="s">
        <v>789</v>
      </c>
      <c r="E46" s="34"/>
      <c r="G46" s="2"/>
      <c r="H46" s="4" t="s">
        <v>69</v>
      </c>
      <c r="I46" s="2"/>
      <c r="J46" s="2"/>
      <c r="K46" s="2"/>
      <c r="L46" s="2"/>
      <c r="M46" s="2"/>
      <c r="N46" s="2"/>
      <c r="O46" s="2"/>
      <c r="P46" s="2"/>
    </row>
    <row r="47" spans="1:16" ht="14.5" thickBot="1" x14ac:dyDescent="0.35">
      <c r="A47" s="3"/>
      <c r="B47" s="104"/>
      <c r="C47" s="73" t="s">
        <v>62</v>
      </c>
      <c r="D47" s="398">
        <v>42979</v>
      </c>
      <c r="E47" s="34"/>
      <c r="H47" s="4" t="s">
        <v>70</v>
      </c>
    </row>
    <row r="48" spans="1:16" ht="14.5" thickBot="1" x14ac:dyDescent="0.35">
      <c r="B48" s="104"/>
      <c r="C48" s="69" t="s">
        <v>204</v>
      </c>
      <c r="D48" s="36"/>
      <c r="E48" s="34"/>
      <c r="H48" s="4" t="s">
        <v>71</v>
      </c>
    </row>
    <row r="49" spans="2:8" x14ac:dyDescent="0.3">
      <c r="B49" s="104"/>
      <c r="C49" s="73" t="s">
        <v>58</v>
      </c>
      <c r="D49" s="12" t="s">
        <v>766</v>
      </c>
      <c r="E49" s="34"/>
      <c r="H49" s="4" t="s">
        <v>72</v>
      </c>
    </row>
    <row r="50" spans="2:8" x14ac:dyDescent="0.3">
      <c r="B50" s="104"/>
      <c r="C50" s="73" t="s">
        <v>60</v>
      </c>
      <c r="D50" s="150" t="s">
        <v>790</v>
      </c>
      <c r="E50" s="34"/>
      <c r="H50" s="4" t="s">
        <v>73</v>
      </c>
    </row>
    <row r="51" spans="2:8" ht="14.5" thickBot="1" x14ac:dyDescent="0.35">
      <c r="B51" s="104"/>
      <c r="C51" s="73" t="s">
        <v>62</v>
      </c>
      <c r="D51" s="398">
        <v>42979</v>
      </c>
      <c r="E51" s="34"/>
      <c r="H51" s="4" t="s">
        <v>74</v>
      </c>
    </row>
    <row r="52" spans="2:8" ht="14.5" thickBot="1" x14ac:dyDescent="0.35">
      <c r="B52" s="104"/>
      <c r="C52" s="69" t="s">
        <v>204</v>
      </c>
      <c r="D52" s="36"/>
      <c r="E52" s="34"/>
      <c r="H52" s="4" t="s">
        <v>75</v>
      </c>
    </row>
    <row r="53" spans="2:8" x14ac:dyDescent="0.3">
      <c r="B53" s="104"/>
      <c r="C53" s="73" t="s">
        <v>58</v>
      </c>
      <c r="D53" s="12" t="s">
        <v>791</v>
      </c>
      <c r="E53" s="34"/>
      <c r="H53" s="4" t="s">
        <v>76</v>
      </c>
    </row>
    <row r="54" spans="2:8" x14ac:dyDescent="0.3">
      <c r="B54" s="104"/>
      <c r="C54" s="73" t="s">
        <v>60</v>
      </c>
      <c r="D54" s="150" t="s">
        <v>792</v>
      </c>
      <c r="E54" s="34"/>
      <c r="H54" s="4" t="s">
        <v>77</v>
      </c>
    </row>
    <row r="55" spans="2:8" ht="14.5" thickBot="1" x14ac:dyDescent="0.35">
      <c r="B55" s="104"/>
      <c r="C55" s="73" t="s">
        <v>62</v>
      </c>
      <c r="D55" s="398">
        <v>43042</v>
      </c>
      <c r="E55" s="34"/>
      <c r="H55" s="4" t="s">
        <v>78</v>
      </c>
    </row>
    <row r="56" spans="2:8" ht="14.5" thickBot="1" x14ac:dyDescent="0.35">
      <c r="B56" s="104"/>
      <c r="C56" s="69" t="s">
        <v>204</v>
      </c>
      <c r="D56" s="36"/>
      <c r="E56" s="34"/>
      <c r="H56" s="4" t="s">
        <v>79</v>
      </c>
    </row>
    <row r="57" spans="2:8" x14ac:dyDescent="0.3">
      <c r="B57" s="104"/>
      <c r="C57" s="73" t="s">
        <v>58</v>
      </c>
      <c r="D57" s="12"/>
      <c r="E57" s="34"/>
      <c r="H57" s="4" t="s">
        <v>80</v>
      </c>
    </row>
    <row r="58" spans="2:8" x14ac:dyDescent="0.3">
      <c r="B58" s="104"/>
      <c r="C58" s="73" t="s">
        <v>60</v>
      </c>
      <c r="D58" s="11"/>
      <c r="E58" s="34"/>
      <c r="H58" s="4" t="s">
        <v>81</v>
      </c>
    </row>
    <row r="59" spans="2:8" ht="14.5" thickBot="1" x14ac:dyDescent="0.35">
      <c r="B59" s="104"/>
      <c r="C59" s="73" t="s">
        <v>62</v>
      </c>
      <c r="D59" s="13"/>
      <c r="E59" s="34"/>
      <c r="H59" s="4" t="s">
        <v>82</v>
      </c>
    </row>
    <row r="60" spans="2:8" ht="14.5" thickBot="1" x14ac:dyDescent="0.35">
      <c r="B60" s="109"/>
      <c r="C60" s="110"/>
      <c r="D60" s="74"/>
      <c r="E60" s="46"/>
      <c r="H60" s="4" t="s">
        <v>83</v>
      </c>
    </row>
    <row r="61" spans="2:8" x14ac:dyDescent="0.3">
      <c r="H61" s="4" t="s">
        <v>84</v>
      </c>
    </row>
    <row r="62" spans="2:8" x14ac:dyDescent="0.3">
      <c r="H62" s="4" t="s">
        <v>85</v>
      </c>
    </row>
    <row r="63" spans="2:8" x14ac:dyDescent="0.3">
      <c r="H63" s="4" t="s">
        <v>86</v>
      </c>
    </row>
    <row r="64" spans="2:8" x14ac:dyDescent="0.3">
      <c r="H64" s="4" t="s">
        <v>87</v>
      </c>
    </row>
    <row r="65" spans="8:8" x14ac:dyDescent="0.3">
      <c r="H65" s="4" t="s">
        <v>88</v>
      </c>
    </row>
    <row r="66" spans="8:8" x14ac:dyDescent="0.3">
      <c r="H66" s="4" t="s">
        <v>89</v>
      </c>
    </row>
    <row r="67" spans="8:8" x14ac:dyDescent="0.3">
      <c r="H67" s="4" t="s">
        <v>90</v>
      </c>
    </row>
    <row r="68" spans="8:8" x14ac:dyDescent="0.3">
      <c r="H68" s="4" t="s">
        <v>91</v>
      </c>
    </row>
    <row r="69" spans="8:8" x14ac:dyDescent="0.3">
      <c r="H69" s="4" t="s">
        <v>92</v>
      </c>
    </row>
    <row r="70" spans="8:8" x14ac:dyDescent="0.3">
      <c r="H70" s="4" t="s">
        <v>93</v>
      </c>
    </row>
    <row r="71" spans="8:8" x14ac:dyDescent="0.3">
      <c r="H71" s="4" t="s">
        <v>94</v>
      </c>
    </row>
    <row r="72" spans="8:8" x14ac:dyDescent="0.3">
      <c r="H72" s="4" t="s">
        <v>95</v>
      </c>
    </row>
    <row r="73" spans="8:8" x14ac:dyDescent="0.3">
      <c r="H73" s="4" t="s">
        <v>96</v>
      </c>
    </row>
    <row r="74" spans="8:8" x14ac:dyDescent="0.3">
      <c r="H74" s="4" t="s">
        <v>97</v>
      </c>
    </row>
    <row r="75" spans="8:8" x14ac:dyDescent="0.3">
      <c r="H75" s="4" t="s">
        <v>98</v>
      </c>
    </row>
    <row r="76" spans="8:8" x14ac:dyDescent="0.3">
      <c r="H76" s="4" t="s">
        <v>99</v>
      </c>
    </row>
    <row r="77" spans="8:8" x14ac:dyDescent="0.3">
      <c r="H77" s="4" t="s">
        <v>100</v>
      </c>
    </row>
    <row r="78" spans="8:8" x14ac:dyDescent="0.3">
      <c r="H78" s="4" t="s">
        <v>101</v>
      </c>
    </row>
    <row r="79" spans="8:8" x14ac:dyDescent="0.3">
      <c r="H79" s="4" t="s">
        <v>102</v>
      </c>
    </row>
    <row r="80" spans="8:8" x14ac:dyDescent="0.3">
      <c r="H80" s="4" t="s">
        <v>103</v>
      </c>
    </row>
    <row r="81" spans="8:8" x14ac:dyDescent="0.3">
      <c r="H81" s="4" t="s">
        <v>104</v>
      </c>
    </row>
    <row r="82" spans="8:8" x14ac:dyDescent="0.3">
      <c r="H82" s="4" t="s">
        <v>105</v>
      </c>
    </row>
    <row r="83" spans="8:8" x14ac:dyDescent="0.3">
      <c r="H83" s="4" t="s">
        <v>106</v>
      </c>
    </row>
    <row r="84" spans="8:8" x14ac:dyDescent="0.3">
      <c r="H84" s="4" t="s">
        <v>107</v>
      </c>
    </row>
    <row r="85" spans="8:8" x14ac:dyDescent="0.3">
      <c r="H85" s="4" t="s">
        <v>108</v>
      </c>
    </row>
    <row r="86" spans="8:8" x14ac:dyDescent="0.3">
      <c r="H86" s="4" t="s">
        <v>109</v>
      </c>
    </row>
    <row r="87" spans="8:8" x14ac:dyDescent="0.3">
      <c r="H87" s="4" t="s">
        <v>110</v>
      </c>
    </row>
    <row r="88" spans="8:8" x14ac:dyDescent="0.3">
      <c r="H88" s="4" t="s">
        <v>111</v>
      </c>
    </row>
    <row r="89" spans="8:8" x14ac:dyDescent="0.3">
      <c r="H89" s="4" t="s">
        <v>112</v>
      </c>
    </row>
    <row r="90" spans="8:8" x14ac:dyDescent="0.3">
      <c r="H90" s="4" t="s">
        <v>113</v>
      </c>
    </row>
    <row r="91" spans="8:8" x14ac:dyDescent="0.3">
      <c r="H91" s="4" t="s">
        <v>114</v>
      </c>
    </row>
    <row r="92" spans="8:8" x14ac:dyDescent="0.3">
      <c r="H92" s="4" t="s">
        <v>115</v>
      </c>
    </row>
    <row r="93" spans="8:8" x14ac:dyDescent="0.3">
      <c r="H93" s="4" t="s">
        <v>116</v>
      </c>
    </row>
    <row r="94" spans="8:8" x14ac:dyDescent="0.3">
      <c r="H94" s="4" t="s">
        <v>117</v>
      </c>
    </row>
    <row r="95" spans="8:8" x14ac:dyDescent="0.3">
      <c r="H95" s="4" t="s">
        <v>118</v>
      </c>
    </row>
    <row r="96" spans="8:8" x14ac:dyDescent="0.3">
      <c r="H96" s="4" t="s">
        <v>119</v>
      </c>
    </row>
    <row r="97" spans="8:8" x14ac:dyDescent="0.3">
      <c r="H97" s="4" t="s">
        <v>120</v>
      </c>
    </row>
    <row r="98" spans="8:8" x14ac:dyDescent="0.3">
      <c r="H98" s="4" t="s">
        <v>121</v>
      </c>
    </row>
    <row r="99" spans="8:8" x14ac:dyDescent="0.3">
      <c r="H99" s="4" t="s">
        <v>122</v>
      </c>
    </row>
    <row r="100" spans="8:8" x14ac:dyDescent="0.3">
      <c r="H100" s="4" t="s">
        <v>123</v>
      </c>
    </row>
    <row r="101" spans="8:8" x14ac:dyDescent="0.3">
      <c r="H101" s="4" t="s">
        <v>124</v>
      </c>
    </row>
    <row r="102" spans="8:8" x14ac:dyDescent="0.3">
      <c r="H102" s="4" t="s">
        <v>125</v>
      </c>
    </row>
    <row r="103" spans="8:8" x14ac:dyDescent="0.3">
      <c r="H103" s="4" t="s">
        <v>126</v>
      </c>
    </row>
    <row r="104" spans="8:8" x14ac:dyDescent="0.3">
      <c r="H104" s="4" t="s">
        <v>127</v>
      </c>
    </row>
    <row r="105" spans="8:8" x14ac:dyDescent="0.3">
      <c r="H105" s="4" t="s">
        <v>128</v>
      </c>
    </row>
    <row r="106" spans="8:8" x14ac:dyDescent="0.3">
      <c r="H106" s="4" t="s">
        <v>129</v>
      </c>
    </row>
    <row r="107" spans="8:8" x14ac:dyDescent="0.3">
      <c r="H107" s="4" t="s">
        <v>130</v>
      </c>
    </row>
    <row r="108" spans="8:8" x14ac:dyDescent="0.3">
      <c r="H108" s="4" t="s">
        <v>131</v>
      </c>
    </row>
    <row r="109" spans="8:8" x14ac:dyDescent="0.3">
      <c r="H109" s="4" t="s">
        <v>132</v>
      </c>
    </row>
    <row r="110" spans="8:8" x14ac:dyDescent="0.3">
      <c r="H110" s="4" t="s">
        <v>133</v>
      </c>
    </row>
    <row r="111" spans="8:8" x14ac:dyDescent="0.3">
      <c r="H111" s="4" t="s">
        <v>134</v>
      </c>
    </row>
    <row r="112" spans="8:8" x14ac:dyDescent="0.3">
      <c r="H112" s="4" t="s">
        <v>135</v>
      </c>
    </row>
    <row r="113" spans="8:8" x14ac:dyDescent="0.3">
      <c r="H113" s="4" t="s">
        <v>136</v>
      </c>
    </row>
    <row r="114" spans="8:8" x14ac:dyDescent="0.3">
      <c r="H114" s="4" t="s">
        <v>137</v>
      </c>
    </row>
    <row r="115" spans="8:8" x14ac:dyDescent="0.3">
      <c r="H115" s="4" t="s">
        <v>138</v>
      </c>
    </row>
    <row r="116" spans="8:8" x14ac:dyDescent="0.3">
      <c r="H116" s="4" t="s">
        <v>139</v>
      </c>
    </row>
    <row r="117" spans="8:8" x14ac:dyDescent="0.3">
      <c r="H117" s="4" t="s">
        <v>140</v>
      </c>
    </row>
    <row r="118" spans="8:8" x14ac:dyDescent="0.3">
      <c r="H118" s="4" t="s">
        <v>141</v>
      </c>
    </row>
    <row r="119" spans="8:8" x14ac:dyDescent="0.3">
      <c r="H119" s="4" t="s">
        <v>142</v>
      </c>
    </row>
    <row r="120" spans="8:8" x14ac:dyDescent="0.3">
      <c r="H120" s="4" t="s">
        <v>143</v>
      </c>
    </row>
    <row r="121" spans="8:8" x14ac:dyDescent="0.3">
      <c r="H121" s="4" t="s">
        <v>144</v>
      </c>
    </row>
    <row r="122" spans="8:8" x14ac:dyDescent="0.3">
      <c r="H122" s="4" t="s">
        <v>145</v>
      </c>
    </row>
    <row r="123" spans="8:8" x14ac:dyDescent="0.3">
      <c r="H123" s="4" t="s">
        <v>146</v>
      </c>
    </row>
    <row r="124" spans="8:8" x14ac:dyDescent="0.3">
      <c r="H124" s="4" t="s">
        <v>147</v>
      </c>
    </row>
    <row r="125" spans="8:8" x14ac:dyDescent="0.3">
      <c r="H125" s="4" t="s">
        <v>148</v>
      </c>
    </row>
    <row r="126" spans="8:8" x14ac:dyDescent="0.3">
      <c r="H126" s="4" t="s">
        <v>149</v>
      </c>
    </row>
    <row r="127" spans="8:8" x14ac:dyDescent="0.3">
      <c r="H127" s="4" t="s">
        <v>150</v>
      </c>
    </row>
    <row r="128" spans="8:8" x14ac:dyDescent="0.3">
      <c r="H128" s="4" t="s">
        <v>151</v>
      </c>
    </row>
    <row r="129" spans="8:8" x14ac:dyDescent="0.3">
      <c r="H129" s="4" t="s">
        <v>152</v>
      </c>
    </row>
    <row r="130" spans="8:8" x14ac:dyDescent="0.3">
      <c r="H130" s="4" t="s">
        <v>153</v>
      </c>
    </row>
    <row r="131" spans="8:8" x14ac:dyDescent="0.3">
      <c r="H131" s="4" t="s">
        <v>154</v>
      </c>
    </row>
    <row r="132" spans="8:8" x14ac:dyDescent="0.3">
      <c r="H132" s="4" t="s">
        <v>155</v>
      </c>
    </row>
    <row r="133" spans="8:8" x14ac:dyDescent="0.3">
      <c r="H133" s="4" t="s">
        <v>156</v>
      </c>
    </row>
    <row r="134" spans="8:8" x14ac:dyDescent="0.3">
      <c r="H134" s="4" t="s">
        <v>157</v>
      </c>
    </row>
    <row r="135" spans="8:8" x14ac:dyDescent="0.3">
      <c r="H135" s="4" t="s">
        <v>158</v>
      </c>
    </row>
    <row r="136" spans="8:8" x14ac:dyDescent="0.3">
      <c r="H136" s="4" t="s">
        <v>159</v>
      </c>
    </row>
    <row r="137" spans="8:8" x14ac:dyDescent="0.3">
      <c r="H137" s="4" t="s">
        <v>160</v>
      </c>
    </row>
    <row r="138" spans="8:8" x14ac:dyDescent="0.3">
      <c r="H138" s="4" t="s">
        <v>161</v>
      </c>
    </row>
    <row r="139" spans="8:8" x14ac:dyDescent="0.3">
      <c r="H139" s="4" t="s">
        <v>162</v>
      </c>
    </row>
    <row r="140" spans="8:8" x14ac:dyDescent="0.3">
      <c r="H140" s="4" t="s">
        <v>163</v>
      </c>
    </row>
    <row r="141" spans="8:8" x14ac:dyDescent="0.3">
      <c r="H141" s="4" t="s">
        <v>164</v>
      </c>
    </row>
    <row r="142" spans="8:8" x14ac:dyDescent="0.3">
      <c r="H142" s="4" t="s">
        <v>165</v>
      </c>
    </row>
    <row r="143" spans="8:8" x14ac:dyDescent="0.3">
      <c r="H143" s="4" t="s">
        <v>166</v>
      </c>
    </row>
    <row r="144" spans="8:8" x14ac:dyDescent="0.3">
      <c r="H144" s="4" t="s">
        <v>167</v>
      </c>
    </row>
    <row r="145" spans="8:8" x14ac:dyDescent="0.3">
      <c r="H145" s="4" t="s">
        <v>168</v>
      </c>
    </row>
    <row r="146" spans="8:8" x14ac:dyDescent="0.3">
      <c r="H146" s="4" t="s">
        <v>169</v>
      </c>
    </row>
    <row r="147" spans="8:8" x14ac:dyDescent="0.3">
      <c r="H147" s="4" t="s">
        <v>170</v>
      </c>
    </row>
    <row r="148" spans="8:8" x14ac:dyDescent="0.3">
      <c r="H148" s="4" t="s">
        <v>171</v>
      </c>
    </row>
    <row r="149" spans="8:8" x14ac:dyDescent="0.3">
      <c r="H149" s="4" t="s">
        <v>172</v>
      </c>
    </row>
    <row r="150" spans="8:8" x14ac:dyDescent="0.3">
      <c r="H150" s="4" t="s">
        <v>173</v>
      </c>
    </row>
    <row r="151" spans="8:8" x14ac:dyDescent="0.3">
      <c r="H151" s="4" t="s">
        <v>174</v>
      </c>
    </row>
    <row r="152" spans="8:8" x14ac:dyDescent="0.3">
      <c r="H152" s="4" t="s">
        <v>175</v>
      </c>
    </row>
    <row r="153" spans="8:8" x14ac:dyDescent="0.3">
      <c r="H153" s="4" t="s">
        <v>176</v>
      </c>
    </row>
    <row r="154" spans="8:8" x14ac:dyDescent="0.3">
      <c r="H154" s="4" t="s">
        <v>177</v>
      </c>
    </row>
    <row r="155" spans="8:8" x14ac:dyDescent="0.3">
      <c r="H155" s="4" t="s">
        <v>178</v>
      </c>
    </row>
    <row r="156" spans="8:8" x14ac:dyDescent="0.3">
      <c r="H156" s="4" t="s">
        <v>179</v>
      </c>
    </row>
    <row r="157" spans="8:8" x14ac:dyDescent="0.3">
      <c r="H157" s="4" t="s">
        <v>180</v>
      </c>
    </row>
    <row r="158" spans="8:8" x14ac:dyDescent="0.3">
      <c r="H158" s="4" t="s">
        <v>181</v>
      </c>
    </row>
    <row r="159" spans="8:8" x14ac:dyDescent="0.3">
      <c r="H159" s="4" t="s">
        <v>182</v>
      </c>
    </row>
    <row r="160" spans="8:8" x14ac:dyDescent="0.3">
      <c r="H160" s="4" t="s">
        <v>183</v>
      </c>
    </row>
    <row r="161" spans="8:8" x14ac:dyDescent="0.3">
      <c r="H161" s="4" t="s">
        <v>184</v>
      </c>
    </row>
    <row r="162" spans="8:8" x14ac:dyDescent="0.3">
      <c r="H162" s="4" t="s">
        <v>185</v>
      </c>
    </row>
    <row r="163" spans="8:8" x14ac:dyDescent="0.3">
      <c r="H163" s="4" t="s">
        <v>186</v>
      </c>
    </row>
    <row r="164" spans="8:8" x14ac:dyDescent="0.3">
      <c r="H164" s="4" t="s">
        <v>187</v>
      </c>
    </row>
    <row r="165" spans="8:8" x14ac:dyDescent="0.3">
      <c r="H165" s="4" t="s">
        <v>188</v>
      </c>
    </row>
    <row r="166" spans="8:8" x14ac:dyDescent="0.3">
      <c r="H166" s="4" t="s">
        <v>189</v>
      </c>
    </row>
    <row r="167" spans="8:8" x14ac:dyDescent="0.3">
      <c r="H167" s="4" t="s">
        <v>190</v>
      </c>
    </row>
    <row r="168" spans="8:8" x14ac:dyDescent="0.3">
      <c r="H168" s="4" t="s">
        <v>191</v>
      </c>
    </row>
    <row r="169" spans="8:8" x14ac:dyDescent="0.3">
      <c r="H169" s="4" t="s">
        <v>192</v>
      </c>
    </row>
    <row r="170" spans="8:8" x14ac:dyDescent="0.3">
      <c r="H170" s="4" t="s">
        <v>193</v>
      </c>
    </row>
    <row r="171" spans="8:8" x14ac:dyDescent="0.3">
      <c r="H171" s="4" t="s">
        <v>194</v>
      </c>
    </row>
    <row r="172" spans="8:8" x14ac:dyDescent="0.3">
      <c r="H172" s="4" t="s">
        <v>195</v>
      </c>
    </row>
    <row r="173" spans="8:8" x14ac:dyDescent="0.3">
      <c r="H173" s="4" t="s">
        <v>196</v>
      </c>
    </row>
    <row r="174" spans="8:8" x14ac:dyDescent="0.3">
      <c r="H174" s="4" t="s">
        <v>197</v>
      </c>
    </row>
    <row r="175" spans="8:8" x14ac:dyDescent="0.3">
      <c r="H175" s="4" t="s">
        <v>198</v>
      </c>
    </row>
    <row r="176" spans="8:8" x14ac:dyDescent="0.3">
      <c r="H176" s="4" t="s">
        <v>199</v>
      </c>
    </row>
    <row r="177" spans="8:8" x14ac:dyDescent="0.3">
      <c r="H177" s="4" t="s">
        <v>200</v>
      </c>
    </row>
  </sheetData>
  <mergeCells count="9">
    <mergeCell ref="G27:T27"/>
    <mergeCell ref="B16:C16"/>
    <mergeCell ref="B27:C27"/>
    <mergeCell ref="B36:C36"/>
    <mergeCell ref="B26:C26"/>
    <mergeCell ref="B19:C19"/>
    <mergeCell ref="B23:C24"/>
    <mergeCell ref="B25:C25"/>
    <mergeCell ref="B32:C32"/>
  </mergeCells>
  <dataValidations disablePrompts="1" count="5">
    <dataValidation type="list" allowBlank="1" showInputMessage="1" showErrorMessage="1" sqref="D65534" xr:uid="{00000000-0002-0000-0000-000000000000}">
      <formula1>$P$15:$P$26</formula1>
    </dataValidation>
    <dataValidation type="list" allowBlank="1" showInputMessage="1" showErrorMessage="1" sqref="IV65532" xr:uid="{00000000-0002-0000-0000-000001000000}">
      <formula1>$K$15:$K$19</formula1>
    </dataValidation>
    <dataValidation type="list" allowBlank="1" showInputMessage="1" showErrorMessage="1" sqref="D65533" xr:uid="{00000000-0002-0000-0000-000002000000}">
      <formula1>$O$15:$O$26</formula1>
    </dataValidation>
    <dataValidation type="list" allowBlank="1" showInputMessage="1" showErrorMessage="1" sqref="IV65525 D65525" xr:uid="{00000000-0002-0000-0000-000003000000}">
      <formula1>$I$15:$I$17</formula1>
    </dataValidation>
    <dataValidation type="list" allowBlank="1" showInputMessage="1" showErrorMessage="1" sqref="IV65526:IV65530 D65526:D65530" xr:uid="{00000000-0002-0000-0000-000004000000}">
      <formula1>$H$15:$H$177</formula1>
    </dataValidation>
  </dataValidations>
  <hyperlinks>
    <hyperlink ref="D42" r:id="rId1" xr:uid="{00000000-0004-0000-0000-000000000000}"/>
    <hyperlink ref="D50" r:id="rId2" xr:uid="{00000000-0004-0000-0000-000001000000}"/>
    <hyperlink ref="D33" r:id="rId3" xr:uid="{00000000-0004-0000-0000-000002000000}"/>
    <hyperlink ref="D46" r:id="rId4" xr:uid="{00000000-0004-0000-0000-000003000000}"/>
    <hyperlink ref="D54" r:id="rId5" xr:uid="{00000000-0004-0000-0000-000004000000}"/>
  </hyperlinks>
  <pageMargins left="0.25" right="0.25" top="0.75" bottom="0.75" header="0.3" footer="0.3"/>
  <pageSetup scale="42" orientation="landscape" r:id="rId6"/>
  <drawing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defaultColWidth="9.1796875"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66"/>
  <sheetViews>
    <sheetView topLeftCell="C1" zoomScale="91" zoomScaleNormal="91" workbookViewId="0">
      <selection activeCell="Q10" sqref="Q10"/>
    </sheetView>
  </sheetViews>
  <sheetFormatPr defaultColWidth="9.1796875" defaultRowHeight="14" x14ac:dyDescent="0.3"/>
  <cols>
    <col min="1" max="1" width="0.81640625" style="15" hidden="1" customWidth="1"/>
    <col min="2" max="2" width="1.54296875" style="14" hidden="1" customWidth="1"/>
    <col min="3" max="3" width="10.1796875" style="14" customWidth="1"/>
    <col min="4" max="4" width="17.81640625" style="14" customWidth="1"/>
    <col min="5" max="5" width="27.54296875" style="15" customWidth="1"/>
    <col min="6" max="6" width="39.453125" style="15" customWidth="1"/>
    <col min="7" max="7" width="21.54296875" style="303" customWidth="1"/>
    <col min="8" max="8" width="9.81640625" style="15" customWidth="1"/>
    <col min="9" max="9" width="1.453125" style="15" customWidth="1"/>
    <col min="10" max="10" width="14" style="15" bestFit="1" customWidth="1"/>
    <col min="11" max="13" width="18.1796875" style="15" customWidth="1"/>
    <col min="14" max="14" width="9.1796875" style="15" customWidth="1"/>
    <col min="15" max="16384" width="9.1796875" style="15"/>
  </cols>
  <sheetData>
    <row r="1" spans="2:14" ht="14.5" thickBot="1" x14ac:dyDescent="0.35"/>
    <row r="2" spans="2:14" ht="14.5" thickBot="1" x14ac:dyDescent="0.35">
      <c r="B2" s="52"/>
      <c r="C2" s="53"/>
      <c r="D2" s="53"/>
      <c r="E2" s="54"/>
      <c r="F2" s="54"/>
      <c r="G2" s="316"/>
      <c r="H2" s="55"/>
    </row>
    <row r="3" spans="2:14" ht="20.5" thickBot="1" x14ac:dyDescent="0.45">
      <c r="B3" s="56"/>
      <c r="C3" s="438" t="s">
        <v>784</v>
      </c>
      <c r="D3" s="439"/>
      <c r="E3" s="439"/>
      <c r="F3" s="439"/>
      <c r="G3" s="440"/>
      <c r="H3" s="57"/>
    </row>
    <row r="4" spans="2:14" x14ac:dyDescent="0.3">
      <c r="B4" s="443"/>
      <c r="C4" s="444"/>
      <c r="D4" s="444"/>
      <c r="E4" s="444"/>
      <c r="F4" s="444"/>
      <c r="G4" s="317"/>
      <c r="H4" s="57"/>
    </row>
    <row r="5" spans="2:14" x14ac:dyDescent="0.3">
      <c r="B5" s="58"/>
      <c r="C5" s="442"/>
      <c r="D5" s="442"/>
      <c r="E5" s="442"/>
      <c r="F5" s="442"/>
      <c r="G5" s="317"/>
      <c r="H5" s="57"/>
    </row>
    <row r="6" spans="2:14" x14ac:dyDescent="0.3">
      <c r="B6" s="58"/>
      <c r="C6" s="35"/>
      <c r="D6" s="40"/>
      <c r="E6" s="36"/>
      <c r="F6" s="59"/>
      <c r="G6" s="317"/>
      <c r="H6" s="57"/>
      <c r="K6" s="393"/>
    </row>
    <row r="7" spans="2:14" x14ac:dyDescent="0.3">
      <c r="B7" s="58"/>
      <c r="C7" s="426" t="s">
        <v>230</v>
      </c>
      <c r="D7" s="426"/>
      <c r="E7" s="37"/>
      <c r="F7" s="59"/>
      <c r="G7" s="317"/>
      <c r="H7" s="57"/>
      <c r="J7" s="411"/>
    </row>
    <row r="8" spans="2:14" ht="30" customHeight="1" thickBot="1" x14ac:dyDescent="0.35">
      <c r="B8" s="58"/>
      <c r="C8" s="431" t="s">
        <v>242</v>
      </c>
      <c r="D8" s="431"/>
      <c r="E8" s="431"/>
      <c r="F8" s="431"/>
      <c r="G8" s="317"/>
      <c r="H8" s="57"/>
      <c r="J8" s="411"/>
      <c r="M8" s="411"/>
    </row>
    <row r="9" spans="2:14" ht="14.25" customHeight="1" thickBot="1" x14ac:dyDescent="0.35">
      <c r="B9" s="58"/>
      <c r="C9" s="441" t="s">
        <v>851</v>
      </c>
      <c r="D9" s="441"/>
      <c r="E9" s="394"/>
      <c r="F9" s="419">
        <v>2161364.67</v>
      </c>
      <c r="G9" s="318"/>
      <c r="H9" s="57"/>
      <c r="J9" s="411"/>
      <c r="M9" s="411"/>
    </row>
    <row r="10" spans="2:14" ht="274.5" customHeight="1" thickBot="1" x14ac:dyDescent="0.35">
      <c r="B10" s="58"/>
      <c r="C10" s="426" t="s">
        <v>231</v>
      </c>
      <c r="D10" s="426"/>
      <c r="E10" s="448" t="s">
        <v>920</v>
      </c>
      <c r="F10" s="449"/>
      <c r="G10" s="317"/>
      <c r="H10" s="57"/>
      <c r="J10" s="411"/>
      <c r="M10" s="411"/>
    </row>
    <row r="11" spans="2:14" ht="21.5" thickBot="1" x14ac:dyDescent="0.55000000000000004">
      <c r="B11" s="58"/>
      <c r="C11" s="40"/>
      <c r="D11" s="40"/>
      <c r="E11" s="315"/>
      <c r="F11" s="59"/>
      <c r="G11" s="317"/>
      <c r="H11" s="57"/>
    </row>
    <row r="12" spans="2:14" ht="28.5" customHeight="1" thickBot="1" x14ac:dyDescent="0.35">
      <c r="B12" s="58"/>
      <c r="C12" s="432" t="s">
        <v>299</v>
      </c>
      <c r="D12" s="432"/>
      <c r="E12" s="446">
        <v>0</v>
      </c>
      <c r="F12" s="447"/>
      <c r="G12" s="317" t="s">
        <v>814</v>
      </c>
      <c r="H12" s="57"/>
    </row>
    <row r="13" spans="2:14" ht="15" customHeight="1" x14ac:dyDescent="0.3">
      <c r="B13" s="58"/>
      <c r="C13" s="445" t="s">
        <v>298</v>
      </c>
      <c r="D13" s="445"/>
      <c r="E13" s="445"/>
      <c r="F13" s="445"/>
      <c r="G13" s="317"/>
      <c r="H13" s="57"/>
    </row>
    <row r="14" spans="2:14" ht="15" customHeight="1" x14ac:dyDescent="0.3">
      <c r="B14" s="58"/>
      <c r="C14" s="133"/>
      <c r="D14" s="133"/>
      <c r="E14" s="133"/>
      <c r="F14" s="133"/>
      <c r="G14" s="317"/>
      <c r="H14" s="57"/>
    </row>
    <row r="15" spans="2:14" ht="14.5" thickBot="1" x14ac:dyDescent="0.35">
      <c r="B15" s="58"/>
      <c r="C15" s="426" t="s">
        <v>215</v>
      </c>
      <c r="D15" s="426"/>
      <c r="E15" s="59"/>
      <c r="F15" s="59"/>
      <c r="G15" s="317"/>
      <c r="H15" s="57"/>
      <c r="J15" s="16"/>
      <c r="K15" s="16"/>
      <c r="L15" s="16"/>
      <c r="M15" s="16"/>
      <c r="N15" s="16"/>
    </row>
    <row r="16" spans="2:14" ht="60.75" customHeight="1" thickBot="1" x14ac:dyDescent="0.35">
      <c r="B16" s="58"/>
      <c r="C16" s="426" t="s">
        <v>807</v>
      </c>
      <c r="D16" s="426"/>
      <c r="E16" s="113" t="s">
        <v>216</v>
      </c>
      <c r="F16" s="325" t="s">
        <v>677</v>
      </c>
      <c r="G16" s="326" t="s">
        <v>783</v>
      </c>
      <c r="H16" s="57"/>
      <c r="J16" s="16"/>
      <c r="K16" s="128"/>
      <c r="L16" s="128"/>
      <c r="M16" s="128"/>
      <c r="N16" s="16"/>
    </row>
    <row r="17" spans="2:14" ht="14.5" thickBot="1" x14ac:dyDescent="0.35">
      <c r="B17" s="58"/>
      <c r="C17" s="40"/>
      <c r="D17" s="40"/>
      <c r="E17" s="23"/>
      <c r="F17" s="338"/>
      <c r="G17" s="339"/>
      <c r="H17" s="57"/>
      <c r="J17" s="279"/>
      <c r="K17" s="17"/>
      <c r="L17" s="17"/>
      <c r="M17" s="17"/>
      <c r="N17" s="16"/>
    </row>
    <row r="18" spans="2:14" ht="84.5" thickBot="1" x14ac:dyDescent="0.35">
      <c r="B18" s="58"/>
      <c r="C18" s="40"/>
      <c r="D18" s="40"/>
      <c r="E18" s="23" t="s">
        <v>852</v>
      </c>
      <c r="F18" s="353">
        <v>270625.84000000003</v>
      </c>
      <c r="G18" s="353">
        <f>F18*152</f>
        <v>41135127.680000007</v>
      </c>
      <c r="H18" s="57"/>
      <c r="J18" s="280"/>
      <c r="K18" s="269"/>
      <c r="L18" s="269"/>
      <c r="M18" s="270"/>
      <c r="N18" s="16"/>
    </row>
    <row r="19" spans="2:14" ht="70.5" thickBot="1" x14ac:dyDescent="0.35">
      <c r="B19" s="58"/>
      <c r="C19" s="40"/>
      <c r="D19" s="40"/>
      <c r="E19" s="385" t="s">
        <v>896</v>
      </c>
      <c r="F19" s="353">
        <v>32158.28</v>
      </c>
      <c r="G19" s="353">
        <f t="shared" ref="G19:G29" si="0">F19*152</f>
        <v>4888058.5599999996</v>
      </c>
      <c r="H19" s="57"/>
      <c r="J19" s="280"/>
      <c r="K19" s="17"/>
      <c r="L19" s="17"/>
      <c r="M19" s="17"/>
      <c r="N19" s="16"/>
    </row>
    <row r="20" spans="2:14" ht="70.5" thickBot="1" x14ac:dyDescent="0.35">
      <c r="B20" s="58"/>
      <c r="C20" s="40"/>
      <c r="D20" s="40"/>
      <c r="E20" s="18" t="s">
        <v>866</v>
      </c>
      <c r="F20" s="353">
        <v>58863.75</v>
      </c>
      <c r="G20" s="353">
        <f t="shared" si="0"/>
        <v>8947290</v>
      </c>
      <c r="H20" s="57"/>
      <c r="J20" s="280"/>
      <c r="K20" s="17"/>
      <c r="L20" s="17"/>
      <c r="M20" s="17"/>
      <c r="N20" s="16"/>
    </row>
    <row r="21" spans="2:14" ht="56.5" thickBot="1" x14ac:dyDescent="0.35">
      <c r="B21" s="58"/>
      <c r="C21" s="40"/>
      <c r="D21" s="40"/>
      <c r="E21" s="389" t="s">
        <v>873</v>
      </c>
      <c r="F21" s="353">
        <v>3579.58</v>
      </c>
      <c r="G21" s="353">
        <f t="shared" si="0"/>
        <v>544096.16</v>
      </c>
      <c r="H21" s="57"/>
      <c r="J21" s="280"/>
      <c r="K21" s="17"/>
      <c r="L21" s="17"/>
      <c r="M21" s="17"/>
      <c r="N21" s="16"/>
    </row>
    <row r="22" spans="2:14" ht="70.5" thickBot="1" x14ac:dyDescent="0.35">
      <c r="B22" s="58"/>
      <c r="C22" s="40"/>
      <c r="D22" s="40"/>
      <c r="E22" s="389" t="s">
        <v>874</v>
      </c>
      <c r="F22" s="353">
        <v>376765.9</v>
      </c>
      <c r="G22" s="353">
        <f t="shared" si="0"/>
        <v>57268416.800000004</v>
      </c>
      <c r="H22" s="57"/>
      <c r="J22" s="280"/>
      <c r="K22" s="17"/>
      <c r="L22" s="17"/>
      <c r="M22" s="17"/>
      <c r="N22" s="16"/>
    </row>
    <row r="23" spans="2:14" ht="42.5" thickBot="1" x14ac:dyDescent="0.35">
      <c r="B23" s="58"/>
      <c r="C23" s="40"/>
      <c r="D23" s="40"/>
      <c r="E23" s="18" t="s">
        <v>853</v>
      </c>
      <c r="F23" s="353">
        <v>2394.69</v>
      </c>
      <c r="G23" s="353">
        <f t="shared" si="0"/>
        <v>363992.88</v>
      </c>
      <c r="H23" s="57"/>
      <c r="J23" s="280"/>
      <c r="K23" s="17"/>
      <c r="L23" s="17"/>
      <c r="M23" s="17"/>
      <c r="N23" s="16"/>
    </row>
    <row r="24" spans="2:14" ht="70.5" thickBot="1" x14ac:dyDescent="0.35">
      <c r="B24" s="58"/>
      <c r="C24" s="40"/>
      <c r="D24" s="40"/>
      <c r="E24" s="18" t="s">
        <v>854</v>
      </c>
      <c r="F24" s="353">
        <v>94042.22</v>
      </c>
      <c r="G24" s="353">
        <f t="shared" si="0"/>
        <v>14294417.439999999</v>
      </c>
      <c r="H24" s="57"/>
      <c r="J24" s="280"/>
      <c r="K24" s="17"/>
      <c r="L24" s="17"/>
      <c r="M24" s="17"/>
      <c r="N24" s="16"/>
    </row>
    <row r="25" spans="2:14" ht="84.5" thickBot="1" x14ac:dyDescent="0.35">
      <c r="B25" s="58"/>
      <c r="C25" s="40"/>
      <c r="D25" s="40"/>
      <c r="E25" s="385" t="s">
        <v>867</v>
      </c>
      <c r="F25" s="353">
        <v>474185.93</v>
      </c>
      <c r="G25" s="353">
        <f t="shared" si="0"/>
        <v>72076261.359999999</v>
      </c>
      <c r="H25" s="57"/>
      <c r="J25" s="280"/>
      <c r="K25" s="17"/>
      <c r="L25" s="17"/>
      <c r="M25" s="17"/>
      <c r="N25" s="16"/>
    </row>
    <row r="26" spans="2:14" ht="42.5" thickBot="1" x14ac:dyDescent="0.35">
      <c r="B26" s="58"/>
      <c r="C26" s="40"/>
      <c r="D26" s="40"/>
      <c r="E26" s="18" t="s">
        <v>855</v>
      </c>
      <c r="F26" s="395" t="s">
        <v>863</v>
      </c>
      <c r="G26" s="395" t="s">
        <v>863</v>
      </c>
      <c r="H26" s="57"/>
      <c r="J26" s="280"/>
      <c r="K26" s="17"/>
      <c r="L26" s="17"/>
      <c r="M26" s="17"/>
      <c r="N26" s="16"/>
    </row>
    <row r="27" spans="2:14" ht="70.5" thickBot="1" x14ac:dyDescent="0.35">
      <c r="B27" s="58"/>
      <c r="C27" s="40"/>
      <c r="D27" s="40"/>
      <c r="E27" s="390" t="s">
        <v>875</v>
      </c>
      <c r="F27" s="353">
        <v>11434.63</v>
      </c>
      <c r="G27" s="353">
        <f>F27*152</f>
        <v>1738063.7599999998</v>
      </c>
      <c r="H27" s="57"/>
      <c r="J27" s="280"/>
      <c r="K27" s="17"/>
      <c r="L27" s="17"/>
      <c r="M27" s="17"/>
      <c r="N27" s="16"/>
    </row>
    <row r="28" spans="2:14" ht="70.5" thickBot="1" x14ac:dyDescent="0.35">
      <c r="B28" s="58"/>
      <c r="C28" s="40"/>
      <c r="D28" s="40"/>
      <c r="E28" s="386" t="s">
        <v>868</v>
      </c>
      <c r="F28" s="353">
        <v>93392.7</v>
      </c>
      <c r="G28" s="353">
        <f>F28*152</f>
        <v>14195690.4</v>
      </c>
      <c r="H28" s="57"/>
      <c r="J28" s="280"/>
      <c r="K28" s="17"/>
      <c r="L28" s="17"/>
      <c r="M28" s="17"/>
      <c r="N28" s="16"/>
    </row>
    <row r="29" spans="2:14" ht="14.5" thickBot="1" x14ac:dyDescent="0.35">
      <c r="B29" s="58"/>
      <c r="C29" s="40"/>
      <c r="D29" s="40"/>
      <c r="E29" s="111" t="s">
        <v>756</v>
      </c>
      <c r="F29" s="353">
        <v>73380.149999999994</v>
      </c>
      <c r="G29" s="353">
        <f t="shared" si="0"/>
        <v>11153782.799999999</v>
      </c>
      <c r="H29" s="57"/>
      <c r="J29" s="280"/>
      <c r="K29" s="17"/>
      <c r="L29" s="17"/>
      <c r="M29" s="17"/>
      <c r="N29" s="16"/>
    </row>
    <row r="30" spans="2:14" ht="14.5" thickBot="1" x14ac:dyDescent="0.35">
      <c r="B30" s="58"/>
      <c r="C30" s="40"/>
      <c r="D30" s="40"/>
      <c r="E30" s="112" t="s">
        <v>273</v>
      </c>
      <c r="F30" s="363">
        <f>SUM(F18:F29)</f>
        <v>1490823.6699999997</v>
      </c>
      <c r="G30" s="363">
        <f>SUM(G18:G29)</f>
        <v>226605197.84</v>
      </c>
      <c r="H30" s="57"/>
      <c r="J30" s="280"/>
      <c r="K30" s="17"/>
      <c r="L30" s="17"/>
      <c r="M30" s="17"/>
      <c r="N30" s="16"/>
    </row>
    <row r="31" spans="2:14" x14ac:dyDescent="0.3">
      <c r="B31" s="58"/>
      <c r="C31" s="40"/>
      <c r="D31" s="40"/>
      <c r="E31" s="59"/>
      <c r="F31" s="59"/>
      <c r="G31" s="317"/>
      <c r="H31" s="57"/>
      <c r="J31" s="16"/>
      <c r="K31" s="16"/>
      <c r="L31" s="16"/>
      <c r="M31" s="16"/>
      <c r="N31" s="16"/>
    </row>
    <row r="32" spans="2:14" ht="34.5" customHeight="1" thickBot="1" x14ac:dyDescent="0.35">
      <c r="B32" s="58"/>
      <c r="C32" s="426" t="s">
        <v>277</v>
      </c>
      <c r="D32" s="426"/>
      <c r="E32" s="59"/>
      <c r="F32" s="59"/>
      <c r="G32" s="317"/>
      <c r="H32" s="57"/>
      <c r="J32" s="16"/>
      <c r="K32" s="16"/>
      <c r="L32" s="16"/>
      <c r="M32" s="16"/>
      <c r="N32" s="16"/>
    </row>
    <row r="33" spans="2:10" ht="80.25" customHeight="1" thickBot="1" x14ac:dyDescent="0.35">
      <c r="B33" s="58"/>
      <c r="C33" s="426" t="s">
        <v>810</v>
      </c>
      <c r="D33" s="426"/>
      <c r="E33" s="361" t="s">
        <v>216</v>
      </c>
      <c r="F33" s="387" t="s">
        <v>869</v>
      </c>
      <c r="G33" s="77" t="s">
        <v>243</v>
      </c>
      <c r="H33" s="57"/>
    </row>
    <row r="34" spans="2:10" ht="70" x14ac:dyDescent="0.3">
      <c r="B34" s="58"/>
      <c r="C34" s="40"/>
      <c r="D34" s="40"/>
      <c r="E34" s="141" t="s">
        <v>680</v>
      </c>
      <c r="F34" s="364">
        <v>335985.85306479898</v>
      </c>
      <c r="G34" s="343" t="s">
        <v>801</v>
      </c>
      <c r="H34" s="57"/>
      <c r="J34" s="274"/>
    </row>
    <row r="35" spans="2:10" ht="70" x14ac:dyDescent="0.3">
      <c r="B35" s="58"/>
      <c r="C35" s="40"/>
      <c r="D35" s="40"/>
      <c r="E35" s="362" t="s">
        <v>870</v>
      </c>
      <c r="F35" s="365">
        <v>172501.22682473701</v>
      </c>
      <c r="G35" s="343" t="s">
        <v>801</v>
      </c>
      <c r="H35" s="57"/>
      <c r="J35" s="274"/>
    </row>
    <row r="36" spans="2:10" ht="70" x14ac:dyDescent="0.3">
      <c r="B36" s="58"/>
      <c r="C36" s="40"/>
      <c r="D36" s="40"/>
      <c r="E36" s="142" t="s">
        <v>681</v>
      </c>
      <c r="F36" s="365">
        <v>539144.05162358005</v>
      </c>
      <c r="G36" s="343" t="s">
        <v>801</v>
      </c>
      <c r="H36" s="57"/>
      <c r="J36" s="274"/>
    </row>
    <row r="37" spans="2:10" ht="56" x14ac:dyDescent="0.3">
      <c r="B37" s="58"/>
      <c r="C37" s="40"/>
      <c r="D37" s="40"/>
      <c r="E37" s="142" t="s">
        <v>876</v>
      </c>
      <c r="F37" s="365">
        <v>241601.5909808228</v>
      </c>
      <c r="G37" s="343" t="s">
        <v>801</v>
      </c>
      <c r="H37" s="57"/>
      <c r="J37" s="274"/>
    </row>
    <row r="38" spans="2:10" ht="56" x14ac:dyDescent="0.3">
      <c r="B38" s="58"/>
      <c r="C38" s="40"/>
      <c r="D38" s="40"/>
      <c r="E38" s="388" t="s">
        <v>871</v>
      </c>
      <c r="F38" s="365">
        <v>196646.17304030625</v>
      </c>
      <c r="G38" s="343" t="s">
        <v>801</v>
      </c>
      <c r="H38" s="57"/>
      <c r="J38" s="274"/>
    </row>
    <row r="39" spans="2:10" ht="70" x14ac:dyDescent="0.3">
      <c r="B39" s="58"/>
      <c r="C39" s="40"/>
      <c r="D39" s="40"/>
      <c r="E39" s="142" t="s">
        <v>682</v>
      </c>
      <c r="F39" s="366">
        <v>174390.47083236399</v>
      </c>
      <c r="G39" s="343" t="s">
        <v>801</v>
      </c>
      <c r="H39" s="57"/>
      <c r="J39" s="274"/>
    </row>
    <row r="40" spans="2:10" ht="56" x14ac:dyDescent="0.3">
      <c r="B40" s="58"/>
      <c r="C40" s="40"/>
      <c r="D40" s="40"/>
      <c r="E40" s="142" t="s">
        <v>683</v>
      </c>
      <c r="F40" s="367">
        <v>111933.25790078769</v>
      </c>
      <c r="G40" s="343" t="s">
        <v>801</v>
      </c>
      <c r="H40" s="57"/>
      <c r="J40" s="274"/>
    </row>
    <row r="41" spans="2:10" ht="70" x14ac:dyDescent="0.3">
      <c r="B41" s="58"/>
      <c r="C41" s="40"/>
      <c r="D41" s="40"/>
      <c r="E41" s="142" t="s">
        <v>856</v>
      </c>
      <c r="F41" s="367">
        <v>199303.09147361497</v>
      </c>
      <c r="G41" s="343" t="s">
        <v>801</v>
      </c>
      <c r="H41" s="57"/>
      <c r="J41" s="274"/>
    </row>
    <row r="42" spans="2:10" ht="42" x14ac:dyDescent="0.3">
      <c r="B42" s="58"/>
      <c r="C42" s="40"/>
      <c r="D42" s="40"/>
      <c r="E42" s="142" t="s">
        <v>684</v>
      </c>
      <c r="F42" s="368">
        <v>90920.591571640514</v>
      </c>
      <c r="G42" s="343" t="s">
        <v>801</v>
      </c>
      <c r="H42" s="57"/>
      <c r="J42" s="274"/>
    </row>
    <row r="43" spans="2:10" ht="70" x14ac:dyDescent="0.3">
      <c r="B43" s="58"/>
      <c r="C43" s="40"/>
      <c r="D43" s="40"/>
      <c r="E43" s="142" t="s">
        <v>691</v>
      </c>
      <c r="F43" s="367">
        <v>65493.68</v>
      </c>
      <c r="G43" s="343" t="s">
        <v>801</v>
      </c>
      <c r="H43" s="57"/>
      <c r="J43" s="274"/>
    </row>
    <row r="44" spans="2:10" ht="56.5" thickBot="1" x14ac:dyDescent="0.35">
      <c r="B44" s="58"/>
      <c r="C44" s="40"/>
      <c r="D44" s="40"/>
      <c r="E44" s="388" t="s">
        <v>872</v>
      </c>
      <c r="F44" s="369">
        <v>57291.73</v>
      </c>
      <c r="G44" s="343" t="s">
        <v>801</v>
      </c>
      <c r="H44" s="57"/>
      <c r="J44" s="274"/>
    </row>
    <row r="45" spans="2:10" x14ac:dyDescent="0.3">
      <c r="B45" s="58"/>
      <c r="C45" s="40"/>
      <c r="D45" s="40"/>
      <c r="E45" s="265" t="s">
        <v>755</v>
      </c>
      <c r="F45" s="370">
        <f>SUM(F34:F44)</f>
        <v>2185211.7173126522</v>
      </c>
      <c r="G45" s="319"/>
      <c r="H45" s="57"/>
      <c r="J45" s="125"/>
    </row>
    <row r="46" spans="2:10" x14ac:dyDescent="0.3">
      <c r="B46" s="58"/>
      <c r="C46" s="40"/>
      <c r="D46" s="40"/>
      <c r="E46" s="266" t="s">
        <v>754</v>
      </c>
      <c r="F46" s="371">
        <v>960409.97</v>
      </c>
      <c r="G46" s="320"/>
      <c r="H46" s="57"/>
      <c r="J46" s="125"/>
    </row>
    <row r="47" spans="2:10" ht="14.5" thickBot="1" x14ac:dyDescent="0.35">
      <c r="B47" s="58"/>
      <c r="C47" s="40"/>
      <c r="D47" s="40"/>
      <c r="E47" s="409" t="s">
        <v>273</v>
      </c>
      <c r="F47" s="372">
        <f>F45+F46</f>
        <v>3145621.6873126524</v>
      </c>
      <c r="G47" s="321"/>
      <c r="H47" s="57"/>
    </row>
    <row r="48" spans="2:10" x14ac:dyDescent="0.3">
      <c r="B48" s="58"/>
      <c r="C48" s="40"/>
      <c r="D48" s="40"/>
      <c r="E48" s="263"/>
      <c r="F48" s="360"/>
      <c r="G48" s="317"/>
      <c r="H48" s="57"/>
    </row>
    <row r="49" spans="2:8" ht="34.5" customHeight="1" thickBot="1" x14ac:dyDescent="0.35">
      <c r="B49" s="58"/>
      <c r="C49" s="426" t="s">
        <v>278</v>
      </c>
      <c r="D49" s="426"/>
      <c r="E49" s="426"/>
      <c r="F49" s="426"/>
      <c r="G49" s="317"/>
      <c r="H49" s="57"/>
    </row>
    <row r="50" spans="2:8" ht="63.75" customHeight="1" thickBot="1" x14ac:dyDescent="0.35">
      <c r="B50" s="58"/>
      <c r="C50" s="426" t="s">
        <v>212</v>
      </c>
      <c r="D50" s="426"/>
      <c r="E50" s="433" t="s">
        <v>673</v>
      </c>
      <c r="F50" s="434"/>
      <c r="G50" s="317"/>
      <c r="H50" s="57"/>
    </row>
    <row r="51" spans="2:8" ht="71.25" customHeight="1" thickBot="1" x14ac:dyDescent="0.35">
      <c r="B51" s="58"/>
      <c r="C51" s="426" t="s">
        <v>213</v>
      </c>
      <c r="D51" s="426"/>
      <c r="E51" s="429"/>
      <c r="F51" s="430"/>
      <c r="G51" s="317"/>
      <c r="H51" s="57"/>
    </row>
    <row r="52" spans="2:8" ht="100" customHeight="1" thickBot="1" x14ac:dyDescent="0.35">
      <c r="B52" s="58"/>
      <c r="C52" s="426" t="s">
        <v>214</v>
      </c>
      <c r="D52" s="426"/>
      <c r="E52" s="427" t="s">
        <v>673</v>
      </c>
      <c r="F52" s="428"/>
      <c r="G52" s="317"/>
      <c r="H52" s="57"/>
    </row>
    <row r="53" spans="2:8" x14ac:dyDescent="0.3">
      <c r="B53" s="58"/>
      <c r="C53" s="40"/>
      <c r="D53" s="40"/>
      <c r="E53" s="59"/>
      <c r="F53" s="59"/>
      <c r="G53" s="317"/>
      <c r="H53" s="57"/>
    </row>
    <row r="54" spans="2:8" ht="14.5" thickBot="1" x14ac:dyDescent="0.35">
      <c r="B54" s="60"/>
      <c r="C54" s="435"/>
      <c r="D54" s="435"/>
      <c r="E54" s="61"/>
      <c r="F54" s="45"/>
      <c r="G54" s="322"/>
      <c r="H54" s="62"/>
    </row>
    <row r="55" spans="2:8" s="19" customFormat="1" ht="65.150000000000006" customHeight="1" x14ac:dyDescent="0.3">
      <c r="B55" s="130"/>
      <c r="C55" s="436"/>
      <c r="D55" s="436"/>
      <c r="E55" s="437"/>
      <c r="F55" s="437"/>
      <c r="G55" s="323"/>
    </row>
    <row r="56" spans="2:8" ht="59.25" customHeight="1" x14ac:dyDescent="0.3">
      <c r="B56" s="130"/>
      <c r="C56" s="127"/>
      <c r="D56" s="127"/>
      <c r="E56" s="17"/>
      <c r="F56" s="17"/>
      <c r="G56" s="323"/>
    </row>
    <row r="57" spans="2:8" ht="50.15" customHeight="1" x14ac:dyDescent="0.3">
      <c r="B57" s="130"/>
      <c r="C57" s="450"/>
      <c r="D57" s="450"/>
      <c r="E57" s="452"/>
      <c r="F57" s="452"/>
      <c r="G57" s="323"/>
    </row>
    <row r="58" spans="2:8" ht="100" customHeight="1" x14ac:dyDescent="0.3">
      <c r="B58" s="130"/>
      <c r="C58" s="450"/>
      <c r="D58" s="450"/>
      <c r="E58" s="451"/>
      <c r="F58" s="451"/>
      <c r="G58" s="323"/>
    </row>
    <row r="59" spans="2:8" x14ac:dyDescent="0.3">
      <c r="B59" s="130"/>
      <c r="C59" s="130"/>
      <c r="D59" s="130"/>
      <c r="E59" s="7"/>
      <c r="F59" s="7"/>
      <c r="G59" s="323"/>
    </row>
    <row r="60" spans="2:8" x14ac:dyDescent="0.3">
      <c r="B60" s="130"/>
      <c r="C60" s="436"/>
      <c r="D60" s="436"/>
      <c r="E60" s="7"/>
      <c r="F60" s="7"/>
      <c r="G60" s="323"/>
    </row>
    <row r="61" spans="2:8" ht="50.15" customHeight="1" x14ac:dyDescent="0.3">
      <c r="B61" s="130"/>
      <c r="C61" s="436"/>
      <c r="D61" s="436"/>
      <c r="E61" s="451"/>
      <c r="F61" s="451"/>
      <c r="G61" s="323"/>
    </row>
    <row r="62" spans="2:8" ht="100" customHeight="1" x14ac:dyDescent="0.3">
      <c r="B62" s="130"/>
      <c r="C62" s="450"/>
      <c r="D62" s="450"/>
      <c r="E62" s="451"/>
      <c r="F62" s="451"/>
      <c r="G62" s="323"/>
    </row>
    <row r="63" spans="2:8" x14ac:dyDescent="0.3">
      <c r="B63" s="130"/>
      <c r="C63" s="20"/>
      <c r="D63" s="130"/>
      <c r="E63" s="21"/>
      <c r="F63" s="7"/>
      <c r="G63" s="323"/>
    </row>
    <row r="64" spans="2:8" x14ac:dyDescent="0.3">
      <c r="B64" s="130"/>
      <c r="C64" s="20"/>
      <c r="D64" s="20"/>
      <c r="E64" s="21"/>
      <c r="F64" s="21"/>
      <c r="G64" s="324"/>
    </row>
    <row r="65" spans="5:6" x14ac:dyDescent="0.3">
      <c r="E65" s="22"/>
      <c r="F65" s="22"/>
    </row>
    <row r="66" spans="5:6" x14ac:dyDescent="0.3">
      <c r="E66" s="22"/>
      <c r="F66" s="22"/>
    </row>
  </sheetData>
  <mergeCells count="34">
    <mergeCell ref="C62:D62"/>
    <mergeCell ref="E61:F61"/>
    <mergeCell ref="E62:F62"/>
    <mergeCell ref="E58:F58"/>
    <mergeCell ref="E57:F57"/>
    <mergeCell ref="C57:D57"/>
    <mergeCell ref="C58:D58"/>
    <mergeCell ref="C61:D61"/>
    <mergeCell ref="C60:D60"/>
    <mergeCell ref="C54:D54"/>
    <mergeCell ref="C55:D55"/>
    <mergeCell ref="E55:F55"/>
    <mergeCell ref="C3:G3"/>
    <mergeCell ref="C9:D9"/>
    <mergeCell ref="C10:D10"/>
    <mergeCell ref="C32:D32"/>
    <mergeCell ref="C33:D33"/>
    <mergeCell ref="C5:F5"/>
    <mergeCell ref="B4:F4"/>
    <mergeCell ref="C16:D16"/>
    <mergeCell ref="C7:D7"/>
    <mergeCell ref="C15:D15"/>
    <mergeCell ref="C13:F13"/>
    <mergeCell ref="E12:F12"/>
    <mergeCell ref="E10:F10"/>
    <mergeCell ref="C52:D52"/>
    <mergeCell ref="C51:D51"/>
    <mergeCell ref="E52:F52"/>
    <mergeCell ref="E51:F51"/>
    <mergeCell ref="C8:F8"/>
    <mergeCell ref="C12:D12"/>
    <mergeCell ref="C49:F49"/>
    <mergeCell ref="C50:D50"/>
    <mergeCell ref="E50:F50"/>
  </mergeCells>
  <dataValidations count="2">
    <dataValidation type="whole" allowBlank="1" showInputMessage="1" showErrorMessage="1" sqref="E57 E51 E9" xr:uid="{00000000-0002-0000-0100-000000000000}">
      <formula1>-999999999</formula1>
      <formula2>999999999</formula2>
    </dataValidation>
    <dataValidation type="list" allowBlank="1" showInputMessage="1" showErrorMessage="1" sqref="E61" xr:uid="{00000000-0002-0000-0100-000001000000}">
      <formula1>#REF!</formula1>
    </dataValidation>
  </dataValidations>
  <pageMargins left="0.25" right="0.25" top="0.75" bottom="0.75" header="0.3" footer="0.3"/>
  <pageSetup paperSize="9" scale="8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M53"/>
  <sheetViews>
    <sheetView topLeftCell="A31" zoomScale="90" zoomScaleNormal="90" workbookViewId="0">
      <selection activeCell="D14" sqref="D14"/>
    </sheetView>
  </sheetViews>
  <sheetFormatPr defaultColWidth="9.1796875" defaultRowHeight="14" x14ac:dyDescent="0.3"/>
  <cols>
    <col min="1" max="2" width="1.81640625" style="15" customWidth="1"/>
    <col min="3" max="5" width="22.81640625" style="15" customWidth="1"/>
    <col min="6" max="6" width="64.1796875" style="15" customWidth="1"/>
    <col min="7" max="7" width="2" style="15" customWidth="1"/>
    <col min="8" max="8" width="1.54296875" style="15" customWidth="1"/>
    <col min="9" max="9" width="35.1796875" style="15" customWidth="1"/>
    <col min="10" max="16384" width="9.1796875" style="15"/>
  </cols>
  <sheetData>
    <row r="1" spans="2:13" ht="14.5" thickBot="1" x14ac:dyDescent="0.35"/>
    <row r="2" spans="2:13" ht="14.5" thickBot="1" x14ac:dyDescent="0.35">
      <c r="B2" s="85"/>
      <c r="C2" s="54"/>
      <c r="D2" s="54"/>
      <c r="E2" s="54"/>
      <c r="F2" s="54"/>
      <c r="G2" s="55"/>
    </row>
    <row r="3" spans="2:13" ht="20.5" thickBot="1" x14ac:dyDescent="0.45">
      <c r="B3" s="86"/>
      <c r="C3" s="438" t="s">
        <v>217</v>
      </c>
      <c r="D3" s="439"/>
      <c r="E3" s="439"/>
      <c r="F3" s="440"/>
      <c r="G3" s="47"/>
    </row>
    <row r="4" spans="2:13" x14ac:dyDescent="0.3">
      <c r="B4" s="471"/>
      <c r="C4" s="472"/>
      <c r="D4" s="472"/>
      <c r="E4" s="472"/>
      <c r="F4" s="472"/>
      <c r="G4" s="47"/>
    </row>
    <row r="5" spans="2:13" x14ac:dyDescent="0.3">
      <c r="B5" s="48"/>
      <c r="C5" s="473"/>
      <c r="D5" s="473"/>
      <c r="E5" s="473"/>
      <c r="F5" s="473"/>
      <c r="G5" s="47"/>
    </row>
    <row r="6" spans="2:13" x14ac:dyDescent="0.3">
      <c r="B6" s="48"/>
      <c r="C6" s="49"/>
      <c r="D6" s="50"/>
      <c r="E6" s="49"/>
      <c r="F6" s="50"/>
      <c r="G6" s="47"/>
    </row>
    <row r="7" spans="2:13" x14ac:dyDescent="0.3">
      <c r="B7" s="48"/>
      <c r="C7" s="474" t="s">
        <v>227</v>
      </c>
      <c r="D7" s="474"/>
      <c r="E7" s="51"/>
      <c r="F7" s="50"/>
      <c r="G7" s="47"/>
    </row>
    <row r="8" spans="2:13" ht="15.75" customHeight="1" thickBot="1" x14ac:dyDescent="0.35">
      <c r="B8" s="48"/>
      <c r="C8" s="459" t="s">
        <v>284</v>
      </c>
      <c r="D8" s="459"/>
      <c r="E8" s="459"/>
      <c r="F8" s="459"/>
      <c r="G8" s="47"/>
    </row>
    <row r="9" spans="2:13" ht="15.75" customHeight="1" thickBot="1" x14ac:dyDescent="0.35">
      <c r="B9" s="48"/>
      <c r="C9" s="24" t="s">
        <v>229</v>
      </c>
      <c r="D9" s="25" t="s">
        <v>228</v>
      </c>
      <c r="E9" s="461" t="s">
        <v>265</v>
      </c>
      <c r="F9" s="462"/>
      <c r="G9" s="47"/>
    </row>
    <row r="10" spans="2:13" ht="211.5" customHeight="1" x14ac:dyDescent="0.3">
      <c r="B10" s="48"/>
      <c r="C10" s="26" t="s">
        <v>675</v>
      </c>
      <c r="D10" s="123" t="s">
        <v>676</v>
      </c>
      <c r="E10" s="479" t="s">
        <v>878</v>
      </c>
      <c r="F10" s="480"/>
      <c r="G10" s="47"/>
    </row>
    <row r="11" spans="2:13" ht="89.25" customHeight="1" x14ac:dyDescent="0.3">
      <c r="B11" s="48"/>
      <c r="C11" s="27" t="s">
        <v>805</v>
      </c>
      <c r="D11" s="140" t="s">
        <v>674</v>
      </c>
      <c r="E11" s="468" t="s">
        <v>811</v>
      </c>
      <c r="F11" s="469"/>
      <c r="G11" s="47"/>
    </row>
    <row r="12" spans="2:13" ht="75" customHeight="1" x14ac:dyDescent="0.3">
      <c r="B12" s="48"/>
      <c r="C12" s="27" t="s">
        <v>721</v>
      </c>
      <c r="D12" s="140" t="s">
        <v>674</v>
      </c>
      <c r="E12" s="468" t="s">
        <v>804</v>
      </c>
      <c r="F12" s="469"/>
      <c r="G12" s="47"/>
    </row>
    <row r="13" spans="2:13" ht="165.75" customHeight="1" x14ac:dyDescent="0.3">
      <c r="B13" s="48"/>
      <c r="C13" s="27" t="s">
        <v>722</v>
      </c>
      <c r="D13" s="140" t="s">
        <v>676</v>
      </c>
      <c r="E13" s="477" t="s">
        <v>921</v>
      </c>
      <c r="F13" s="478"/>
      <c r="G13" s="47"/>
      <c r="I13" s="475"/>
      <c r="J13" s="475"/>
      <c r="K13" s="475"/>
      <c r="L13" s="475"/>
      <c r="M13" s="475"/>
    </row>
    <row r="14" spans="2:13" ht="147.75" customHeight="1" x14ac:dyDescent="0.3">
      <c r="B14" s="48"/>
      <c r="C14" s="27" t="s">
        <v>922</v>
      </c>
      <c r="D14" s="140" t="s">
        <v>676</v>
      </c>
      <c r="E14" s="465" t="s">
        <v>879</v>
      </c>
      <c r="F14" s="466"/>
      <c r="G14" s="47"/>
    </row>
    <row r="15" spans="2:13" x14ac:dyDescent="0.3">
      <c r="B15" s="48"/>
      <c r="C15" s="50"/>
      <c r="D15" s="50"/>
      <c r="E15" s="50"/>
      <c r="F15" s="50"/>
      <c r="G15" s="47"/>
    </row>
    <row r="16" spans="2:13" x14ac:dyDescent="0.3">
      <c r="B16" s="48"/>
      <c r="C16" s="476" t="s">
        <v>249</v>
      </c>
      <c r="D16" s="476"/>
      <c r="E16" s="476"/>
      <c r="F16" s="476"/>
      <c r="G16" s="47"/>
    </row>
    <row r="17" spans="2:10" ht="14.5" thickBot="1" x14ac:dyDescent="0.35">
      <c r="B17" s="48"/>
      <c r="C17" s="460" t="s">
        <v>263</v>
      </c>
      <c r="D17" s="460"/>
      <c r="E17" s="460"/>
      <c r="F17" s="460"/>
      <c r="G17" s="47"/>
    </row>
    <row r="18" spans="2:10" ht="15.75" customHeight="1" thickBot="1" x14ac:dyDescent="0.35">
      <c r="B18" s="48"/>
      <c r="C18" s="24" t="s">
        <v>229</v>
      </c>
      <c r="D18" s="25" t="s">
        <v>228</v>
      </c>
      <c r="E18" s="461" t="s">
        <v>265</v>
      </c>
      <c r="F18" s="462"/>
      <c r="G18" s="47"/>
    </row>
    <row r="19" spans="2:10" ht="216" customHeight="1" x14ac:dyDescent="0.3">
      <c r="B19" s="48"/>
      <c r="C19" s="391" t="s">
        <v>877</v>
      </c>
      <c r="D19" s="123" t="s">
        <v>674</v>
      </c>
      <c r="E19" s="463" t="s">
        <v>897</v>
      </c>
      <c r="F19" s="464"/>
      <c r="G19" s="47"/>
      <c r="J19" s="264"/>
    </row>
    <row r="20" spans="2:10" ht="109.5" customHeight="1" x14ac:dyDescent="0.3">
      <c r="B20" s="48"/>
      <c r="C20" s="27" t="s">
        <v>767</v>
      </c>
      <c r="D20" s="140" t="s">
        <v>738</v>
      </c>
      <c r="E20" s="465" t="s">
        <v>880</v>
      </c>
      <c r="F20" s="466"/>
      <c r="G20" s="47"/>
      <c r="I20" s="271"/>
    </row>
    <row r="21" spans="2:10" ht="161.25" customHeight="1" x14ac:dyDescent="0.3">
      <c r="B21" s="48"/>
      <c r="C21" s="27" t="s">
        <v>768</v>
      </c>
      <c r="D21" s="140" t="s">
        <v>738</v>
      </c>
      <c r="E21" s="468" t="s">
        <v>793</v>
      </c>
      <c r="F21" s="469"/>
      <c r="G21" s="47"/>
      <c r="I21" s="271"/>
    </row>
    <row r="22" spans="2:10" x14ac:dyDescent="0.3">
      <c r="B22" s="48"/>
      <c r="C22" s="50"/>
      <c r="D22" s="50"/>
      <c r="E22" s="50"/>
      <c r="F22" s="50"/>
      <c r="G22" s="47"/>
    </row>
    <row r="23" spans="2:10" x14ac:dyDescent="0.3">
      <c r="B23" s="48"/>
      <c r="C23" s="50"/>
      <c r="D23" s="50"/>
      <c r="E23" s="50"/>
      <c r="F23" s="50"/>
      <c r="G23" s="47"/>
    </row>
    <row r="24" spans="2:10" ht="31.5" customHeight="1" x14ac:dyDescent="0.3">
      <c r="B24" s="48"/>
      <c r="C24" s="467" t="s">
        <v>248</v>
      </c>
      <c r="D24" s="467"/>
      <c r="E24" s="467"/>
      <c r="F24" s="467"/>
      <c r="G24" s="47"/>
    </row>
    <row r="25" spans="2:10" ht="15.75" customHeight="1" thickBot="1" x14ac:dyDescent="0.35">
      <c r="B25" s="48"/>
      <c r="C25" s="459" t="s">
        <v>266</v>
      </c>
      <c r="D25" s="459"/>
      <c r="E25" s="470"/>
      <c r="F25" s="470"/>
      <c r="G25" s="47"/>
    </row>
    <row r="26" spans="2:10" ht="119.25" customHeight="1" thickBot="1" x14ac:dyDescent="0.35">
      <c r="B26" s="48"/>
      <c r="C26" s="456" t="s">
        <v>893</v>
      </c>
      <c r="D26" s="457"/>
      <c r="E26" s="457"/>
      <c r="F26" s="458"/>
      <c r="G26" s="47"/>
    </row>
    <row r="27" spans="2:10" x14ac:dyDescent="0.3">
      <c r="B27" s="48"/>
      <c r="C27" s="50"/>
      <c r="D27" s="50"/>
      <c r="E27" s="50"/>
      <c r="F27" s="50"/>
      <c r="G27" s="47"/>
    </row>
    <row r="28" spans="2:10" x14ac:dyDescent="0.3">
      <c r="B28" s="48"/>
      <c r="C28" s="50"/>
      <c r="D28" s="50"/>
      <c r="E28" s="50"/>
      <c r="F28" s="50"/>
      <c r="G28" s="47"/>
    </row>
    <row r="29" spans="2:10" x14ac:dyDescent="0.3">
      <c r="B29" s="48"/>
      <c r="C29" s="50"/>
      <c r="D29" s="50"/>
      <c r="E29" s="50"/>
      <c r="F29" s="50"/>
      <c r="G29" s="47"/>
    </row>
    <row r="30" spans="2:10" ht="14.5" thickBot="1" x14ac:dyDescent="0.35">
      <c r="B30" s="143"/>
      <c r="C30" s="45"/>
      <c r="D30" s="45"/>
      <c r="E30" s="45"/>
      <c r="F30" s="45"/>
      <c r="G30" s="62"/>
    </row>
    <row r="31" spans="2:10" x14ac:dyDescent="0.3">
      <c r="B31" s="7"/>
      <c r="C31" s="7"/>
      <c r="D31" s="7"/>
      <c r="E31" s="7"/>
      <c r="F31" s="7"/>
      <c r="G31" s="7"/>
    </row>
    <row r="32" spans="2:10" x14ac:dyDescent="0.3">
      <c r="B32" s="7"/>
      <c r="C32" s="7"/>
      <c r="D32" s="7"/>
      <c r="E32" s="7"/>
      <c r="F32" s="7"/>
      <c r="G32" s="7"/>
    </row>
    <row r="33" spans="2:7" x14ac:dyDescent="0.3">
      <c r="B33" s="7"/>
      <c r="C33" s="7"/>
      <c r="D33" s="7"/>
      <c r="E33" s="7"/>
      <c r="F33" s="7"/>
      <c r="G33" s="7"/>
    </row>
    <row r="34" spans="2:7" x14ac:dyDescent="0.3">
      <c r="B34" s="7"/>
      <c r="C34" s="7"/>
      <c r="D34" s="7"/>
      <c r="E34" s="7"/>
      <c r="F34" s="7"/>
      <c r="G34" s="7"/>
    </row>
    <row r="35" spans="2:7" x14ac:dyDescent="0.3">
      <c r="B35" s="7"/>
      <c r="C35" s="7"/>
      <c r="D35" s="7"/>
      <c r="E35" s="7"/>
      <c r="F35" s="7"/>
      <c r="G35" s="7"/>
    </row>
    <row r="36" spans="2:7" x14ac:dyDescent="0.3">
      <c r="B36" s="7"/>
      <c r="C36" s="7"/>
      <c r="D36" s="7"/>
      <c r="E36" s="7"/>
      <c r="F36" s="7"/>
      <c r="G36" s="7"/>
    </row>
    <row r="37" spans="2:7" x14ac:dyDescent="0.3">
      <c r="B37" s="7"/>
      <c r="C37" s="454"/>
      <c r="D37" s="454"/>
      <c r="E37" s="17"/>
      <c r="F37" s="7"/>
      <c r="G37" s="7"/>
    </row>
    <row r="38" spans="2:7" x14ac:dyDescent="0.3">
      <c r="B38" s="7"/>
      <c r="C38" s="454"/>
      <c r="D38" s="454"/>
      <c r="E38" s="17"/>
      <c r="F38" s="7"/>
      <c r="G38" s="7"/>
    </row>
    <row r="39" spans="2:7" x14ac:dyDescent="0.3">
      <c r="B39" s="7"/>
      <c r="C39" s="455"/>
      <c r="D39" s="455"/>
      <c r="E39" s="455"/>
      <c r="F39" s="455"/>
      <c r="G39" s="7"/>
    </row>
    <row r="40" spans="2:7" x14ac:dyDescent="0.3">
      <c r="B40" s="7"/>
      <c r="C40" s="453"/>
      <c r="D40" s="453"/>
      <c r="E40" s="452"/>
      <c r="F40" s="452"/>
      <c r="G40" s="7"/>
    </row>
    <row r="41" spans="2:7" x14ac:dyDescent="0.3">
      <c r="B41" s="7"/>
      <c r="C41" s="453"/>
      <c r="D41" s="453"/>
      <c r="E41" s="451"/>
      <c r="F41" s="451"/>
      <c r="G41" s="7"/>
    </row>
    <row r="42" spans="2:7" x14ac:dyDescent="0.3">
      <c r="B42" s="7"/>
      <c r="C42" s="7"/>
      <c r="D42" s="7"/>
      <c r="E42" s="7"/>
      <c r="F42" s="7"/>
      <c r="G42" s="7"/>
    </row>
    <row r="43" spans="2:7" x14ac:dyDescent="0.3">
      <c r="B43" s="7"/>
      <c r="C43" s="454"/>
      <c r="D43" s="454"/>
      <c r="E43" s="17"/>
      <c r="F43" s="7"/>
      <c r="G43" s="7"/>
    </row>
    <row r="44" spans="2:7" x14ac:dyDescent="0.3">
      <c r="B44" s="7"/>
      <c r="C44" s="454"/>
      <c r="D44" s="454"/>
      <c r="E44" s="437"/>
      <c r="F44" s="437"/>
      <c r="G44" s="7"/>
    </row>
    <row r="45" spans="2:7" x14ac:dyDescent="0.3">
      <c r="B45" s="7"/>
      <c r="C45" s="17"/>
      <c r="D45" s="17"/>
      <c r="E45" s="17"/>
      <c r="F45" s="17"/>
      <c r="G45" s="7"/>
    </row>
    <row r="46" spans="2:7" x14ac:dyDescent="0.3">
      <c r="B46" s="7"/>
      <c r="C46" s="453"/>
      <c r="D46" s="453"/>
      <c r="E46" s="452"/>
      <c r="F46" s="452"/>
      <c r="G46" s="7"/>
    </row>
    <row r="47" spans="2:7" x14ac:dyDescent="0.3">
      <c r="B47" s="7"/>
      <c r="C47" s="453"/>
      <c r="D47" s="453"/>
      <c r="E47" s="451"/>
      <c r="F47" s="451"/>
      <c r="G47" s="7"/>
    </row>
    <row r="48" spans="2:7" x14ac:dyDescent="0.3">
      <c r="B48" s="7"/>
      <c r="C48" s="7"/>
      <c r="D48" s="7"/>
      <c r="E48" s="7"/>
      <c r="F48" s="7"/>
      <c r="G48" s="7"/>
    </row>
    <row r="49" spans="2:7" x14ac:dyDescent="0.3">
      <c r="B49" s="7"/>
      <c r="C49" s="454"/>
      <c r="D49" s="454"/>
      <c r="E49" s="7"/>
      <c r="F49" s="7"/>
      <c r="G49" s="7"/>
    </row>
    <row r="50" spans="2:7" x14ac:dyDescent="0.3">
      <c r="B50" s="7"/>
      <c r="C50" s="454"/>
      <c r="D50" s="454"/>
      <c r="E50" s="451"/>
      <c r="F50" s="451"/>
      <c r="G50" s="7"/>
    </row>
    <row r="51" spans="2:7" x14ac:dyDescent="0.3">
      <c r="B51" s="7"/>
      <c r="C51" s="453"/>
      <c r="D51" s="453"/>
      <c r="E51" s="451"/>
      <c r="F51" s="451"/>
      <c r="G51" s="7"/>
    </row>
    <row r="52" spans="2:7" x14ac:dyDescent="0.3">
      <c r="B52" s="7"/>
      <c r="C52" s="21"/>
      <c r="D52" s="7"/>
      <c r="E52" s="21"/>
      <c r="F52" s="7"/>
      <c r="G52" s="7"/>
    </row>
    <row r="53" spans="2:7" x14ac:dyDescent="0.3">
      <c r="B53" s="7"/>
      <c r="C53" s="21"/>
      <c r="D53" s="21"/>
      <c r="E53" s="21"/>
      <c r="F53" s="21"/>
      <c r="G53" s="6"/>
    </row>
  </sheetData>
  <mergeCells count="41">
    <mergeCell ref="I13:M13"/>
    <mergeCell ref="E14:F14"/>
    <mergeCell ref="C16:F16"/>
    <mergeCell ref="E9:F9"/>
    <mergeCell ref="E13:F13"/>
    <mergeCell ref="E10:F10"/>
    <mergeCell ref="E11:F11"/>
    <mergeCell ref="E12:F12"/>
    <mergeCell ref="C3:F3"/>
    <mergeCell ref="B4:F4"/>
    <mergeCell ref="C5:F5"/>
    <mergeCell ref="C7:D7"/>
    <mergeCell ref="C8:F8"/>
    <mergeCell ref="C26:F26"/>
    <mergeCell ref="C41:D41"/>
    <mergeCell ref="C25:D25"/>
    <mergeCell ref="C17:F17"/>
    <mergeCell ref="E41:F41"/>
    <mergeCell ref="C40:D40"/>
    <mergeCell ref="C38:D38"/>
    <mergeCell ref="E18:F18"/>
    <mergeCell ref="E19:F19"/>
    <mergeCell ref="E20:F20"/>
    <mergeCell ref="C24:F24"/>
    <mergeCell ref="E21:F21"/>
    <mergeCell ref="E25:F25"/>
    <mergeCell ref="C51:D51"/>
    <mergeCell ref="E51:F51"/>
    <mergeCell ref="C47:D47"/>
    <mergeCell ref="E47:F47"/>
    <mergeCell ref="C37:D37"/>
    <mergeCell ref="C43:D43"/>
    <mergeCell ref="C50:D50"/>
    <mergeCell ref="E50:F50"/>
    <mergeCell ref="C44:D44"/>
    <mergeCell ref="E44:F44"/>
    <mergeCell ref="C46:D46"/>
    <mergeCell ref="E46:F46"/>
    <mergeCell ref="C49:D49"/>
    <mergeCell ref="E40:F40"/>
    <mergeCell ref="C39:F39"/>
  </mergeCells>
  <dataValidations disablePrompts="1" count="2">
    <dataValidation type="whole" allowBlank="1" showInputMessage="1" showErrorMessage="1" sqref="E46 E40" xr:uid="{00000000-0002-0000-0300-000000000000}">
      <formula1>-999999999</formula1>
      <formula2>999999999</formula2>
    </dataValidation>
    <dataValidation type="list" allowBlank="1" showInputMessage="1" showErrorMessage="1" sqref="E50" xr:uid="{00000000-0002-0000-0300-000001000000}">
      <formula1>$K$57:$K$58</formula1>
    </dataValidation>
  </dataValidations>
  <pageMargins left="0.25" right="0.25"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U124"/>
  <sheetViews>
    <sheetView topLeftCell="A4" zoomScale="50" zoomScaleNormal="50" workbookViewId="0">
      <selection activeCell="R67" sqref="R67"/>
    </sheetView>
  </sheetViews>
  <sheetFormatPr defaultColWidth="9.1796875" defaultRowHeight="15.5" x14ac:dyDescent="0.35"/>
  <cols>
    <col min="1" max="2" width="2.1796875" style="15" customWidth="1"/>
    <col min="3" max="3" width="22.54296875" style="14" customWidth="1"/>
    <col min="4" max="4" width="15.54296875" style="15" customWidth="1"/>
    <col min="5" max="5" width="20.81640625" style="15" customWidth="1"/>
    <col min="6" max="6" width="34.81640625" style="286" customWidth="1"/>
    <col min="7" max="7" width="54.81640625" style="286" customWidth="1"/>
    <col min="8" max="8" width="141.453125" style="15" customWidth="1"/>
    <col min="9" max="9" width="26.81640625" style="15" customWidth="1"/>
    <col min="10" max="10" width="34" style="15" customWidth="1"/>
    <col min="11" max="11" width="39.81640625" style="15" customWidth="1"/>
    <col min="12" max="13" width="9.1796875" style="15"/>
    <col min="14" max="14" width="12.1796875" style="284" bestFit="1" customWidth="1"/>
    <col min="15" max="15" width="18.81640625" style="15" customWidth="1"/>
    <col min="16" max="28" width="9.1796875" style="15"/>
    <col min="29" max="29" width="13.81640625" style="284" bestFit="1" customWidth="1"/>
    <col min="30" max="30" width="11.1796875" style="15" bestFit="1" customWidth="1"/>
    <col min="31" max="16384" width="9.1796875" style="15"/>
  </cols>
  <sheetData>
    <row r="1" spans="2:47" ht="16" thickBot="1" x14ac:dyDescent="0.4">
      <c r="H1" s="22"/>
      <c r="I1" s="22"/>
      <c r="L1" s="22"/>
      <c r="M1" s="22"/>
      <c r="N1" s="283"/>
      <c r="O1" s="22"/>
      <c r="P1" s="22"/>
      <c r="Q1" s="22"/>
      <c r="R1" s="22"/>
      <c r="S1" s="22"/>
      <c r="T1" s="22"/>
      <c r="U1" s="22"/>
      <c r="V1" s="22"/>
      <c r="W1" s="22"/>
      <c r="X1" s="22"/>
      <c r="Y1" s="22"/>
      <c r="Z1" s="22"/>
      <c r="AA1" s="22"/>
      <c r="AB1" s="22"/>
      <c r="AC1" s="283"/>
      <c r="AD1" s="22"/>
      <c r="AE1" s="22"/>
      <c r="AF1" s="22"/>
      <c r="AG1" s="22"/>
      <c r="AH1" s="22"/>
      <c r="AI1" s="22"/>
      <c r="AJ1" s="22"/>
      <c r="AK1" s="22"/>
      <c r="AL1" s="22"/>
      <c r="AM1" s="22"/>
      <c r="AN1" s="22"/>
      <c r="AO1" s="22"/>
      <c r="AP1" s="22"/>
      <c r="AQ1" s="22"/>
      <c r="AR1" s="22"/>
      <c r="AS1" s="22"/>
      <c r="AT1" s="22"/>
      <c r="AU1" s="22"/>
    </row>
    <row r="2" spans="2:47" ht="16" thickBot="1" x14ac:dyDescent="0.4">
      <c r="B2" s="29"/>
      <c r="C2" s="30"/>
      <c r="D2" s="31"/>
      <c r="E2" s="31"/>
      <c r="F2" s="287" t="e">
        <f>C2/D2*100</f>
        <v>#DIV/0!</v>
      </c>
      <c r="G2" s="287"/>
      <c r="H2" s="144"/>
      <c r="I2" s="144"/>
      <c r="J2" s="32"/>
      <c r="L2" s="22"/>
      <c r="M2" s="22"/>
      <c r="N2" s="283"/>
      <c r="O2" s="22"/>
      <c r="P2" s="22"/>
      <c r="Q2" s="22"/>
      <c r="R2" s="22"/>
      <c r="S2" s="22"/>
      <c r="T2" s="22"/>
      <c r="U2" s="22"/>
      <c r="V2" s="22"/>
      <c r="W2" s="22"/>
      <c r="X2" s="22"/>
      <c r="Y2" s="22"/>
      <c r="Z2" s="22"/>
      <c r="AA2" s="22"/>
      <c r="AB2" s="22"/>
      <c r="AC2" s="283"/>
      <c r="AD2" s="22"/>
      <c r="AE2" s="22"/>
      <c r="AF2" s="22"/>
      <c r="AG2" s="22"/>
      <c r="AH2" s="22"/>
      <c r="AI2" s="22"/>
      <c r="AJ2" s="22"/>
      <c r="AK2" s="22"/>
      <c r="AL2" s="22"/>
      <c r="AM2" s="22"/>
      <c r="AN2" s="22"/>
      <c r="AO2" s="22"/>
      <c r="AP2" s="22"/>
      <c r="AQ2" s="22"/>
      <c r="AR2" s="22"/>
      <c r="AS2" s="22"/>
      <c r="AT2" s="22"/>
      <c r="AU2" s="22"/>
    </row>
    <row r="3" spans="2:47" ht="20.5" thickBot="1" x14ac:dyDescent="0.45">
      <c r="B3" s="86"/>
      <c r="C3" s="438" t="s">
        <v>245</v>
      </c>
      <c r="D3" s="439"/>
      <c r="E3" s="439"/>
      <c r="F3" s="439"/>
      <c r="G3" s="439"/>
      <c r="H3" s="439"/>
      <c r="I3" s="440"/>
      <c r="J3" s="76"/>
      <c r="L3" s="22"/>
      <c r="M3" s="22"/>
      <c r="N3" s="283"/>
      <c r="O3" s="22"/>
      <c r="P3" s="22"/>
      <c r="Q3" s="22"/>
      <c r="R3" s="22"/>
      <c r="S3" s="22"/>
      <c r="T3" s="22"/>
      <c r="U3" s="22"/>
      <c r="V3" s="22"/>
      <c r="W3" s="22"/>
      <c r="X3" s="22"/>
      <c r="Y3" s="22"/>
      <c r="Z3" s="22"/>
      <c r="AA3" s="22"/>
      <c r="AB3" s="22"/>
      <c r="AC3" s="283"/>
      <c r="AD3" s="22"/>
      <c r="AE3" s="22"/>
      <c r="AF3" s="22"/>
      <c r="AG3" s="22"/>
      <c r="AH3" s="22"/>
      <c r="AI3" s="22"/>
      <c r="AJ3" s="22"/>
      <c r="AK3" s="22"/>
      <c r="AL3" s="22"/>
      <c r="AM3" s="22"/>
      <c r="AN3" s="22"/>
      <c r="AO3" s="22"/>
      <c r="AP3" s="22"/>
      <c r="AQ3" s="22"/>
      <c r="AR3" s="22"/>
      <c r="AS3" s="22"/>
      <c r="AT3" s="22"/>
      <c r="AU3" s="22"/>
    </row>
    <row r="4" spans="2:47" ht="15" customHeight="1" x14ac:dyDescent="0.3">
      <c r="B4" s="33"/>
      <c r="C4" s="520" t="s">
        <v>218</v>
      </c>
      <c r="D4" s="520"/>
      <c r="E4" s="520"/>
      <c r="F4" s="520"/>
      <c r="G4" s="520"/>
      <c r="H4" s="520"/>
      <c r="I4" s="520"/>
      <c r="J4" s="34"/>
      <c r="L4" s="22"/>
      <c r="M4" s="22"/>
      <c r="N4" s="283"/>
      <c r="O4" s="22"/>
      <c r="P4" s="22"/>
      <c r="Q4" s="22"/>
      <c r="R4" s="22"/>
      <c r="S4" s="22"/>
      <c r="T4" s="22"/>
      <c r="U4" s="22"/>
      <c r="V4" s="22"/>
      <c r="W4" s="22"/>
      <c r="X4" s="22"/>
      <c r="Y4" s="22"/>
      <c r="Z4" s="22"/>
      <c r="AA4" s="22"/>
      <c r="AB4" s="22"/>
      <c r="AC4" s="283"/>
      <c r="AD4" s="22"/>
      <c r="AE4" s="22"/>
      <c r="AF4" s="22"/>
      <c r="AG4" s="22"/>
      <c r="AH4" s="22"/>
      <c r="AI4" s="22"/>
      <c r="AJ4" s="22"/>
      <c r="AK4" s="22"/>
      <c r="AL4" s="22"/>
      <c r="AM4" s="22"/>
      <c r="AN4" s="22"/>
      <c r="AO4" s="22"/>
      <c r="AP4" s="22"/>
      <c r="AQ4" s="22"/>
      <c r="AR4" s="22"/>
      <c r="AS4" s="22"/>
      <c r="AT4" s="22"/>
      <c r="AU4" s="22"/>
    </row>
    <row r="5" spans="2:47" ht="15" customHeight="1" x14ac:dyDescent="0.35">
      <c r="B5" s="33"/>
      <c r="C5" s="132"/>
      <c r="D5" s="132"/>
      <c r="E5" s="132"/>
      <c r="F5" s="288"/>
      <c r="G5" s="288"/>
      <c r="H5" s="278"/>
      <c r="I5" s="132"/>
      <c r="J5" s="34"/>
      <c r="L5" s="22"/>
      <c r="M5" s="22"/>
      <c r="N5" s="283"/>
      <c r="O5" s="22"/>
      <c r="P5" s="22"/>
      <c r="Q5" s="22"/>
      <c r="R5" s="22"/>
      <c r="S5" s="22"/>
      <c r="T5" s="22"/>
      <c r="U5" s="22"/>
      <c r="V5" s="22"/>
      <c r="W5" s="22"/>
      <c r="X5" s="22"/>
      <c r="Y5" s="22"/>
      <c r="Z5" s="22"/>
      <c r="AA5" s="22"/>
      <c r="AB5" s="22"/>
      <c r="AC5" s="283"/>
      <c r="AD5" s="22"/>
      <c r="AE5" s="22"/>
      <c r="AF5" s="22"/>
      <c r="AG5" s="22"/>
      <c r="AH5" s="22"/>
      <c r="AI5" s="22"/>
      <c r="AJ5" s="22"/>
      <c r="AK5" s="22"/>
      <c r="AL5" s="22"/>
      <c r="AM5" s="22"/>
      <c r="AN5" s="22"/>
      <c r="AO5" s="22"/>
      <c r="AP5" s="22"/>
      <c r="AQ5" s="22"/>
      <c r="AR5" s="22"/>
      <c r="AS5" s="22"/>
      <c r="AT5" s="22"/>
      <c r="AU5" s="22"/>
    </row>
    <row r="6" spans="2:47" x14ac:dyDescent="0.35">
      <c r="B6" s="33"/>
      <c r="C6" s="35"/>
      <c r="D6" s="36"/>
      <c r="E6" s="36"/>
      <c r="F6" s="289"/>
      <c r="G6" s="289"/>
      <c r="H6" s="145"/>
      <c r="I6" s="145"/>
      <c r="J6" s="34"/>
      <c r="L6" s="22"/>
      <c r="M6" s="22"/>
      <c r="N6" s="283"/>
      <c r="O6" s="22"/>
      <c r="P6" s="22"/>
      <c r="Q6" s="22"/>
      <c r="R6" s="22"/>
      <c r="S6" s="22"/>
      <c r="T6" s="22"/>
      <c r="U6" s="22"/>
      <c r="V6" s="22"/>
      <c r="W6" s="22"/>
      <c r="X6" s="22"/>
      <c r="Y6" s="22"/>
      <c r="Z6" s="22"/>
      <c r="AA6" s="22"/>
      <c r="AB6" s="22"/>
      <c r="AC6" s="283"/>
      <c r="AD6" s="22"/>
      <c r="AE6" s="22"/>
      <c r="AF6" s="22"/>
      <c r="AG6" s="22"/>
      <c r="AH6" s="22"/>
      <c r="AI6" s="22"/>
      <c r="AJ6" s="22"/>
      <c r="AK6" s="22"/>
      <c r="AL6" s="22"/>
      <c r="AM6" s="22"/>
      <c r="AN6" s="22"/>
      <c r="AO6" s="22"/>
      <c r="AP6" s="22"/>
      <c r="AQ6" s="22"/>
      <c r="AR6" s="22"/>
      <c r="AS6" s="22"/>
      <c r="AT6" s="22"/>
      <c r="AU6" s="22"/>
    </row>
    <row r="7" spans="2:47" ht="15.75" customHeight="1" x14ac:dyDescent="0.3">
      <c r="B7" s="33"/>
      <c r="C7" s="35"/>
      <c r="D7" s="522" t="s">
        <v>246</v>
      </c>
      <c r="E7" s="522"/>
      <c r="F7" s="522" t="s">
        <v>250</v>
      </c>
      <c r="G7" s="522"/>
      <c r="H7" s="82" t="s">
        <v>251</v>
      </c>
      <c r="I7" s="82" t="s">
        <v>226</v>
      </c>
      <c r="J7" s="34"/>
      <c r="L7" s="22"/>
      <c r="M7" s="22"/>
      <c r="N7" s="283"/>
      <c r="O7" s="22"/>
      <c r="P7" s="22"/>
      <c r="Q7" s="22"/>
      <c r="R7" s="22"/>
      <c r="S7" s="22"/>
      <c r="T7" s="22"/>
      <c r="U7" s="22"/>
      <c r="V7" s="22"/>
      <c r="W7" s="22"/>
      <c r="X7" s="22"/>
      <c r="Y7" s="22"/>
      <c r="Z7" s="22"/>
      <c r="AA7" s="22"/>
      <c r="AB7" s="22"/>
      <c r="AC7" s="283"/>
      <c r="AD7" s="22"/>
      <c r="AE7" s="22"/>
      <c r="AF7" s="22"/>
      <c r="AG7" s="22"/>
      <c r="AH7" s="22"/>
      <c r="AI7" s="22"/>
      <c r="AJ7" s="22"/>
      <c r="AK7" s="22"/>
      <c r="AL7" s="22"/>
      <c r="AM7" s="22"/>
      <c r="AN7" s="22"/>
      <c r="AO7" s="22"/>
      <c r="AP7" s="22"/>
      <c r="AQ7" s="22"/>
      <c r="AR7" s="22"/>
      <c r="AS7" s="22"/>
      <c r="AT7" s="22"/>
      <c r="AU7" s="22"/>
    </row>
    <row r="8" spans="2:47" s="14" customFormat="1" ht="246.75" customHeight="1" x14ac:dyDescent="0.3">
      <c r="B8" s="38"/>
      <c r="C8" s="332" t="s">
        <v>770</v>
      </c>
      <c r="D8" s="487" t="s">
        <v>742</v>
      </c>
      <c r="E8" s="487"/>
      <c r="F8" s="505" t="s">
        <v>815</v>
      </c>
      <c r="G8" s="489"/>
      <c r="H8" s="399" t="s">
        <v>816</v>
      </c>
      <c r="I8" s="400" t="s">
        <v>765</v>
      </c>
      <c r="J8" s="39"/>
      <c r="L8" s="282"/>
      <c r="M8" s="282"/>
      <c r="N8" s="283"/>
      <c r="O8" s="22"/>
      <c r="P8" s="22"/>
      <c r="Q8" s="22"/>
      <c r="R8" s="22"/>
      <c r="S8" s="22"/>
      <c r="T8" s="22"/>
      <c r="U8" s="22"/>
      <c r="V8" s="22"/>
      <c r="W8" s="22"/>
      <c r="X8" s="22"/>
      <c r="Y8" s="22"/>
      <c r="Z8" s="22"/>
      <c r="AA8" s="22"/>
      <c r="AB8" s="22"/>
      <c r="AC8" s="283"/>
      <c r="AD8" s="22"/>
      <c r="AE8" s="22"/>
      <c r="AF8" s="22"/>
      <c r="AG8" s="22"/>
      <c r="AH8" s="22"/>
      <c r="AI8" s="22"/>
      <c r="AJ8" s="22"/>
      <c r="AK8" s="22"/>
      <c r="AL8" s="22"/>
      <c r="AM8" s="22"/>
      <c r="AN8" s="22"/>
      <c r="AO8" s="22"/>
      <c r="AP8" s="22"/>
      <c r="AQ8" s="22"/>
      <c r="AR8" s="22"/>
      <c r="AS8" s="22"/>
      <c r="AT8" s="22"/>
      <c r="AU8" s="22"/>
    </row>
    <row r="9" spans="2:47" s="14" customFormat="1" ht="262.5" customHeight="1" x14ac:dyDescent="0.3">
      <c r="B9" s="38"/>
      <c r="C9" s="328"/>
      <c r="D9" s="487" t="s">
        <v>743</v>
      </c>
      <c r="E9" s="487"/>
      <c r="F9" s="506" t="s">
        <v>817</v>
      </c>
      <c r="G9" s="506">
        <v>53.512093693040555</v>
      </c>
      <c r="H9" s="401" t="s">
        <v>898</v>
      </c>
      <c r="I9" s="402" t="s">
        <v>20</v>
      </c>
      <c r="J9" s="39"/>
      <c r="L9" s="22"/>
      <c r="M9" s="22"/>
      <c r="N9" s="283"/>
      <c r="O9" s="22"/>
      <c r="P9" s="22"/>
      <c r="Q9" s="22"/>
      <c r="R9" s="22"/>
      <c r="S9" s="22"/>
      <c r="T9" s="22"/>
      <c r="U9" s="22"/>
      <c r="V9" s="22"/>
      <c r="W9" s="22"/>
      <c r="X9" s="22"/>
      <c r="Y9" s="22"/>
      <c r="Z9" s="22"/>
      <c r="AA9" s="22"/>
      <c r="AB9" s="22"/>
      <c r="AC9" s="283"/>
      <c r="AD9" s="22"/>
      <c r="AE9" s="22"/>
      <c r="AF9" s="22"/>
      <c r="AG9" s="22"/>
      <c r="AH9" s="22"/>
      <c r="AI9" s="22"/>
      <c r="AJ9" s="22"/>
      <c r="AK9" s="22"/>
      <c r="AL9" s="22"/>
      <c r="AM9" s="22"/>
      <c r="AN9" s="22"/>
      <c r="AO9" s="22"/>
      <c r="AP9" s="22"/>
      <c r="AQ9" s="22"/>
      <c r="AR9" s="22"/>
      <c r="AS9" s="22"/>
      <c r="AT9" s="22"/>
      <c r="AU9" s="22"/>
    </row>
    <row r="10" spans="2:47" s="14" customFormat="1" ht="205.5" customHeight="1" x14ac:dyDescent="0.3">
      <c r="B10" s="38"/>
      <c r="C10" s="328"/>
      <c r="D10" s="487" t="s">
        <v>744</v>
      </c>
      <c r="E10" s="487"/>
      <c r="F10" s="489" t="s">
        <v>818</v>
      </c>
      <c r="G10" s="489"/>
      <c r="H10" s="403" t="s">
        <v>819</v>
      </c>
      <c r="I10" s="400" t="s">
        <v>808</v>
      </c>
      <c r="J10" s="39"/>
      <c r="L10" s="22"/>
      <c r="M10" s="22"/>
      <c r="N10" s="283"/>
      <c r="O10" s="22"/>
      <c r="P10" s="22"/>
      <c r="Q10" s="22"/>
      <c r="R10" s="22"/>
      <c r="S10" s="22"/>
      <c r="T10" s="22"/>
      <c r="U10" s="22"/>
      <c r="V10" s="22"/>
      <c r="W10" s="22"/>
      <c r="X10" s="22"/>
      <c r="Y10" s="22"/>
      <c r="Z10" s="22"/>
      <c r="AA10" s="22"/>
      <c r="AB10" s="22"/>
      <c r="AC10" s="283"/>
      <c r="AD10" s="22"/>
      <c r="AE10" s="22"/>
      <c r="AF10" s="22"/>
      <c r="AG10" s="22"/>
      <c r="AH10" s="22"/>
      <c r="AI10" s="22"/>
      <c r="AJ10" s="22"/>
      <c r="AK10" s="22"/>
      <c r="AL10" s="22"/>
      <c r="AM10" s="22"/>
      <c r="AN10" s="22"/>
      <c r="AO10" s="22"/>
      <c r="AP10" s="22"/>
      <c r="AQ10" s="22"/>
      <c r="AR10" s="22"/>
      <c r="AS10" s="22"/>
      <c r="AT10" s="22"/>
      <c r="AU10" s="22"/>
    </row>
    <row r="11" spans="2:47" s="14" customFormat="1" ht="153.75" customHeight="1" x14ac:dyDescent="0.3">
      <c r="B11" s="38"/>
      <c r="C11" s="328"/>
      <c r="D11" s="487" t="s">
        <v>745</v>
      </c>
      <c r="E11" s="487"/>
      <c r="F11" s="489" t="s">
        <v>820</v>
      </c>
      <c r="G11" s="489">
        <v>24.310552724726751</v>
      </c>
      <c r="H11" s="404" t="s">
        <v>821</v>
      </c>
      <c r="I11" s="400" t="s">
        <v>808</v>
      </c>
      <c r="J11" s="39"/>
      <c r="L11" s="22"/>
      <c r="M11" s="22"/>
      <c r="N11" s="283"/>
      <c r="O11" s="22"/>
      <c r="P11" s="22"/>
      <c r="Q11" s="22"/>
      <c r="R11" s="22"/>
      <c r="S11" s="22"/>
      <c r="T11" s="22"/>
      <c r="U11" s="22"/>
      <c r="V11" s="22"/>
      <c r="W11" s="22"/>
      <c r="X11" s="22"/>
      <c r="Y11" s="22"/>
      <c r="Z11" s="22"/>
      <c r="AA11" s="22"/>
      <c r="AB11" s="22"/>
      <c r="AC11" s="283"/>
      <c r="AD11" s="22"/>
      <c r="AE11" s="22"/>
      <c r="AF11" s="22"/>
      <c r="AG11" s="22"/>
      <c r="AH11" s="22"/>
      <c r="AI11" s="22"/>
      <c r="AJ11" s="22"/>
      <c r="AK11" s="22"/>
      <c r="AL11" s="22"/>
      <c r="AM11" s="22"/>
      <c r="AN11" s="22"/>
      <c r="AO11" s="22"/>
      <c r="AP11" s="22"/>
      <c r="AQ11" s="22"/>
      <c r="AR11" s="22"/>
      <c r="AS11" s="22"/>
      <c r="AT11" s="22"/>
      <c r="AU11" s="22"/>
    </row>
    <row r="12" spans="2:47" s="14" customFormat="1" ht="220.5" customHeight="1" x14ac:dyDescent="0.3">
      <c r="B12" s="38"/>
      <c r="C12" s="328"/>
      <c r="D12" s="487" t="s">
        <v>751</v>
      </c>
      <c r="E12" s="487"/>
      <c r="F12" s="489" t="s">
        <v>822</v>
      </c>
      <c r="G12" s="489">
        <v>27.692407278464636</v>
      </c>
      <c r="H12" s="399" t="s">
        <v>900</v>
      </c>
      <c r="I12" s="400" t="s">
        <v>808</v>
      </c>
      <c r="J12" s="39"/>
      <c r="L12" s="22"/>
      <c r="M12" s="22"/>
      <c r="N12" s="283"/>
      <c r="O12" s="22"/>
      <c r="P12" s="22"/>
      <c r="Q12" s="22"/>
      <c r="R12" s="22"/>
      <c r="S12" s="22"/>
      <c r="T12" s="22"/>
      <c r="U12" s="22"/>
      <c r="V12" s="22"/>
      <c r="W12" s="22"/>
      <c r="X12" s="22"/>
      <c r="Y12" s="22"/>
      <c r="Z12" s="22"/>
      <c r="AA12" s="22"/>
      <c r="AB12" s="22"/>
      <c r="AC12" s="283"/>
      <c r="AD12" s="22"/>
      <c r="AE12" s="22"/>
      <c r="AF12" s="22"/>
      <c r="AG12" s="22"/>
      <c r="AH12" s="22"/>
      <c r="AI12" s="22"/>
      <c r="AJ12" s="22"/>
      <c r="AK12" s="22"/>
      <c r="AL12" s="22"/>
      <c r="AM12" s="22"/>
      <c r="AN12" s="22"/>
      <c r="AO12" s="22"/>
      <c r="AP12" s="22"/>
      <c r="AQ12" s="22"/>
      <c r="AR12" s="22"/>
      <c r="AS12" s="22"/>
      <c r="AT12" s="22"/>
      <c r="AU12" s="22"/>
    </row>
    <row r="13" spans="2:47" s="14" customFormat="1" ht="245.25" customHeight="1" x14ac:dyDescent="0.3">
      <c r="B13" s="38"/>
      <c r="C13" s="328"/>
      <c r="D13" s="487" t="s">
        <v>682</v>
      </c>
      <c r="E13" s="487"/>
      <c r="F13" s="490" t="s">
        <v>823</v>
      </c>
      <c r="G13" s="490">
        <v>49.651734459214005</v>
      </c>
      <c r="H13" s="405" t="s">
        <v>849</v>
      </c>
      <c r="I13" s="400" t="s">
        <v>808</v>
      </c>
      <c r="J13" s="39"/>
      <c r="L13" s="22"/>
      <c r="M13" s="22"/>
      <c r="N13" s="283"/>
      <c r="O13" s="22"/>
      <c r="P13" s="22"/>
      <c r="Q13" s="22"/>
      <c r="R13" s="22"/>
      <c r="S13" s="22"/>
      <c r="T13" s="22"/>
      <c r="U13" s="22"/>
      <c r="V13" s="22"/>
      <c r="W13" s="22"/>
      <c r="X13" s="22"/>
      <c r="Y13" s="22"/>
      <c r="Z13" s="22"/>
      <c r="AA13" s="22"/>
      <c r="AB13" s="22"/>
      <c r="AC13" s="283"/>
      <c r="AD13" s="22"/>
      <c r="AE13" s="22"/>
      <c r="AF13" s="22"/>
      <c r="AG13" s="22"/>
      <c r="AH13" s="22"/>
      <c r="AI13" s="22"/>
      <c r="AJ13" s="22"/>
      <c r="AK13" s="22"/>
      <c r="AL13" s="22"/>
      <c r="AM13" s="22"/>
      <c r="AN13" s="22"/>
      <c r="AO13" s="22"/>
      <c r="AP13" s="22"/>
      <c r="AQ13" s="22"/>
      <c r="AR13" s="22"/>
      <c r="AS13" s="22"/>
      <c r="AT13" s="22"/>
      <c r="AU13" s="22"/>
    </row>
    <row r="14" spans="2:47" s="14" customFormat="1" ht="159.75" customHeight="1" x14ac:dyDescent="0.3">
      <c r="B14" s="38"/>
      <c r="C14" s="328"/>
      <c r="D14" s="488" t="s">
        <v>901</v>
      </c>
      <c r="E14" s="488"/>
      <c r="F14" s="491" t="s">
        <v>824</v>
      </c>
      <c r="G14" s="491"/>
      <c r="H14" s="405" t="s">
        <v>825</v>
      </c>
      <c r="I14" s="400" t="s">
        <v>808</v>
      </c>
      <c r="J14" s="39"/>
      <c r="L14" s="22"/>
      <c r="M14" s="22"/>
      <c r="N14" s="283"/>
      <c r="O14" s="22"/>
      <c r="P14" s="22"/>
      <c r="Q14" s="22"/>
      <c r="R14" s="22"/>
      <c r="S14" s="22"/>
      <c r="T14" s="22"/>
      <c r="U14" s="22"/>
      <c r="V14" s="22"/>
      <c r="W14" s="22"/>
      <c r="X14" s="22"/>
      <c r="Y14" s="22"/>
      <c r="Z14" s="22"/>
      <c r="AA14" s="22"/>
      <c r="AB14" s="22"/>
      <c r="AC14" s="283"/>
      <c r="AD14" s="22"/>
      <c r="AE14" s="22"/>
      <c r="AF14" s="22"/>
      <c r="AG14" s="22"/>
      <c r="AH14" s="22"/>
      <c r="AI14" s="22"/>
      <c r="AJ14" s="22"/>
      <c r="AK14" s="22"/>
      <c r="AL14" s="22"/>
      <c r="AM14" s="22"/>
      <c r="AN14" s="22"/>
      <c r="AO14" s="22"/>
      <c r="AP14" s="22"/>
      <c r="AQ14" s="22"/>
      <c r="AR14" s="22"/>
      <c r="AS14" s="22"/>
      <c r="AT14" s="22"/>
      <c r="AU14" s="22"/>
    </row>
    <row r="15" spans="2:47" s="14" customFormat="1" ht="220.5" customHeight="1" x14ac:dyDescent="0.3">
      <c r="B15" s="38"/>
      <c r="C15" s="328"/>
      <c r="D15" s="487" t="s">
        <v>747</v>
      </c>
      <c r="E15" s="487"/>
      <c r="F15" s="489" t="s">
        <v>826</v>
      </c>
      <c r="G15" s="489">
        <v>34.425251831044726</v>
      </c>
      <c r="H15" s="404" t="s">
        <v>899</v>
      </c>
      <c r="I15" s="400" t="s">
        <v>20</v>
      </c>
      <c r="J15" s="39"/>
      <c r="L15" s="22"/>
      <c r="M15" s="22"/>
      <c r="N15" s="283"/>
      <c r="O15" s="22"/>
      <c r="P15" s="22"/>
      <c r="Q15" s="22"/>
      <c r="R15" s="22"/>
      <c r="S15" s="22"/>
      <c r="T15" s="22"/>
      <c r="U15" s="22"/>
      <c r="V15" s="22"/>
      <c r="W15" s="22"/>
      <c r="X15" s="22"/>
      <c r="Y15" s="22"/>
      <c r="Z15" s="22"/>
      <c r="AA15" s="22"/>
      <c r="AB15" s="22"/>
      <c r="AC15" s="283"/>
      <c r="AD15" s="22"/>
      <c r="AE15" s="22"/>
      <c r="AF15" s="22"/>
      <c r="AG15" s="22"/>
      <c r="AH15" s="22"/>
      <c r="AI15" s="22"/>
      <c r="AJ15" s="22"/>
      <c r="AK15" s="22"/>
      <c r="AL15" s="22"/>
      <c r="AM15" s="22"/>
      <c r="AN15" s="22"/>
      <c r="AO15" s="22"/>
      <c r="AP15" s="22"/>
      <c r="AQ15" s="22"/>
      <c r="AR15" s="22"/>
      <c r="AS15" s="22"/>
      <c r="AT15" s="22"/>
      <c r="AU15" s="22"/>
    </row>
    <row r="16" spans="2:47" s="14" customFormat="1" ht="140.25" customHeight="1" x14ac:dyDescent="0.3">
      <c r="B16" s="38"/>
      <c r="C16" s="328"/>
      <c r="D16" s="487" t="s">
        <v>749</v>
      </c>
      <c r="E16" s="487"/>
      <c r="F16" s="492" t="s">
        <v>850</v>
      </c>
      <c r="G16" s="492">
        <v>19.24612912228028</v>
      </c>
      <c r="H16" s="406" t="s">
        <v>902</v>
      </c>
      <c r="I16" s="400" t="s">
        <v>808</v>
      </c>
      <c r="J16" s="39"/>
      <c r="L16" s="22"/>
      <c r="M16" s="22"/>
      <c r="N16" s="283"/>
      <c r="O16" s="22"/>
      <c r="P16" s="22"/>
      <c r="Q16" s="22"/>
      <c r="R16" s="22"/>
      <c r="S16" s="22"/>
      <c r="T16" s="22"/>
      <c r="U16" s="22"/>
      <c r="V16" s="22"/>
      <c r="W16" s="22"/>
      <c r="X16" s="22"/>
      <c r="Y16" s="22"/>
      <c r="Z16" s="22"/>
      <c r="AA16" s="22"/>
      <c r="AB16" s="22"/>
      <c r="AC16" s="283"/>
      <c r="AD16" s="22"/>
      <c r="AE16" s="22"/>
      <c r="AF16" s="22"/>
      <c r="AG16" s="22"/>
      <c r="AH16" s="22"/>
      <c r="AI16" s="22"/>
      <c r="AJ16" s="22"/>
      <c r="AK16" s="22"/>
      <c r="AL16" s="22"/>
      <c r="AM16" s="22"/>
      <c r="AN16" s="22"/>
      <c r="AO16" s="22"/>
      <c r="AP16" s="22"/>
      <c r="AQ16" s="22"/>
      <c r="AR16" s="22"/>
      <c r="AS16" s="22"/>
      <c r="AT16" s="22"/>
      <c r="AU16" s="22"/>
    </row>
    <row r="17" spans="2:47" s="14" customFormat="1" ht="101.25" customHeight="1" x14ac:dyDescent="0.3">
      <c r="B17" s="38"/>
      <c r="C17" s="328"/>
      <c r="D17" s="487" t="s">
        <v>748</v>
      </c>
      <c r="E17" s="487"/>
      <c r="F17" s="489" t="s">
        <v>827</v>
      </c>
      <c r="G17" s="489">
        <v>22.452903351252996</v>
      </c>
      <c r="H17" s="407" t="s">
        <v>857</v>
      </c>
      <c r="I17" s="402" t="s">
        <v>20</v>
      </c>
      <c r="J17" s="39"/>
      <c r="L17" s="22"/>
      <c r="M17" s="22"/>
      <c r="N17" s="283"/>
      <c r="O17" s="22"/>
      <c r="P17" s="22"/>
      <c r="Q17" s="22"/>
      <c r="R17" s="22"/>
      <c r="S17" s="22"/>
      <c r="T17" s="22"/>
      <c r="U17" s="22"/>
      <c r="V17" s="22"/>
      <c r="W17" s="22"/>
      <c r="X17" s="22"/>
      <c r="Y17" s="22"/>
      <c r="Z17" s="22"/>
      <c r="AA17" s="22"/>
      <c r="AB17" s="22"/>
      <c r="AC17" s="283"/>
      <c r="AD17" s="22"/>
      <c r="AE17" s="22"/>
      <c r="AF17" s="22"/>
      <c r="AG17" s="22"/>
      <c r="AH17" s="22"/>
      <c r="AI17" s="22"/>
      <c r="AJ17" s="22"/>
      <c r="AK17" s="22"/>
      <c r="AL17" s="22"/>
      <c r="AM17" s="22"/>
      <c r="AN17" s="22"/>
      <c r="AO17" s="22"/>
      <c r="AP17" s="22"/>
      <c r="AQ17" s="22"/>
      <c r="AR17" s="22"/>
      <c r="AS17" s="22"/>
      <c r="AT17" s="22"/>
      <c r="AU17" s="22"/>
    </row>
    <row r="18" spans="2:47" s="14" customFormat="1" ht="95.25" customHeight="1" x14ac:dyDescent="0.3">
      <c r="B18" s="38"/>
      <c r="C18" s="328"/>
      <c r="D18" s="487" t="s">
        <v>750</v>
      </c>
      <c r="E18" s="487"/>
      <c r="F18" s="523" t="s">
        <v>769</v>
      </c>
      <c r="G18" s="523">
        <v>24.766407745131151</v>
      </c>
      <c r="H18" s="407" t="s">
        <v>828</v>
      </c>
      <c r="I18" s="400" t="s">
        <v>20</v>
      </c>
      <c r="J18" s="39"/>
      <c r="L18" s="22"/>
      <c r="M18" s="22"/>
      <c r="N18" s="283"/>
      <c r="O18" s="22"/>
      <c r="P18" s="22"/>
      <c r="Q18" s="22"/>
      <c r="R18" s="22"/>
      <c r="S18" s="22"/>
      <c r="T18" s="22"/>
      <c r="U18" s="22"/>
      <c r="V18" s="22"/>
      <c r="W18" s="22"/>
      <c r="X18" s="22"/>
      <c r="Y18" s="22"/>
      <c r="Z18" s="22"/>
      <c r="AA18" s="22"/>
      <c r="AB18" s="22"/>
      <c r="AC18" s="283"/>
      <c r="AD18" s="22"/>
      <c r="AE18" s="22"/>
      <c r="AF18" s="22"/>
      <c r="AG18" s="22"/>
      <c r="AH18" s="22"/>
      <c r="AI18" s="22"/>
      <c r="AJ18" s="22"/>
      <c r="AK18" s="22"/>
      <c r="AL18" s="22"/>
      <c r="AM18" s="22"/>
      <c r="AN18" s="22"/>
      <c r="AO18" s="22"/>
      <c r="AP18" s="22"/>
      <c r="AQ18" s="22"/>
      <c r="AR18" s="22"/>
      <c r="AS18" s="22"/>
      <c r="AT18" s="22"/>
      <c r="AU18" s="22"/>
    </row>
    <row r="19" spans="2:47" s="14" customFormat="1" ht="18.75" customHeight="1" thickBot="1" x14ac:dyDescent="0.35">
      <c r="B19" s="38"/>
      <c r="C19" s="129"/>
      <c r="D19" s="40"/>
      <c r="E19" s="40"/>
      <c r="F19" s="290"/>
      <c r="G19" s="290"/>
      <c r="H19" s="329"/>
      <c r="I19" s="355" t="s">
        <v>808</v>
      </c>
      <c r="J19" s="39"/>
      <c r="L19" s="22"/>
      <c r="M19" s="22"/>
      <c r="N19" s="283"/>
      <c r="O19" s="22"/>
      <c r="P19" s="22"/>
      <c r="Q19" s="22"/>
      <c r="R19" s="22"/>
      <c r="S19" s="22"/>
      <c r="T19" s="22"/>
      <c r="U19" s="22"/>
      <c r="V19" s="22"/>
      <c r="W19" s="22"/>
      <c r="X19" s="22"/>
      <c r="Y19" s="22"/>
      <c r="Z19" s="22"/>
      <c r="AA19" s="22"/>
      <c r="AB19" s="22"/>
      <c r="AC19" s="283"/>
      <c r="AD19" s="22"/>
      <c r="AE19" s="22"/>
      <c r="AF19" s="22"/>
      <c r="AG19" s="22"/>
      <c r="AH19" s="22"/>
      <c r="AI19" s="22"/>
      <c r="AJ19" s="22"/>
      <c r="AK19" s="22"/>
      <c r="AL19" s="22"/>
      <c r="AM19" s="22"/>
      <c r="AN19" s="22"/>
      <c r="AO19" s="22"/>
      <c r="AP19" s="22"/>
      <c r="AQ19" s="22"/>
      <c r="AR19" s="22"/>
      <c r="AS19" s="22"/>
      <c r="AT19" s="22"/>
      <c r="AU19" s="22"/>
    </row>
    <row r="20" spans="2:47" s="14" customFormat="1" ht="18.75" customHeight="1" x14ac:dyDescent="0.3">
      <c r="B20" s="38"/>
      <c r="C20" s="129"/>
      <c r="D20" s="40"/>
      <c r="E20" s="40"/>
      <c r="F20" s="290"/>
      <c r="G20" s="290"/>
      <c r="H20" s="330"/>
      <c r="I20" s="35"/>
      <c r="J20" s="39"/>
      <c r="L20" s="22"/>
      <c r="M20" s="22"/>
      <c r="N20" s="283"/>
      <c r="O20" s="22"/>
      <c r="P20" s="22"/>
      <c r="Q20" s="22"/>
      <c r="R20" s="22"/>
      <c r="S20" s="22"/>
      <c r="T20" s="22"/>
      <c r="U20" s="22"/>
      <c r="V20" s="22"/>
      <c r="W20" s="22"/>
      <c r="X20" s="22"/>
      <c r="Y20" s="22"/>
      <c r="Z20" s="22"/>
      <c r="AA20" s="22"/>
      <c r="AB20" s="22"/>
      <c r="AC20" s="283"/>
      <c r="AD20" s="22"/>
      <c r="AE20" s="22"/>
      <c r="AF20" s="22"/>
      <c r="AG20" s="22"/>
      <c r="AH20" s="22"/>
      <c r="AI20" s="22"/>
      <c r="AJ20" s="22"/>
      <c r="AK20" s="22"/>
      <c r="AL20" s="22"/>
      <c r="AM20" s="22"/>
      <c r="AN20" s="22"/>
      <c r="AO20" s="22"/>
      <c r="AP20" s="22"/>
      <c r="AQ20" s="22"/>
      <c r="AR20" s="22"/>
      <c r="AS20" s="22"/>
      <c r="AT20" s="22"/>
      <c r="AU20" s="22"/>
    </row>
    <row r="21" spans="2:47" s="14" customFormat="1" ht="14.5" thickBot="1" x14ac:dyDescent="0.35">
      <c r="B21" s="38"/>
      <c r="C21" s="129"/>
      <c r="D21" s="528" t="s">
        <v>687</v>
      </c>
      <c r="E21" s="528"/>
      <c r="F21" s="528"/>
      <c r="G21" s="528"/>
      <c r="H21" s="528"/>
      <c r="I21" s="528"/>
      <c r="J21" s="39"/>
      <c r="L21" s="22"/>
      <c r="M21" s="22"/>
      <c r="N21" s="283"/>
      <c r="O21" s="22"/>
      <c r="P21" s="22"/>
      <c r="Q21" s="22"/>
      <c r="R21" s="22"/>
      <c r="S21" s="22"/>
      <c r="T21" s="22"/>
      <c r="U21" s="22"/>
      <c r="V21" s="22"/>
      <c r="W21" s="22"/>
      <c r="X21" s="22"/>
      <c r="Y21" s="22"/>
      <c r="Z21" s="22"/>
      <c r="AA21" s="22"/>
      <c r="AB21" s="22"/>
      <c r="AC21" s="283"/>
      <c r="AD21" s="22"/>
      <c r="AE21" s="22"/>
      <c r="AF21" s="22"/>
      <c r="AG21" s="22"/>
      <c r="AH21" s="22"/>
      <c r="AI21" s="22"/>
      <c r="AJ21" s="22"/>
      <c r="AK21" s="22"/>
      <c r="AL21" s="22"/>
      <c r="AM21" s="22"/>
      <c r="AN21" s="22"/>
      <c r="AO21" s="22"/>
      <c r="AP21" s="22"/>
      <c r="AQ21" s="22"/>
      <c r="AR21" s="22"/>
      <c r="AS21" s="22"/>
      <c r="AT21" s="22"/>
      <c r="AU21" s="22"/>
    </row>
    <row r="22" spans="2:47" s="14" customFormat="1" ht="14.5" thickBot="1" x14ac:dyDescent="0.35">
      <c r="B22" s="38"/>
      <c r="C22" s="129"/>
      <c r="D22" s="73" t="s">
        <v>58</v>
      </c>
      <c r="E22" s="524" t="s">
        <v>766</v>
      </c>
      <c r="F22" s="525"/>
      <c r="G22" s="525"/>
      <c r="H22" s="526"/>
      <c r="I22" s="40"/>
      <c r="J22" s="39"/>
      <c r="L22" s="22"/>
      <c r="M22" s="22"/>
      <c r="N22" s="283"/>
      <c r="O22" s="22"/>
      <c r="P22" s="22"/>
      <c r="Q22" s="22"/>
      <c r="R22" s="22"/>
      <c r="S22" s="22"/>
      <c r="T22" s="22"/>
      <c r="U22" s="22"/>
      <c r="V22" s="22"/>
      <c r="W22" s="22"/>
      <c r="X22" s="22"/>
      <c r="Y22" s="22"/>
      <c r="Z22" s="22"/>
      <c r="AA22" s="22"/>
      <c r="AB22" s="22"/>
      <c r="AC22" s="283"/>
      <c r="AD22" s="22"/>
      <c r="AE22" s="22"/>
      <c r="AF22" s="22"/>
      <c r="AG22" s="22"/>
      <c r="AH22" s="22"/>
      <c r="AI22" s="22"/>
      <c r="AJ22" s="22"/>
      <c r="AK22" s="22"/>
      <c r="AL22" s="22"/>
      <c r="AM22" s="22"/>
      <c r="AN22" s="22"/>
      <c r="AO22" s="22"/>
      <c r="AP22" s="22"/>
      <c r="AQ22" s="22"/>
      <c r="AR22" s="22"/>
      <c r="AS22" s="22"/>
      <c r="AT22" s="22"/>
      <c r="AU22" s="22"/>
    </row>
    <row r="23" spans="2:47" s="14" customFormat="1" ht="15" thickBot="1" x14ac:dyDescent="0.4">
      <c r="B23" s="38"/>
      <c r="C23" s="129"/>
      <c r="D23" s="73" t="s">
        <v>60</v>
      </c>
      <c r="E23" s="527" t="s">
        <v>794</v>
      </c>
      <c r="F23" s="517"/>
      <c r="G23" s="517"/>
      <c r="H23" s="518"/>
      <c r="I23" s="40"/>
      <c r="J23" s="39"/>
      <c r="L23" s="22"/>
      <c r="M23" s="22"/>
      <c r="N23" s="283"/>
      <c r="O23" s="22"/>
      <c r="P23" s="22"/>
      <c r="Q23" s="22"/>
      <c r="R23" s="22"/>
      <c r="S23" s="22"/>
      <c r="T23" s="22"/>
      <c r="U23" s="22"/>
      <c r="V23" s="22"/>
      <c r="W23" s="22"/>
      <c r="X23" s="22"/>
      <c r="Y23" s="22"/>
      <c r="Z23" s="22"/>
      <c r="AA23" s="22"/>
      <c r="AB23" s="22"/>
      <c r="AC23" s="283"/>
      <c r="AD23" s="22"/>
      <c r="AE23" s="22"/>
      <c r="AF23" s="22"/>
      <c r="AG23" s="22"/>
      <c r="AH23" s="22"/>
      <c r="AI23" s="22"/>
      <c r="AJ23" s="22"/>
      <c r="AK23" s="22"/>
      <c r="AL23" s="22"/>
      <c r="AM23" s="22"/>
      <c r="AN23" s="22"/>
      <c r="AO23" s="22"/>
      <c r="AP23" s="22"/>
      <c r="AQ23" s="22"/>
      <c r="AR23" s="22"/>
      <c r="AS23" s="22"/>
      <c r="AT23" s="22"/>
      <c r="AU23" s="22"/>
    </row>
    <row r="24" spans="2:47" s="14" customFormat="1" ht="13.5" customHeight="1" x14ac:dyDescent="0.3">
      <c r="B24" s="38"/>
      <c r="C24" s="129"/>
      <c r="D24" s="40"/>
      <c r="E24" s="40"/>
      <c r="F24" s="290"/>
      <c r="G24" s="290"/>
      <c r="H24" s="40"/>
      <c r="I24" s="40"/>
      <c r="J24" s="39"/>
      <c r="L24" s="22"/>
      <c r="M24" s="22"/>
      <c r="N24" s="283"/>
      <c r="O24" s="22"/>
      <c r="P24" s="22"/>
      <c r="Q24" s="22"/>
      <c r="R24" s="22"/>
      <c r="S24" s="22"/>
      <c r="T24" s="22"/>
      <c r="U24" s="22"/>
      <c r="V24" s="22"/>
      <c r="W24" s="22"/>
      <c r="X24" s="22"/>
      <c r="Y24" s="22"/>
      <c r="Z24" s="22"/>
      <c r="AA24" s="22"/>
      <c r="AB24" s="22"/>
      <c r="AC24" s="283"/>
      <c r="AD24" s="22"/>
      <c r="AE24" s="22"/>
      <c r="AF24" s="22"/>
      <c r="AG24" s="22"/>
      <c r="AH24" s="22"/>
      <c r="AI24" s="22"/>
      <c r="AJ24" s="22"/>
      <c r="AK24" s="22"/>
      <c r="AL24" s="22"/>
      <c r="AM24" s="22"/>
      <c r="AN24" s="22"/>
      <c r="AO24" s="22"/>
      <c r="AP24" s="22"/>
      <c r="AQ24" s="22"/>
      <c r="AR24" s="22"/>
      <c r="AS24" s="22"/>
      <c r="AT24" s="22"/>
      <c r="AU24" s="22"/>
    </row>
    <row r="25" spans="2:47" s="14" customFormat="1" ht="30.75" customHeight="1" thickBot="1" x14ac:dyDescent="0.35">
      <c r="B25" s="38"/>
      <c r="C25" s="521" t="s">
        <v>219</v>
      </c>
      <c r="D25" s="521"/>
      <c r="E25" s="521"/>
      <c r="F25" s="521"/>
      <c r="G25" s="521"/>
      <c r="H25" s="521"/>
      <c r="I25" s="145"/>
      <c r="J25" s="39"/>
      <c r="L25" s="22"/>
      <c r="M25" s="22"/>
      <c r="N25" s="283"/>
      <c r="O25" s="22"/>
      <c r="P25" s="22"/>
      <c r="Q25" s="22"/>
      <c r="R25" s="22"/>
      <c r="S25" s="22"/>
      <c r="T25" s="22"/>
      <c r="U25" s="22"/>
      <c r="V25" s="22"/>
      <c r="W25" s="22"/>
      <c r="X25" s="22"/>
      <c r="Y25" s="22"/>
      <c r="Z25" s="22"/>
      <c r="AA25" s="22"/>
      <c r="AB25" s="22"/>
      <c r="AC25" s="283"/>
      <c r="AD25" s="22"/>
      <c r="AE25" s="22"/>
      <c r="AF25" s="22"/>
      <c r="AG25" s="22"/>
      <c r="AH25" s="22"/>
      <c r="AI25" s="22"/>
      <c r="AJ25" s="22"/>
      <c r="AK25" s="22"/>
      <c r="AL25" s="22"/>
      <c r="AM25" s="22"/>
      <c r="AN25" s="22"/>
      <c r="AO25" s="22"/>
      <c r="AP25" s="22"/>
      <c r="AQ25" s="22"/>
      <c r="AR25" s="22"/>
      <c r="AS25" s="22"/>
      <c r="AT25" s="22"/>
      <c r="AU25" s="22"/>
    </row>
    <row r="26" spans="2:47" s="14" customFormat="1" ht="30.75" customHeight="1" x14ac:dyDescent="0.3">
      <c r="B26" s="38"/>
      <c r="C26" s="131"/>
      <c r="D26" s="529" t="s">
        <v>913</v>
      </c>
      <c r="E26" s="530"/>
      <c r="F26" s="530"/>
      <c r="G26" s="530"/>
      <c r="H26" s="530"/>
      <c r="I26" s="531"/>
      <c r="J26" s="39"/>
      <c r="L26" s="22"/>
      <c r="M26" s="22"/>
      <c r="N26" s="283"/>
      <c r="O26" s="22"/>
      <c r="P26" s="22"/>
      <c r="Q26" s="22"/>
      <c r="R26" s="22"/>
      <c r="S26" s="22"/>
      <c r="T26" s="22"/>
      <c r="U26" s="22"/>
      <c r="V26" s="22"/>
      <c r="W26" s="22"/>
      <c r="X26" s="22"/>
      <c r="Y26" s="22"/>
      <c r="Z26" s="22"/>
      <c r="AA26" s="22"/>
      <c r="AB26" s="22"/>
      <c r="AC26" s="283"/>
      <c r="AD26" s="22"/>
      <c r="AE26" s="22"/>
      <c r="AF26" s="22"/>
      <c r="AG26" s="22"/>
      <c r="AH26" s="22"/>
      <c r="AI26" s="22"/>
      <c r="AJ26" s="22"/>
      <c r="AK26" s="22"/>
      <c r="AL26" s="22"/>
      <c r="AM26" s="22"/>
      <c r="AN26" s="22"/>
      <c r="AO26" s="22"/>
      <c r="AP26" s="22"/>
      <c r="AQ26" s="22"/>
      <c r="AR26" s="22"/>
      <c r="AS26" s="22"/>
      <c r="AT26" s="22"/>
      <c r="AU26" s="22"/>
    </row>
    <row r="27" spans="2:47" s="14" customFormat="1" ht="30.75" customHeight="1" x14ac:dyDescent="0.3">
      <c r="B27" s="38"/>
      <c r="C27" s="131"/>
      <c r="D27" s="532"/>
      <c r="E27" s="533"/>
      <c r="F27" s="533"/>
      <c r="G27" s="533"/>
      <c r="H27" s="533"/>
      <c r="I27" s="534"/>
      <c r="J27" s="39"/>
      <c r="L27" s="22"/>
      <c r="M27" s="22"/>
      <c r="N27" s="283"/>
      <c r="O27" s="22"/>
      <c r="P27" s="22"/>
      <c r="Q27" s="22"/>
      <c r="R27" s="22"/>
      <c r="S27" s="22"/>
      <c r="T27" s="22"/>
      <c r="U27" s="22"/>
      <c r="V27" s="22"/>
      <c r="W27" s="22"/>
      <c r="X27" s="22"/>
      <c r="Y27" s="22"/>
      <c r="Z27" s="22"/>
      <c r="AA27" s="22"/>
      <c r="AB27" s="22"/>
      <c r="AC27" s="283"/>
      <c r="AD27" s="22"/>
      <c r="AE27" s="22"/>
      <c r="AF27" s="22"/>
      <c r="AG27" s="22"/>
      <c r="AH27" s="22"/>
      <c r="AI27" s="22"/>
      <c r="AJ27" s="22"/>
      <c r="AK27" s="22"/>
      <c r="AL27" s="22"/>
      <c r="AM27" s="22"/>
      <c r="AN27" s="22"/>
      <c r="AO27" s="22"/>
      <c r="AP27" s="22"/>
      <c r="AQ27" s="22"/>
      <c r="AR27" s="22"/>
      <c r="AS27" s="22"/>
      <c r="AT27" s="22"/>
      <c r="AU27" s="22"/>
    </row>
    <row r="28" spans="2:47" s="14" customFormat="1" ht="30.75" customHeight="1" x14ac:dyDescent="0.3">
      <c r="B28" s="38"/>
      <c r="C28" s="131"/>
      <c r="D28" s="532"/>
      <c r="E28" s="533"/>
      <c r="F28" s="533"/>
      <c r="G28" s="533"/>
      <c r="H28" s="533"/>
      <c r="I28" s="534"/>
      <c r="J28" s="39"/>
      <c r="L28" s="22"/>
      <c r="M28" s="22"/>
      <c r="N28" s="283"/>
      <c r="O28" s="22"/>
      <c r="P28" s="22"/>
      <c r="Q28" s="22"/>
      <c r="R28" s="22"/>
      <c r="S28" s="22"/>
      <c r="T28" s="22"/>
      <c r="U28" s="22"/>
      <c r="V28" s="22"/>
      <c r="W28" s="22"/>
      <c r="X28" s="22"/>
      <c r="Y28" s="22"/>
      <c r="Z28" s="22"/>
      <c r="AA28" s="22"/>
      <c r="AB28" s="22"/>
      <c r="AC28" s="283"/>
      <c r="AD28" s="22"/>
      <c r="AE28" s="22"/>
      <c r="AF28" s="22"/>
      <c r="AG28" s="22"/>
      <c r="AH28" s="22"/>
      <c r="AI28" s="22"/>
      <c r="AJ28" s="22"/>
      <c r="AK28" s="22"/>
      <c r="AL28" s="22"/>
      <c r="AM28" s="22"/>
      <c r="AN28" s="22"/>
      <c r="AO28" s="22"/>
      <c r="AP28" s="22"/>
      <c r="AQ28" s="22"/>
      <c r="AR28" s="22"/>
      <c r="AS28" s="22"/>
      <c r="AT28" s="22"/>
      <c r="AU28" s="22"/>
    </row>
    <row r="29" spans="2:47" s="14" customFormat="1" ht="174" customHeight="1" thickBot="1" x14ac:dyDescent="0.35">
      <c r="B29" s="38"/>
      <c r="C29" s="131"/>
      <c r="D29" s="535"/>
      <c r="E29" s="536"/>
      <c r="F29" s="536"/>
      <c r="G29" s="536"/>
      <c r="H29" s="536"/>
      <c r="I29" s="537"/>
      <c r="J29" s="39"/>
      <c r="L29" s="22"/>
      <c r="M29" s="22"/>
      <c r="N29" s="283"/>
      <c r="O29" s="22"/>
      <c r="P29" s="22"/>
      <c r="Q29" s="22"/>
      <c r="R29" s="22"/>
      <c r="S29" s="22"/>
      <c r="T29" s="22"/>
      <c r="U29" s="22"/>
      <c r="V29" s="22"/>
      <c r="W29" s="22"/>
      <c r="X29" s="22"/>
      <c r="Y29" s="22"/>
      <c r="Z29" s="22"/>
      <c r="AA29" s="22"/>
      <c r="AB29" s="22"/>
      <c r="AC29" s="283"/>
      <c r="AD29" s="22"/>
      <c r="AE29" s="22"/>
      <c r="AF29" s="22"/>
      <c r="AG29" s="22"/>
      <c r="AH29" s="22"/>
      <c r="AI29" s="22"/>
      <c r="AJ29" s="22"/>
      <c r="AK29" s="22"/>
      <c r="AL29" s="22"/>
      <c r="AM29" s="22"/>
      <c r="AN29" s="22"/>
      <c r="AO29" s="22"/>
      <c r="AP29" s="22"/>
      <c r="AQ29" s="22"/>
      <c r="AR29" s="22"/>
      <c r="AS29" s="22"/>
      <c r="AT29" s="22"/>
      <c r="AU29" s="22"/>
    </row>
    <row r="30" spans="2:47" s="14" customFormat="1" x14ac:dyDescent="0.3">
      <c r="B30" s="38"/>
      <c r="C30" s="131"/>
      <c r="D30" s="131"/>
      <c r="E30" s="131"/>
      <c r="F30" s="291"/>
      <c r="G30" s="291"/>
      <c r="H30" s="145"/>
      <c r="I30" s="145"/>
      <c r="J30" s="39"/>
      <c r="L30" s="22"/>
      <c r="M30" s="22"/>
      <c r="N30" s="283"/>
      <c r="O30" s="22"/>
      <c r="P30" s="22"/>
      <c r="Q30" s="22"/>
      <c r="R30" s="22"/>
      <c r="S30" s="22"/>
      <c r="T30" s="22"/>
      <c r="U30" s="22"/>
      <c r="V30" s="22"/>
      <c r="W30" s="22"/>
      <c r="X30" s="22"/>
      <c r="Y30" s="22"/>
      <c r="Z30" s="22"/>
      <c r="AA30" s="22"/>
      <c r="AB30" s="22"/>
      <c r="AC30" s="283"/>
      <c r="AD30" s="22"/>
      <c r="AE30" s="22"/>
      <c r="AF30" s="22"/>
      <c r="AG30" s="22"/>
      <c r="AH30" s="22"/>
      <c r="AI30" s="22"/>
      <c r="AJ30" s="22"/>
      <c r="AK30" s="22"/>
      <c r="AL30" s="22"/>
      <c r="AM30" s="22"/>
      <c r="AN30" s="22"/>
      <c r="AO30" s="22"/>
      <c r="AP30" s="22"/>
      <c r="AQ30" s="22"/>
      <c r="AR30" s="22"/>
      <c r="AS30" s="22"/>
      <c r="AT30" s="22"/>
      <c r="AU30" s="22"/>
    </row>
    <row r="31" spans="2:47" ht="15.75" customHeight="1" thickBot="1" x14ac:dyDescent="0.35">
      <c r="B31" s="38"/>
      <c r="C31" s="41"/>
      <c r="D31" s="502" t="s">
        <v>246</v>
      </c>
      <c r="E31" s="502"/>
      <c r="F31" s="502" t="s">
        <v>250</v>
      </c>
      <c r="G31" s="502"/>
      <c r="H31" s="82" t="s">
        <v>251</v>
      </c>
      <c r="I31" s="82" t="s">
        <v>226</v>
      </c>
      <c r="J31" s="39"/>
      <c r="K31" s="16"/>
      <c r="L31" s="22"/>
      <c r="M31" s="22"/>
      <c r="N31" s="283"/>
      <c r="O31" s="22"/>
      <c r="P31" s="22"/>
      <c r="Q31" s="22"/>
      <c r="R31" s="22"/>
      <c r="S31" s="22"/>
      <c r="T31" s="22"/>
      <c r="U31" s="22"/>
      <c r="V31" s="22"/>
      <c r="W31" s="22"/>
      <c r="X31" s="22"/>
      <c r="Y31" s="22"/>
      <c r="Z31" s="22"/>
      <c r="AA31" s="22"/>
      <c r="AB31" s="22"/>
      <c r="AC31" s="283"/>
      <c r="AD31" s="22"/>
      <c r="AE31" s="22"/>
      <c r="AF31" s="22"/>
      <c r="AG31" s="22"/>
      <c r="AH31" s="22"/>
      <c r="AI31" s="22"/>
      <c r="AJ31" s="22"/>
      <c r="AK31" s="22"/>
      <c r="AL31" s="22"/>
      <c r="AM31" s="22"/>
      <c r="AN31" s="22"/>
      <c r="AO31" s="22"/>
      <c r="AP31" s="22"/>
      <c r="AQ31" s="22"/>
      <c r="AR31" s="22"/>
      <c r="AS31" s="22"/>
      <c r="AT31" s="22"/>
      <c r="AU31" s="22"/>
    </row>
    <row r="32" spans="2:47" ht="332.25" customHeight="1" thickBot="1" x14ac:dyDescent="0.35">
      <c r="B32" s="38"/>
      <c r="C32" s="81" t="s">
        <v>244</v>
      </c>
      <c r="D32" s="483" t="s">
        <v>742</v>
      </c>
      <c r="E32" s="484"/>
      <c r="F32" s="538" t="s">
        <v>815</v>
      </c>
      <c r="G32" s="539"/>
      <c r="H32" s="341" t="s">
        <v>829</v>
      </c>
      <c r="I32" s="333" t="s">
        <v>20</v>
      </c>
      <c r="J32" s="39"/>
      <c r="K32" s="16"/>
      <c r="L32" s="22"/>
      <c r="M32" s="22"/>
      <c r="N32" s="283"/>
      <c r="O32" s="22"/>
      <c r="P32" s="22"/>
      <c r="Q32" s="22"/>
      <c r="R32" s="22"/>
      <c r="S32" s="22"/>
      <c r="T32" s="22"/>
      <c r="U32" s="22"/>
      <c r="V32" s="22"/>
      <c r="W32" s="22"/>
      <c r="X32" s="22"/>
      <c r="Y32" s="22"/>
      <c r="Z32" s="22"/>
      <c r="AA32" s="22"/>
      <c r="AB32" s="22"/>
      <c r="AC32" s="283"/>
      <c r="AD32" s="22"/>
      <c r="AE32" s="22"/>
      <c r="AF32" s="22"/>
      <c r="AG32" s="22"/>
      <c r="AH32" s="22"/>
      <c r="AI32" s="22"/>
      <c r="AJ32" s="22"/>
      <c r="AK32" s="22"/>
      <c r="AL32" s="22"/>
      <c r="AM32" s="22"/>
      <c r="AN32" s="22"/>
      <c r="AO32" s="22"/>
      <c r="AP32" s="22"/>
      <c r="AQ32" s="22"/>
      <c r="AR32" s="22"/>
      <c r="AS32" s="22"/>
      <c r="AT32" s="22"/>
      <c r="AU32" s="22"/>
    </row>
    <row r="33" spans="2:47" ht="246.75" customHeight="1" thickBot="1" x14ac:dyDescent="0.35">
      <c r="B33" s="38"/>
      <c r="C33" s="81"/>
      <c r="D33" s="483" t="s">
        <v>743</v>
      </c>
      <c r="E33" s="484"/>
      <c r="F33" s="542" t="s">
        <v>830</v>
      </c>
      <c r="G33" s="543">
        <v>53.512093693040555</v>
      </c>
      <c r="H33" s="334" t="s">
        <v>803</v>
      </c>
      <c r="I33" s="335" t="s">
        <v>20</v>
      </c>
      <c r="J33" s="39"/>
      <c r="K33" s="16"/>
      <c r="L33" s="22"/>
      <c r="M33" s="22"/>
      <c r="N33" s="283"/>
      <c r="O33" s="22"/>
      <c r="P33" s="22"/>
      <c r="Q33" s="22"/>
      <c r="R33" s="22"/>
      <c r="S33" s="22"/>
      <c r="T33" s="22"/>
      <c r="U33" s="22"/>
      <c r="V33" s="22"/>
      <c r="W33" s="22"/>
      <c r="X33" s="22"/>
      <c r="Y33" s="22"/>
      <c r="Z33" s="22"/>
      <c r="AA33" s="22"/>
      <c r="AB33" s="22"/>
      <c r="AC33" s="283"/>
      <c r="AD33" s="22"/>
      <c r="AE33" s="22"/>
      <c r="AF33" s="22"/>
      <c r="AG33" s="22"/>
      <c r="AH33" s="22"/>
      <c r="AI33" s="22"/>
      <c r="AJ33" s="22"/>
      <c r="AK33" s="22"/>
      <c r="AL33" s="22"/>
      <c r="AM33" s="22"/>
      <c r="AN33" s="22"/>
      <c r="AO33" s="22"/>
      <c r="AP33" s="22"/>
      <c r="AQ33" s="22"/>
      <c r="AR33" s="22"/>
      <c r="AS33" s="22"/>
      <c r="AT33" s="22"/>
      <c r="AU33" s="22"/>
    </row>
    <row r="34" spans="2:47" ht="155.25" customHeight="1" thickBot="1" x14ac:dyDescent="0.35">
      <c r="B34" s="38"/>
      <c r="C34" s="81"/>
      <c r="D34" s="483" t="s">
        <v>744</v>
      </c>
      <c r="E34" s="484"/>
      <c r="F34" s="485" t="s">
        <v>818</v>
      </c>
      <c r="G34" s="486"/>
      <c r="H34" s="334" t="s">
        <v>819</v>
      </c>
      <c r="I34" s="335" t="s">
        <v>808</v>
      </c>
      <c r="J34" s="39"/>
      <c r="L34" s="22"/>
      <c r="M34" s="22"/>
      <c r="N34" s="283"/>
      <c r="O34" s="22"/>
      <c r="P34" s="22"/>
      <c r="Q34" s="22"/>
      <c r="R34" s="22"/>
      <c r="S34" s="22"/>
      <c r="T34" s="22"/>
      <c r="U34" s="22"/>
      <c r="V34" s="22"/>
      <c r="W34" s="22"/>
      <c r="X34" s="22"/>
      <c r="Y34" s="22"/>
      <c r="Z34" s="22"/>
      <c r="AA34" s="22"/>
      <c r="AB34" s="22"/>
      <c r="AC34" s="283"/>
      <c r="AD34" s="22"/>
      <c r="AE34" s="22"/>
      <c r="AF34" s="22"/>
      <c r="AG34" s="22"/>
      <c r="AH34" s="22"/>
      <c r="AI34" s="22"/>
      <c r="AJ34" s="22"/>
      <c r="AK34" s="22"/>
      <c r="AL34" s="22"/>
      <c r="AM34" s="22"/>
      <c r="AN34" s="22"/>
      <c r="AO34" s="22"/>
      <c r="AP34" s="22"/>
      <c r="AQ34" s="22"/>
      <c r="AR34" s="22"/>
      <c r="AS34" s="22"/>
      <c r="AT34" s="22"/>
      <c r="AU34" s="22"/>
    </row>
    <row r="35" spans="2:47" ht="163.5" customHeight="1" thickBot="1" x14ac:dyDescent="0.35">
      <c r="B35" s="38"/>
      <c r="C35" s="81"/>
      <c r="D35" s="483" t="s">
        <v>745</v>
      </c>
      <c r="E35" s="484"/>
      <c r="F35" s="485" t="s">
        <v>820</v>
      </c>
      <c r="G35" s="486">
        <v>24.310552724726751</v>
      </c>
      <c r="H35" s="336" t="s">
        <v>892</v>
      </c>
      <c r="I35" s="335" t="s">
        <v>808</v>
      </c>
      <c r="J35" s="39"/>
      <c r="L35" s="22"/>
      <c r="M35" s="22"/>
      <c r="N35" s="283"/>
      <c r="O35" s="22"/>
      <c r="P35" s="22"/>
      <c r="Q35" s="22"/>
      <c r="R35" s="22"/>
      <c r="S35" s="22"/>
      <c r="T35" s="22"/>
      <c r="U35" s="22"/>
      <c r="V35" s="22"/>
      <c r="W35" s="22"/>
      <c r="X35" s="22"/>
      <c r="Y35" s="22"/>
      <c r="Z35" s="22"/>
      <c r="AA35" s="22"/>
      <c r="AB35" s="22"/>
      <c r="AC35" s="283"/>
      <c r="AD35" s="22"/>
      <c r="AE35" s="22"/>
      <c r="AF35" s="22"/>
      <c r="AG35" s="22"/>
      <c r="AH35" s="22"/>
      <c r="AI35" s="22"/>
      <c r="AJ35" s="22"/>
      <c r="AK35" s="22"/>
      <c r="AL35" s="22"/>
      <c r="AM35" s="22"/>
      <c r="AN35" s="22"/>
      <c r="AO35" s="22"/>
      <c r="AP35" s="22"/>
      <c r="AQ35" s="22"/>
      <c r="AR35" s="22"/>
      <c r="AS35" s="22"/>
      <c r="AT35" s="22"/>
      <c r="AU35" s="22"/>
    </row>
    <row r="36" spans="2:47" ht="247.5" customHeight="1" thickBot="1" x14ac:dyDescent="0.35">
      <c r="B36" s="38"/>
      <c r="C36" s="81"/>
      <c r="D36" s="483" t="s">
        <v>751</v>
      </c>
      <c r="E36" s="484"/>
      <c r="F36" s="485" t="s">
        <v>831</v>
      </c>
      <c r="G36" s="486">
        <v>27.692407278464636</v>
      </c>
      <c r="H36" s="334" t="s">
        <v>795</v>
      </c>
      <c r="I36" s="335" t="s">
        <v>808</v>
      </c>
      <c r="J36" s="39"/>
      <c r="L36" s="22"/>
      <c r="M36" s="22"/>
      <c r="N36" s="283"/>
      <c r="O36" s="22"/>
      <c r="P36" s="22"/>
      <c r="Q36" s="22"/>
      <c r="R36" s="22"/>
      <c r="S36" s="22"/>
      <c r="T36" s="22"/>
      <c r="U36" s="22"/>
      <c r="V36" s="22"/>
      <c r="W36" s="22"/>
      <c r="X36" s="22"/>
      <c r="Y36" s="22"/>
      <c r="Z36" s="22"/>
      <c r="AA36" s="22"/>
      <c r="AB36" s="22"/>
      <c r="AC36" s="283"/>
      <c r="AD36" s="22"/>
      <c r="AE36" s="22"/>
      <c r="AF36" s="22"/>
      <c r="AG36" s="22"/>
      <c r="AH36" s="22"/>
      <c r="AI36" s="22"/>
      <c r="AJ36" s="22"/>
      <c r="AK36" s="22"/>
      <c r="AL36" s="22"/>
      <c r="AM36" s="22"/>
      <c r="AN36" s="22"/>
      <c r="AO36" s="22"/>
      <c r="AP36" s="22"/>
      <c r="AQ36" s="22"/>
      <c r="AR36" s="22"/>
      <c r="AS36" s="22"/>
      <c r="AT36" s="22"/>
      <c r="AU36" s="22"/>
    </row>
    <row r="37" spans="2:47" ht="232.5" customHeight="1" thickBot="1" x14ac:dyDescent="0.35">
      <c r="B37" s="38"/>
      <c r="C37" s="81"/>
      <c r="D37" s="483" t="s">
        <v>682</v>
      </c>
      <c r="E37" s="484"/>
      <c r="F37" s="544" t="s">
        <v>823</v>
      </c>
      <c r="G37" s="545">
        <v>49.651734459214005</v>
      </c>
      <c r="H37" s="337" t="s">
        <v>832</v>
      </c>
      <c r="I37" s="335" t="s">
        <v>808</v>
      </c>
      <c r="J37" s="39"/>
      <c r="L37" s="22"/>
      <c r="M37" s="22"/>
      <c r="N37" s="283"/>
      <c r="O37" s="22"/>
      <c r="P37" s="22"/>
      <c r="Q37" s="22"/>
      <c r="R37" s="22"/>
      <c r="S37" s="22"/>
      <c r="T37" s="22"/>
      <c r="U37" s="22"/>
      <c r="V37" s="22"/>
      <c r="W37" s="22"/>
      <c r="X37" s="22"/>
      <c r="Y37" s="22"/>
      <c r="Z37" s="22"/>
      <c r="AA37" s="22"/>
      <c r="AB37" s="22"/>
      <c r="AC37" s="283"/>
      <c r="AD37" s="22"/>
      <c r="AE37" s="22"/>
      <c r="AF37" s="22"/>
      <c r="AG37" s="22"/>
      <c r="AH37" s="22"/>
      <c r="AI37" s="22"/>
      <c r="AJ37" s="22"/>
      <c r="AK37" s="22"/>
      <c r="AL37" s="22"/>
      <c r="AM37" s="22"/>
      <c r="AN37" s="22"/>
      <c r="AO37" s="22"/>
      <c r="AP37" s="22"/>
      <c r="AQ37" s="22"/>
      <c r="AR37" s="22"/>
      <c r="AS37" s="22"/>
      <c r="AT37" s="22"/>
      <c r="AU37" s="22"/>
    </row>
    <row r="38" spans="2:47" ht="154.5" customHeight="1" thickBot="1" x14ac:dyDescent="0.35">
      <c r="B38" s="38"/>
      <c r="C38" s="81"/>
      <c r="D38" s="483" t="s">
        <v>746</v>
      </c>
      <c r="E38" s="484"/>
      <c r="F38" s="481" t="s">
        <v>824</v>
      </c>
      <c r="G38" s="482"/>
      <c r="H38" s="340" t="s">
        <v>833</v>
      </c>
      <c r="I38" s="333" t="s">
        <v>20</v>
      </c>
      <c r="J38" s="39"/>
      <c r="L38" s="22"/>
      <c r="M38" s="22"/>
      <c r="N38" s="283"/>
      <c r="O38" s="22"/>
      <c r="P38" s="22"/>
      <c r="Q38" s="22"/>
      <c r="R38" s="22"/>
      <c r="S38" s="22"/>
      <c r="T38" s="22"/>
      <c r="U38" s="22"/>
      <c r="V38" s="22"/>
      <c r="W38" s="22"/>
      <c r="X38" s="22"/>
      <c r="Y38" s="22"/>
      <c r="Z38" s="22"/>
      <c r="AA38" s="22"/>
      <c r="AB38" s="22"/>
      <c r="AC38" s="283"/>
      <c r="AD38" s="22"/>
      <c r="AE38" s="22"/>
      <c r="AF38" s="22"/>
      <c r="AG38" s="22"/>
      <c r="AH38" s="22"/>
      <c r="AI38" s="22"/>
      <c r="AJ38" s="22"/>
      <c r="AK38" s="22"/>
      <c r="AL38" s="22"/>
      <c r="AM38" s="22"/>
      <c r="AN38" s="22"/>
      <c r="AO38" s="22"/>
      <c r="AP38" s="22"/>
      <c r="AQ38" s="22"/>
      <c r="AR38" s="22"/>
      <c r="AS38" s="22"/>
      <c r="AT38" s="22"/>
      <c r="AU38" s="22"/>
    </row>
    <row r="39" spans="2:47" ht="192.75" customHeight="1" thickBot="1" x14ac:dyDescent="0.35">
      <c r="B39" s="38"/>
      <c r="C39" s="81"/>
      <c r="D39" s="483" t="s">
        <v>747</v>
      </c>
      <c r="E39" s="484"/>
      <c r="F39" s="485" t="s">
        <v>826</v>
      </c>
      <c r="G39" s="486">
        <v>34.425251831044726</v>
      </c>
      <c r="H39" s="336" t="s">
        <v>859</v>
      </c>
      <c r="I39" s="333" t="s">
        <v>20</v>
      </c>
      <c r="J39" s="39"/>
      <c r="L39" s="22"/>
      <c r="M39" s="22"/>
      <c r="N39" s="283"/>
      <c r="O39" s="22"/>
      <c r="P39" s="22"/>
      <c r="Q39" s="22"/>
      <c r="R39" s="22"/>
      <c r="S39" s="22"/>
      <c r="T39" s="22"/>
      <c r="U39" s="22"/>
      <c r="V39" s="22"/>
      <c r="W39" s="22"/>
      <c r="X39" s="22"/>
      <c r="Y39" s="22"/>
      <c r="Z39" s="22"/>
      <c r="AA39" s="22"/>
      <c r="AB39" s="22"/>
      <c r="AC39" s="283"/>
      <c r="AD39" s="22"/>
      <c r="AE39" s="22"/>
      <c r="AF39" s="22"/>
      <c r="AG39" s="22"/>
      <c r="AH39" s="22"/>
      <c r="AI39" s="22"/>
      <c r="AJ39" s="22"/>
      <c r="AK39" s="22"/>
      <c r="AL39" s="22"/>
      <c r="AM39" s="22"/>
      <c r="AN39" s="22"/>
      <c r="AO39" s="22"/>
      <c r="AP39" s="22"/>
      <c r="AQ39" s="22"/>
      <c r="AR39" s="22"/>
      <c r="AS39" s="22"/>
      <c r="AT39" s="22"/>
      <c r="AU39" s="22"/>
    </row>
    <row r="40" spans="2:47" ht="120.75" customHeight="1" thickBot="1" x14ac:dyDescent="0.35">
      <c r="B40" s="38"/>
      <c r="C40" s="81"/>
      <c r="D40" s="483" t="s">
        <v>749</v>
      </c>
      <c r="E40" s="484"/>
      <c r="F40" s="485" t="s">
        <v>802</v>
      </c>
      <c r="G40" s="486">
        <v>19.24612912228028</v>
      </c>
      <c r="H40" s="373" t="s">
        <v>858</v>
      </c>
      <c r="I40" s="335" t="s">
        <v>20</v>
      </c>
      <c r="J40" s="39"/>
      <c r="L40" s="22"/>
      <c r="M40" s="22"/>
      <c r="N40" s="283"/>
      <c r="O40" s="22"/>
      <c r="P40" s="22"/>
      <c r="Q40" s="22"/>
      <c r="R40" s="22"/>
      <c r="S40" s="22"/>
      <c r="T40" s="22"/>
      <c r="U40" s="22"/>
      <c r="V40" s="22"/>
      <c r="W40" s="22"/>
      <c r="X40" s="22"/>
      <c r="Y40" s="22"/>
      <c r="Z40" s="22"/>
      <c r="AA40" s="22"/>
      <c r="AB40" s="22"/>
      <c r="AC40" s="283"/>
      <c r="AD40" s="22"/>
      <c r="AE40" s="22"/>
      <c r="AF40" s="22"/>
      <c r="AG40" s="22"/>
      <c r="AH40" s="22"/>
      <c r="AI40" s="22"/>
      <c r="AJ40" s="22"/>
      <c r="AK40" s="22"/>
      <c r="AL40" s="22"/>
      <c r="AM40" s="22"/>
      <c r="AN40" s="22"/>
      <c r="AO40" s="22"/>
      <c r="AP40" s="22"/>
      <c r="AQ40" s="22"/>
      <c r="AR40" s="22"/>
      <c r="AS40" s="22"/>
      <c r="AT40" s="22"/>
      <c r="AU40" s="22"/>
    </row>
    <row r="41" spans="2:47" ht="96" customHeight="1" thickBot="1" x14ac:dyDescent="0.35">
      <c r="B41" s="38"/>
      <c r="C41" s="81"/>
      <c r="D41" s="483" t="s">
        <v>748</v>
      </c>
      <c r="E41" s="484"/>
      <c r="F41" s="485" t="s">
        <v>827</v>
      </c>
      <c r="G41" s="486">
        <v>22.452903351252996</v>
      </c>
      <c r="H41" s="373" t="s">
        <v>881</v>
      </c>
      <c r="I41" s="335" t="s">
        <v>20</v>
      </c>
      <c r="J41" s="39"/>
      <c r="L41" s="22"/>
      <c r="M41" s="22"/>
      <c r="N41" s="283"/>
      <c r="O41" s="22"/>
      <c r="P41" s="22"/>
      <c r="Q41" s="22"/>
      <c r="R41" s="22"/>
      <c r="S41" s="22"/>
      <c r="T41" s="22"/>
      <c r="U41" s="22"/>
      <c r="V41" s="22"/>
      <c r="W41" s="22"/>
      <c r="X41" s="22"/>
      <c r="Y41" s="22"/>
      <c r="Z41" s="22"/>
      <c r="AA41" s="22"/>
      <c r="AB41" s="22"/>
      <c r="AC41" s="283"/>
      <c r="AD41" s="22"/>
      <c r="AE41" s="22"/>
      <c r="AF41" s="22"/>
      <c r="AG41" s="22"/>
      <c r="AH41" s="22"/>
      <c r="AI41" s="22"/>
      <c r="AJ41" s="22"/>
      <c r="AK41" s="22"/>
      <c r="AL41" s="22"/>
      <c r="AM41" s="22"/>
      <c r="AN41" s="22"/>
      <c r="AO41" s="22"/>
      <c r="AP41" s="22"/>
      <c r="AQ41" s="22"/>
      <c r="AR41" s="22"/>
      <c r="AS41" s="22"/>
      <c r="AT41" s="22"/>
      <c r="AU41" s="22"/>
    </row>
    <row r="42" spans="2:47" ht="87" customHeight="1" thickBot="1" x14ac:dyDescent="0.35">
      <c r="B42" s="38"/>
      <c r="C42" s="81"/>
      <c r="D42" s="483" t="s">
        <v>750</v>
      </c>
      <c r="E42" s="484"/>
      <c r="F42" s="540" t="s">
        <v>834</v>
      </c>
      <c r="G42" s="541">
        <v>24.766407745131151</v>
      </c>
      <c r="H42" s="373" t="s">
        <v>835</v>
      </c>
      <c r="I42" s="333" t="s">
        <v>20</v>
      </c>
      <c r="J42" s="39"/>
      <c r="L42" s="22"/>
      <c r="M42" s="22"/>
      <c r="N42" s="283"/>
      <c r="O42" s="22"/>
      <c r="P42" s="22"/>
      <c r="Q42" s="22"/>
      <c r="R42" s="22"/>
      <c r="S42" s="22"/>
      <c r="T42" s="22"/>
      <c r="U42" s="22"/>
      <c r="V42" s="22"/>
      <c r="W42" s="22"/>
      <c r="X42" s="22"/>
      <c r="Y42" s="22"/>
      <c r="Z42" s="22"/>
      <c r="AA42" s="22"/>
      <c r="AB42" s="22"/>
      <c r="AC42" s="283"/>
      <c r="AD42" s="22"/>
      <c r="AE42" s="22"/>
      <c r="AF42" s="22"/>
      <c r="AG42" s="22"/>
      <c r="AH42" s="22"/>
      <c r="AI42" s="22"/>
      <c r="AJ42" s="22"/>
      <c r="AK42" s="22"/>
      <c r="AL42" s="22"/>
      <c r="AM42" s="22"/>
      <c r="AN42" s="22"/>
      <c r="AO42" s="22"/>
      <c r="AP42" s="22"/>
      <c r="AQ42" s="22"/>
      <c r="AR42" s="22"/>
      <c r="AS42" s="22"/>
      <c r="AT42" s="22"/>
      <c r="AU42" s="22"/>
    </row>
    <row r="43" spans="2:47" ht="18.75" customHeight="1" thickBot="1" x14ac:dyDescent="0.35">
      <c r="B43" s="38"/>
      <c r="C43" s="35"/>
      <c r="D43" s="300"/>
      <c r="E43" s="300"/>
      <c r="F43" s="301"/>
      <c r="G43" s="301"/>
      <c r="H43" s="302" t="s">
        <v>247</v>
      </c>
      <c r="I43" s="396" t="s">
        <v>808</v>
      </c>
      <c r="J43" s="39"/>
      <c r="L43" s="22"/>
      <c r="M43" s="22"/>
      <c r="N43" s="283"/>
      <c r="O43" s="22"/>
      <c r="P43" s="22"/>
      <c r="Q43" s="22"/>
      <c r="R43" s="22"/>
      <c r="S43" s="22"/>
      <c r="T43" s="22"/>
      <c r="U43" s="22"/>
      <c r="V43" s="22"/>
      <c r="W43" s="22"/>
      <c r="X43" s="22"/>
      <c r="Y43" s="22"/>
      <c r="Z43" s="22"/>
      <c r="AA43" s="22"/>
      <c r="AB43" s="22"/>
      <c r="AC43" s="283"/>
      <c r="AD43" s="22"/>
      <c r="AE43" s="22"/>
      <c r="AF43" s="22"/>
      <c r="AG43" s="22"/>
      <c r="AH43" s="22"/>
      <c r="AI43" s="22"/>
      <c r="AJ43" s="22"/>
      <c r="AK43" s="22"/>
      <c r="AL43" s="22"/>
      <c r="AM43" s="22"/>
      <c r="AN43" s="22"/>
      <c r="AO43" s="22"/>
      <c r="AP43" s="22"/>
      <c r="AQ43" s="22"/>
      <c r="AR43" s="22"/>
      <c r="AS43" s="22"/>
      <c r="AT43" s="22"/>
      <c r="AU43" s="22"/>
    </row>
    <row r="44" spans="2:47" ht="15.75" customHeight="1" thickBot="1" x14ac:dyDescent="0.35">
      <c r="B44" s="38"/>
      <c r="C44" s="35"/>
      <c r="D44" s="114" t="s">
        <v>687</v>
      </c>
      <c r="E44" s="147"/>
      <c r="F44" s="292"/>
      <c r="G44" s="292"/>
      <c r="H44" s="84"/>
      <c r="I44" s="35"/>
      <c r="J44" s="39"/>
      <c r="L44" s="22"/>
      <c r="M44" s="22"/>
      <c r="N44" s="283"/>
      <c r="O44" s="22"/>
      <c r="P44" s="22"/>
      <c r="Q44" s="22"/>
      <c r="R44" s="22"/>
      <c r="S44" s="22"/>
      <c r="T44" s="22"/>
      <c r="U44" s="22"/>
      <c r="V44" s="22"/>
      <c r="W44" s="22"/>
      <c r="X44" s="22"/>
      <c r="Y44" s="22"/>
      <c r="Z44" s="22"/>
      <c r="AA44" s="22"/>
      <c r="AB44" s="22"/>
      <c r="AC44" s="283"/>
      <c r="AD44" s="22"/>
      <c r="AE44" s="22"/>
      <c r="AF44" s="22"/>
      <c r="AG44" s="22"/>
      <c r="AH44" s="22"/>
      <c r="AI44" s="22"/>
      <c r="AJ44" s="22"/>
      <c r="AK44" s="22"/>
      <c r="AL44" s="22"/>
      <c r="AM44" s="22"/>
      <c r="AN44" s="22"/>
      <c r="AO44" s="22"/>
      <c r="AP44" s="22"/>
      <c r="AQ44" s="22"/>
      <c r="AR44" s="22"/>
      <c r="AS44" s="22"/>
      <c r="AT44" s="22"/>
      <c r="AU44" s="22"/>
    </row>
    <row r="45" spans="2:47" ht="15.75" customHeight="1" thickBot="1" x14ac:dyDescent="0.35">
      <c r="B45" s="38"/>
      <c r="C45" s="35"/>
      <c r="D45" s="73" t="s">
        <v>58</v>
      </c>
      <c r="E45" s="496" t="s">
        <v>836</v>
      </c>
      <c r="F45" s="497"/>
      <c r="G45" s="497"/>
      <c r="H45" s="498"/>
      <c r="I45" s="35"/>
      <c r="J45" s="39"/>
      <c r="L45" s="22"/>
      <c r="M45" s="22"/>
      <c r="N45" s="283"/>
      <c r="O45" s="22"/>
      <c r="P45" s="22"/>
      <c r="Q45" s="22"/>
      <c r="R45" s="22"/>
      <c r="S45" s="22"/>
      <c r="T45" s="22"/>
      <c r="U45" s="22"/>
      <c r="V45" s="22"/>
      <c r="W45" s="22"/>
      <c r="X45" s="22"/>
      <c r="Y45" s="22"/>
      <c r="Z45" s="22"/>
      <c r="AA45" s="22"/>
      <c r="AB45" s="22"/>
      <c r="AC45" s="283"/>
      <c r="AD45" s="22"/>
      <c r="AE45" s="22"/>
      <c r="AF45" s="22"/>
      <c r="AG45" s="22"/>
      <c r="AH45" s="22"/>
      <c r="AI45" s="22"/>
      <c r="AJ45" s="22"/>
      <c r="AK45" s="22"/>
      <c r="AL45" s="22"/>
      <c r="AM45" s="22"/>
      <c r="AN45" s="22"/>
      <c r="AO45" s="22"/>
      <c r="AP45" s="22"/>
      <c r="AQ45" s="22"/>
      <c r="AR45" s="22"/>
      <c r="AS45" s="22"/>
      <c r="AT45" s="22"/>
      <c r="AU45" s="22"/>
    </row>
    <row r="46" spans="2:47" ht="15.75" customHeight="1" thickBot="1" x14ac:dyDescent="0.4">
      <c r="B46" s="38"/>
      <c r="C46" s="35"/>
      <c r="D46" s="73" t="s">
        <v>60</v>
      </c>
      <c r="E46" s="499" t="s">
        <v>789</v>
      </c>
      <c r="F46" s="500"/>
      <c r="G46" s="500"/>
      <c r="H46" s="501"/>
      <c r="I46" s="35"/>
      <c r="J46" s="39"/>
      <c r="L46" s="22"/>
      <c r="M46" s="22"/>
      <c r="N46" s="283"/>
      <c r="O46" s="22"/>
      <c r="P46" s="22"/>
      <c r="Q46" s="22"/>
      <c r="R46" s="22"/>
      <c r="S46" s="22"/>
      <c r="T46" s="22"/>
      <c r="U46" s="22"/>
      <c r="V46" s="22"/>
      <c r="W46" s="22"/>
      <c r="X46" s="22"/>
      <c r="Y46" s="22"/>
      <c r="Z46" s="22"/>
      <c r="AA46" s="22"/>
      <c r="AB46" s="22"/>
      <c r="AC46" s="283"/>
      <c r="AD46" s="22"/>
      <c r="AE46" s="22"/>
      <c r="AF46" s="22"/>
      <c r="AG46" s="22"/>
      <c r="AH46" s="22"/>
      <c r="AI46" s="22"/>
      <c r="AJ46" s="22"/>
      <c r="AK46" s="22"/>
      <c r="AL46" s="22"/>
      <c r="AM46" s="22"/>
      <c r="AN46" s="22"/>
      <c r="AO46" s="22"/>
      <c r="AP46" s="22"/>
      <c r="AQ46" s="22"/>
      <c r="AR46" s="22"/>
      <c r="AS46" s="22"/>
      <c r="AT46" s="22"/>
      <c r="AU46" s="22"/>
    </row>
    <row r="47" spans="2:47" ht="15.75" customHeight="1" x14ac:dyDescent="0.3">
      <c r="B47" s="38"/>
      <c r="C47" s="35"/>
      <c r="D47" s="35"/>
      <c r="E47" s="35"/>
      <c r="F47" s="292"/>
      <c r="G47" s="292"/>
      <c r="H47" s="84"/>
      <c r="I47" s="35"/>
      <c r="J47" s="39"/>
      <c r="L47" s="22"/>
      <c r="M47" s="22"/>
      <c r="N47" s="283"/>
      <c r="O47" s="22"/>
      <c r="P47" s="22"/>
      <c r="Q47" s="22"/>
      <c r="R47" s="22"/>
      <c r="S47" s="22"/>
      <c r="T47" s="22"/>
      <c r="U47" s="22"/>
      <c r="V47" s="22"/>
      <c r="W47" s="22"/>
      <c r="X47" s="22"/>
      <c r="Y47" s="22"/>
      <c r="Z47" s="22"/>
      <c r="AA47" s="22"/>
      <c r="AB47" s="22"/>
      <c r="AC47" s="283"/>
      <c r="AD47" s="22"/>
      <c r="AE47" s="22"/>
      <c r="AF47" s="22"/>
      <c r="AG47" s="22"/>
      <c r="AH47" s="22"/>
      <c r="AI47" s="22"/>
      <c r="AJ47" s="22"/>
      <c r="AK47" s="22"/>
      <c r="AL47" s="22"/>
      <c r="AM47" s="22"/>
      <c r="AN47" s="22"/>
      <c r="AO47" s="22"/>
      <c r="AP47" s="22"/>
      <c r="AQ47" s="22"/>
      <c r="AR47" s="22"/>
      <c r="AS47" s="22"/>
      <c r="AT47" s="22"/>
      <c r="AU47" s="22"/>
    </row>
    <row r="48" spans="2:47" ht="15.75" customHeight="1" thickBot="1" x14ac:dyDescent="0.35">
      <c r="B48" s="38"/>
      <c r="C48" s="41"/>
      <c r="D48" s="502" t="s">
        <v>246</v>
      </c>
      <c r="E48" s="502"/>
      <c r="F48" s="502" t="s">
        <v>250</v>
      </c>
      <c r="G48" s="502"/>
      <c r="H48" s="299" t="s">
        <v>251</v>
      </c>
      <c r="I48" s="82" t="s">
        <v>226</v>
      </c>
      <c r="J48" s="39"/>
      <c r="K48" s="16"/>
      <c r="L48" s="22"/>
      <c r="M48" s="22"/>
      <c r="N48" s="283"/>
      <c r="O48" s="22"/>
      <c r="P48" s="22"/>
      <c r="Q48" s="22"/>
      <c r="R48" s="22"/>
      <c r="S48" s="22"/>
      <c r="T48" s="22"/>
      <c r="U48" s="22"/>
      <c r="V48" s="22"/>
      <c r="W48" s="22"/>
      <c r="X48" s="22"/>
      <c r="Y48" s="22"/>
      <c r="Z48" s="22"/>
      <c r="AA48" s="22"/>
      <c r="AB48" s="22"/>
      <c r="AC48" s="283"/>
      <c r="AD48" s="22"/>
      <c r="AE48" s="22"/>
      <c r="AF48" s="22"/>
      <c r="AG48" s="22"/>
      <c r="AH48" s="22"/>
      <c r="AI48" s="22"/>
      <c r="AJ48" s="22"/>
      <c r="AK48" s="22"/>
      <c r="AL48" s="22"/>
      <c r="AM48" s="22"/>
      <c r="AN48" s="22"/>
      <c r="AO48" s="22"/>
      <c r="AP48" s="22"/>
      <c r="AQ48" s="22"/>
      <c r="AR48" s="22"/>
      <c r="AS48" s="22"/>
      <c r="AT48" s="22"/>
      <c r="AU48" s="22"/>
    </row>
    <row r="49" spans="2:47" ht="40" customHeight="1" thickBot="1" x14ac:dyDescent="0.35">
      <c r="B49" s="38"/>
      <c r="C49" s="81" t="s">
        <v>274</v>
      </c>
      <c r="D49" s="503"/>
      <c r="E49" s="504"/>
      <c r="F49" s="503"/>
      <c r="G49" s="504"/>
      <c r="H49" s="146"/>
      <c r="I49" s="146"/>
      <c r="J49" s="39"/>
      <c r="K49" s="16"/>
      <c r="L49" s="22"/>
      <c r="M49" s="22"/>
      <c r="N49" s="283"/>
      <c r="O49" s="22"/>
      <c r="P49" s="22"/>
      <c r="Q49" s="22"/>
      <c r="R49" s="22"/>
      <c r="S49" s="22"/>
      <c r="T49" s="22"/>
      <c r="U49" s="22"/>
      <c r="V49" s="22"/>
      <c r="W49" s="22"/>
      <c r="X49" s="22"/>
      <c r="Y49" s="22"/>
      <c r="Z49" s="22"/>
      <c r="AA49" s="22"/>
      <c r="AB49" s="22"/>
      <c r="AC49" s="283"/>
      <c r="AD49" s="22"/>
      <c r="AE49" s="22"/>
      <c r="AF49" s="22"/>
      <c r="AG49" s="22"/>
      <c r="AH49" s="22"/>
      <c r="AI49" s="22"/>
      <c r="AJ49" s="22"/>
      <c r="AK49" s="22"/>
      <c r="AL49" s="22"/>
      <c r="AM49" s="22"/>
      <c r="AN49" s="22"/>
      <c r="AO49" s="22"/>
      <c r="AP49" s="22"/>
      <c r="AQ49" s="22"/>
      <c r="AR49" s="22"/>
      <c r="AS49" s="22"/>
      <c r="AT49" s="22"/>
      <c r="AU49" s="22"/>
    </row>
    <row r="50" spans="2:47" ht="40" customHeight="1" thickBot="1" x14ac:dyDescent="0.35">
      <c r="B50" s="38"/>
      <c r="C50" s="81"/>
      <c r="D50" s="503"/>
      <c r="E50" s="504"/>
      <c r="F50" s="503"/>
      <c r="G50" s="504"/>
      <c r="H50" s="146"/>
      <c r="I50" s="146"/>
      <c r="J50" s="39"/>
      <c r="L50" s="22"/>
      <c r="M50" s="22"/>
      <c r="N50" s="283"/>
      <c r="O50" s="22"/>
      <c r="P50" s="22"/>
      <c r="Q50" s="22"/>
      <c r="R50" s="22"/>
      <c r="S50" s="22"/>
      <c r="T50" s="22"/>
      <c r="U50" s="22"/>
      <c r="V50" s="22"/>
      <c r="W50" s="22"/>
      <c r="X50" s="22"/>
      <c r="Y50" s="22"/>
      <c r="Z50" s="22"/>
      <c r="AA50" s="22"/>
      <c r="AB50" s="22"/>
      <c r="AC50" s="283"/>
      <c r="AD50" s="22"/>
      <c r="AE50" s="22"/>
      <c r="AF50" s="22"/>
      <c r="AG50" s="22"/>
      <c r="AH50" s="22"/>
      <c r="AI50" s="22"/>
      <c r="AJ50" s="22"/>
      <c r="AK50" s="22"/>
      <c r="AL50" s="22"/>
      <c r="AM50" s="22"/>
      <c r="AN50" s="22"/>
      <c r="AO50" s="22"/>
      <c r="AP50" s="22"/>
      <c r="AQ50" s="22"/>
      <c r="AR50" s="22"/>
      <c r="AS50" s="22"/>
      <c r="AT50" s="22"/>
      <c r="AU50" s="22"/>
    </row>
    <row r="51" spans="2:47" ht="48" customHeight="1" thickBot="1" x14ac:dyDescent="0.35">
      <c r="B51" s="38"/>
      <c r="C51" s="81"/>
      <c r="D51" s="503"/>
      <c r="E51" s="504"/>
      <c r="F51" s="503"/>
      <c r="G51" s="504"/>
      <c r="H51" s="146"/>
      <c r="I51" s="146"/>
      <c r="J51" s="39"/>
      <c r="L51" s="22"/>
      <c r="M51" s="22"/>
      <c r="N51" s="283"/>
      <c r="O51" s="22"/>
      <c r="P51" s="22"/>
      <c r="Q51" s="22"/>
      <c r="R51" s="22"/>
      <c r="S51" s="22"/>
      <c r="T51" s="22"/>
      <c r="U51" s="22"/>
      <c r="V51" s="22"/>
      <c r="W51" s="22"/>
      <c r="X51" s="22"/>
      <c r="Y51" s="22"/>
      <c r="Z51" s="22"/>
      <c r="AA51" s="22"/>
      <c r="AB51" s="22"/>
      <c r="AC51" s="283"/>
      <c r="AD51" s="22"/>
      <c r="AE51" s="22"/>
      <c r="AF51" s="22"/>
      <c r="AG51" s="22"/>
      <c r="AH51" s="22"/>
      <c r="AI51" s="22"/>
      <c r="AJ51" s="22"/>
      <c r="AK51" s="22"/>
      <c r="AL51" s="22"/>
      <c r="AM51" s="22"/>
      <c r="AN51" s="22"/>
      <c r="AO51" s="22"/>
      <c r="AP51" s="22"/>
      <c r="AQ51" s="22"/>
      <c r="AR51" s="22"/>
      <c r="AS51" s="22"/>
      <c r="AT51" s="22"/>
      <c r="AU51" s="22"/>
    </row>
    <row r="52" spans="2:47" ht="21.75" customHeight="1" thickBot="1" x14ac:dyDescent="0.35">
      <c r="B52" s="38"/>
      <c r="C52" s="35"/>
      <c r="D52" s="35"/>
      <c r="E52" s="35"/>
      <c r="F52" s="292"/>
      <c r="G52" s="292"/>
      <c r="H52" s="83" t="s">
        <v>247</v>
      </c>
      <c r="I52" s="392"/>
      <c r="J52" s="39"/>
      <c r="L52" s="22"/>
      <c r="M52" s="22"/>
      <c r="N52" s="283"/>
      <c r="O52" s="22"/>
      <c r="P52" s="22"/>
      <c r="Q52" s="22"/>
      <c r="R52" s="22"/>
      <c r="S52" s="22"/>
      <c r="T52" s="22"/>
      <c r="U52" s="22"/>
      <c r="V52" s="22"/>
      <c r="W52" s="22"/>
      <c r="X52" s="22"/>
      <c r="Y52" s="22"/>
      <c r="Z52" s="22"/>
      <c r="AA52" s="22"/>
      <c r="AB52" s="22"/>
      <c r="AC52" s="283"/>
      <c r="AD52" s="22"/>
      <c r="AE52" s="22"/>
      <c r="AF52" s="22"/>
      <c r="AG52" s="22"/>
      <c r="AH52" s="22"/>
      <c r="AI52" s="22"/>
      <c r="AJ52" s="22"/>
      <c r="AK52" s="22"/>
      <c r="AL52" s="22"/>
      <c r="AM52" s="22"/>
      <c r="AN52" s="22"/>
      <c r="AO52" s="22"/>
      <c r="AP52" s="22"/>
      <c r="AQ52" s="22"/>
      <c r="AR52" s="22"/>
      <c r="AS52" s="22"/>
      <c r="AT52" s="22"/>
      <c r="AU52" s="22"/>
    </row>
    <row r="53" spans="2:47" ht="16" thickBot="1" x14ac:dyDescent="0.35">
      <c r="B53" s="38"/>
      <c r="C53" s="35"/>
      <c r="D53" s="114" t="s">
        <v>687</v>
      </c>
      <c r="E53" s="147"/>
      <c r="F53" s="292"/>
      <c r="G53" s="292"/>
      <c r="H53" s="84"/>
      <c r="I53" s="35"/>
      <c r="J53" s="39"/>
      <c r="L53" s="22"/>
      <c r="M53" s="22"/>
      <c r="N53" s="283"/>
      <c r="O53" s="22"/>
      <c r="P53" s="22"/>
      <c r="Q53" s="22"/>
      <c r="R53" s="22"/>
      <c r="S53" s="22"/>
      <c r="T53" s="22"/>
      <c r="U53" s="22"/>
      <c r="V53" s="22"/>
      <c r="W53" s="22"/>
      <c r="X53" s="22"/>
      <c r="Y53" s="22"/>
      <c r="Z53" s="22"/>
      <c r="AA53" s="22"/>
      <c r="AB53" s="22"/>
      <c r="AC53" s="283"/>
      <c r="AD53" s="22"/>
      <c r="AE53" s="22"/>
      <c r="AF53" s="22"/>
      <c r="AG53" s="22"/>
      <c r="AH53" s="22"/>
      <c r="AI53" s="22"/>
      <c r="AJ53" s="22"/>
      <c r="AK53" s="22"/>
      <c r="AL53" s="22"/>
      <c r="AM53" s="22"/>
      <c r="AN53" s="22"/>
      <c r="AO53" s="22"/>
      <c r="AP53" s="22"/>
      <c r="AQ53" s="22"/>
      <c r="AR53" s="22"/>
      <c r="AS53" s="22"/>
      <c r="AT53" s="22"/>
      <c r="AU53" s="22"/>
    </row>
    <row r="54" spans="2:47" ht="14.5" thickBot="1" x14ac:dyDescent="0.35">
      <c r="B54" s="38"/>
      <c r="C54" s="35"/>
      <c r="D54" s="73" t="s">
        <v>58</v>
      </c>
      <c r="E54" s="516"/>
      <c r="F54" s="517"/>
      <c r="G54" s="517"/>
      <c r="H54" s="518"/>
      <c r="I54" s="35"/>
      <c r="J54" s="39"/>
      <c r="L54" s="22"/>
      <c r="M54" s="22"/>
      <c r="N54" s="283"/>
      <c r="O54" s="22"/>
      <c r="P54" s="22"/>
      <c r="Q54" s="22"/>
      <c r="R54" s="22"/>
      <c r="S54" s="22"/>
      <c r="T54" s="22"/>
      <c r="U54" s="22"/>
      <c r="V54" s="22"/>
      <c r="W54" s="22"/>
      <c r="X54" s="22"/>
      <c r="Y54" s="22"/>
      <c r="Z54" s="22"/>
      <c r="AA54" s="22"/>
      <c r="AB54" s="22"/>
      <c r="AC54" s="283"/>
      <c r="AD54" s="22"/>
      <c r="AE54" s="22"/>
      <c r="AF54" s="22"/>
      <c r="AG54" s="22"/>
      <c r="AH54" s="22"/>
      <c r="AI54" s="22"/>
      <c r="AJ54" s="22"/>
      <c r="AK54" s="22"/>
      <c r="AL54" s="22"/>
      <c r="AM54" s="22"/>
      <c r="AN54" s="22"/>
      <c r="AO54" s="22"/>
      <c r="AP54" s="22"/>
      <c r="AQ54" s="22"/>
      <c r="AR54" s="22"/>
      <c r="AS54" s="22"/>
      <c r="AT54" s="22"/>
      <c r="AU54" s="22"/>
    </row>
    <row r="55" spans="2:47" ht="14.5" thickBot="1" x14ac:dyDescent="0.35">
      <c r="B55" s="38"/>
      <c r="C55" s="35"/>
      <c r="D55" s="73" t="s">
        <v>60</v>
      </c>
      <c r="E55" s="516"/>
      <c r="F55" s="517"/>
      <c r="G55" s="517"/>
      <c r="H55" s="518"/>
      <c r="I55" s="35"/>
      <c r="J55" s="39"/>
      <c r="L55" s="22"/>
      <c r="M55" s="22"/>
      <c r="N55" s="283"/>
      <c r="O55" s="22"/>
      <c r="P55" s="22"/>
      <c r="Q55" s="22"/>
      <c r="R55" s="22"/>
      <c r="S55" s="22"/>
      <c r="T55" s="22"/>
      <c r="U55" s="22"/>
      <c r="V55" s="22"/>
      <c r="W55" s="22"/>
      <c r="X55" s="22"/>
      <c r="Y55" s="22"/>
      <c r="Z55" s="22"/>
      <c r="AA55" s="22"/>
      <c r="AB55" s="22"/>
      <c r="AC55" s="283"/>
      <c r="AD55" s="22"/>
      <c r="AE55" s="22"/>
      <c r="AF55" s="22"/>
      <c r="AG55" s="22"/>
      <c r="AH55" s="22"/>
      <c r="AI55" s="22"/>
      <c r="AJ55" s="22"/>
      <c r="AK55" s="22"/>
      <c r="AL55" s="22"/>
      <c r="AM55" s="22"/>
      <c r="AN55" s="22"/>
      <c r="AO55" s="22"/>
      <c r="AP55" s="22"/>
      <c r="AQ55" s="22"/>
      <c r="AR55" s="22"/>
      <c r="AS55" s="22"/>
      <c r="AT55" s="22"/>
      <c r="AU55" s="22"/>
    </row>
    <row r="56" spans="2:47" ht="16" thickBot="1" x14ac:dyDescent="0.35">
      <c r="B56" s="38"/>
      <c r="C56" s="35"/>
      <c r="D56" s="73"/>
      <c r="E56" s="35"/>
      <c r="F56" s="292"/>
      <c r="G56" s="292"/>
      <c r="H56" s="35"/>
      <c r="I56" s="35"/>
      <c r="J56" s="39"/>
      <c r="L56" s="22"/>
      <c r="M56" s="22"/>
      <c r="N56" s="283"/>
      <c r="O56" s="22"/>
      <c r="P56" s="22"/>
      <c r="Q56" s="22"/>
      <c r="R56" s="22"/>
      <c r="S56" s="22"/>
      <c r="T56" s="22"/>
      <c r="U56" s="22"/>
      <c r="V56" s="22"/>
      <c r="W56" s="22"/>
      <c r="X56" s="22"/>
      <c r="Y56" s="22"/>
      <c r="Z56" s="22"/>
      <c r="AA56" s="22"/>
      <c r="AB56" s="22"/>
      <c r="AC56" s="283"/>
      <c r="AD56" s="22"/>
      <c r="AE56" s="22"/>
      <c r="AF56" s="22"/>
      <c r="AG56" s="22"/>
      <c r="AH56" s="22"/>
      <c r="AI56" s="22"/>
      <c r="AJ56" s="22"/>
      <c r="AK56" s="22"/>
      <c r="AL56" s="22"/>
      <c r="AM56" s="22"/>
      <c r="AN56" s="22"/>
      <c r="AO56" s="22"/>
      <c r="AP56" s="22"/>
      <c r="AQ56" s="22"/>
      <c r="AR56" s="22"/>
      <c r="AS56" s="22"/>
      <c r="AT56" s="22"/>
      <c r="AU56" s="22"/>
    </row>
    <row r="57" spans="2:47" ht="164.25" customHeight="1" thickBot="1" x14ac:dyDescent="0.35">
      <c r="B57" s="38"/>
      <c r="C57" s="148"/>
      <c r="D57" s="519" t="s">
        <v>252</v>
      </c>
      <c r="E57" s="519"/>
      <c r="F57" s="493" t="s">
        <v>923</v>
      </c>
      <c r="G57" s="494"/>
      <c r="H57" s="494"/>
      <c r="I57" s="495"/>
      <c r="J57" s="39"/>
      <c r="L57" s="22"/>
      <c r="M57" s="22"/>
      <c r="N57" s="283"/>
      <c r="O57" s="22"/>
      <c r="P57" s="22"/>
      <c r="Q57" s="22"/>
      <c r="R57" s="22"/>
      <c r="S57" s="22"/>
      <c r="T57" s="22"/>
      <c r="U57" s="22"/>
      <c r="V57" s="22"/>
      <c r="W57" s="22"/>
      <c r="X57" s="22"/>
      <c r="Y57" s="22"/>
      <c r="Z57" s="22"/>
      <c r="AA57" s="22"/>
      <c r="AB57" s="22"/>
      <c r="AC57" s="283"/>
      <c r="AD57" s="22"/>
      <c r="AE57" s="22"/>
      <c r="AF57" s="22"/>
      <c r="AG57" s="22"/>
      <c r="AH57" s="22"/>
      <c r="AI57" s="22"/>
      <c r="AJ57" s="22"/>
      <c r="AK57" s="22"/>
      <c r="AL57" s="22"/>
      <c r="AM57" s="22"/>
      <c r="AN57" s="22"/>
      <c r="AO57" s="22"/>
      <c r="AP57" s="22"/>
      <c r="AQ57" s="22"/>
      <c r="AR57" s="22"/>
      <c r="AS57" s="22"/>
      <c r="AT57" s="22"/>
      <c r="AU57" s="22"/>
    </row>
    <row r="58" spans="2:47" s="14" customFormat="1" ht="18.75" customHeight="1" x14ac:dyDescent="0.3">
      <c r="B58" s="38"/>
      <c r="C58" s="42"/>
      <c r="D58" s="42"/>
      <c r="E58" s="42"/>
      <c r="F58" s="293"/>
      <c r="G58" s="293"/>
      <c r="H58" s="145"/>
      <c r="I58" s="145"/>
      <c r="J58" s="39"/>
      <c r="L58" s="22"/>
      <c r="M58" s="22"/>
      <c r="N58" s="283"/>
      <c r="O58" s="22"/>
      <c r="P58" s="22"/>
      <c r="Q58" s="22"/>
      <c r="R58" s="22"/>
      <c r="S58" s="22"/>
      <c r="T58" s="22"/>
      <c r="U58" s="22"/>
      <c r="V58" s="22"/>
      <c r="W58" s="22"/>
      <c r="X58" s="22"/>
      <c r="Y58" s="22"/>
      <c r="Z58" s="22"/>
      <c r="AA58" s="22"/>
      <c r="AB58" s="22"/>
      <c r="AC58" s="283"/>
      <c r="AD58" s="22"/>
      <c r="AE58" s="22"/>
      <c r="AF58" s="22"/>
      <c r="AG58" s="22"/>
      <c r="AH58" s="22"/>
      <c r="AI58" s="22"/>
      <c r="AJ58" s="22"/>
      <c r="AK58" s="22"/>
      <c r="AL58" s="22"/>
      <c r="AM58" s="22"/>
      <c r="AN58" s="22"/>
      <c r="AO58" s="22"/>
      <c r="AP58" s="22"/>
      <c r="AQ58" s="22"/>
      <c r="AR58" s="22"/>
      <c r="AS58" s="22"/>
      <c r="AT58" s="22"/>
      <c r="AU58" s="22"/>
    </row>
    <row r="59" spans="2:47" s="14" customFormat="1" ht="15.75" customHeight="1" thickBot="1" x14ac:dyDescent="0.4">
      <c r="B59" s="38"/>
      <c r="C59" s="35"/>
      <c r="D59" s="36"/>
      <c r="E59" s="36"/>
      <c r="F59" s="289"/>
      <c r="G59" s="298" t="s">
        <v>220</v>
      </c>
      <c r="H59" s="145"/>
      <c r="I59" s="145"/>
      <c r="J59" s="39"/>
      <c r="L59" s="22"/>
      <c r="M59" s="22"/>
      <c r="N59" s="283"/>
      <c r="O59" s="22"/>
      <c r="P59" s="22"/>
      <c r="Q59" s="22"/>
      <c r="R59" s="22"/>
      <c r="S59" s="22"/>
      <c r="T59" s="22"/>
      <c r="U59" s="22"/>
      <c r="V59" s="22"/>
      <c r="W59" s="22"/>
      <c r="X59" s="22"/>
      <c r="Y59" s="22"/>
      <c r="Z59" s="22"/>
      <c r="AA59" s="22"/>
      <c r="AB59" s="22"/>
      <c r="AC59" s="283"/>
      <c r="AD59" s="22"/>
      <c r="AE59" s="22"/>
      <c r="AF59" s="22"/>
      <c r="AG59" s="22"/>
      <c r="AH59" s="22"/>
      <c r="AI59" s="22"/>
      <c r="AJ59" s="22"/>
      <c r="AK59" s="22"/>
      <c r="AL59" s="22"/>
      <c r="AM59" s="22"/>
      <c r="AN59" s="22"/>
      <c r="AO59" s="22"/>
      <c r="AP59" s="22"/>
      <c r="AQ59" s="22"/>
      <c r="AR59" s="22"/>
      <c r="AS59" s="22"/>
      <c r="AT59" s="22"/>
      <c r="AU59" s="22"/>
    </row>
    <row r="60" spans="2:47" s="14" customFormat="1" ht="78" customHeight="1" x14ac:dyDescent="0.3">
      <c r="B60" s="38"/>
      <c r="C60" s="35"/>
      <c r="D60" s="36"/>
      <c r="E60" s="36"/>
      <c r="F60" s="294" t="s">
        <v>221</v>
      </c>
      <c r="G60" s="510" t="s">
        <v>686</v>
      </c>
      <c r="H60" s="511"/>
      <c r="I60" s="512"/>
      <c r="J60" s="39"/>
      <c r="L60" s="22"/>
      <c r="M60" s="22"/>
      <c r="N60" s="283"/>
      <c r="O60" s="22"/>
      <c r="P60" s="22"/>
      <c r="Q60" s="22"/>
      <c r="R60" s="22"/>
      <c r="S60" s="22"/>
      <c r="T60" s="22"/>
      <c r="U60" s="22"/>
      <c r="V60" s="22"/>
      <c r="W60" s="22"/>
      <c r="X60" s="22"/>
      <c r="Y60" s="22"/>
      <c r="Z60" s="22"/>
      <c r="AA60" s="22"/>
      <c r="AB60" s="22"/>
      <c r="AC60" s="283"/>
      <c r="AD60" s="22"/>
      <c r="AE60" s="22"/>
      <c r="AF60" s="22"/>
      <c r="AG60" s="22"/>
      <c r="AH60" s="22"/>
      <c r="AI60" s="22"/>
      <c r="AJ60" s="22"/>
      <c r="AK60" s="22"/>
      <c r="AL60" s="22"/>
      <c r="AM60" s="22"/>
      <c r="AN60" s="22"/>
      <c r="AO60" s="22"/>
      <c r="AP60" s="22"/>
      <c r="AQ60" s="22"/>
      <c r="AR60" s="22"/>
      <c r="AS60" s="22"/>
      <c r="AT60" s="22"/>
      <c r="AU60" s="22"/>
    </row>
    <row r="61" spans="2:47" s="14" customFormat="1" ht="54.75" customHeight="1" x14ac:dyDescent="0.3">
      <c r="B61" s="38"/>
      <c r="C61" s="35"/>
      <c r="D61" s="36"/>
      <c r="E61" s="36"/>
      <c r="F61" s="295" t="s">
        <v>222</v>
      </c>
      <c r="G61" s="513" t="s">
        <v>279</v>
      </c>
      <c r="H61" s="514"/>
      <c r="I61" s="515"/>
      <c r="J61" s="39"/>
      <c r="L61" s="22"/>
      <c r="M61" s="22"/>
      <c r="N61" s="283"/>
      <c r="O61" s="22"/>
      <c r="P61" s="22"/>
      <c r="Q61" s="22"/>
      <c r="R61" s="22"/>
      <c r="S61" s="22"/>
      <c r="T61" s="22"/>
      <c r="U61" s="22"/>
      <c r="V61" s="22"/>
      <c r="W61" s="22"/>
      <c r="X61" s="22"/>
      <c r="Y61" s="22"/>
      <c r="Z61" s="22"/>
      <c r="AA61" s="22"/>
      <c r="AB61" s="22"/>
      <c r="AC61" s="283"/>
      <c r="AD61" s="22"/>
      <c r="AE61" s="22"/>
      <c r="AF61" s="22"/>
      <c r="AG61" s="22"/>
      <c r="AH61" s="22"/>
      <c r="AI61" s="22"/>
      <c r="AJ61" s="22"/>
      <c r="AK61" s="22"/>
      <c r="AL61" s="22"/>
      <c r="AM61" s="22"/>
      <c r="AN61" s="22"/>
      <c r="AO61" s="22"/>
      <c r="AP61" s="22"/>
      <c r="AQ61" s="22"/>
      <c r="AR61" s="22"/>
      <c r="AS61" s="22"/>
      <c r="AT61" s="22"/>
      <c r="AU61" s="22"/>
    </row>
    <row r="62" spans="2:47" s="14" customFormat="1" ht="58.5" customHeight="1" x14ac:dyDescent="0.3">
      <c r="B62" s="38"/>
      <c r="C62" s="35"/>
      <c r="D62" s="36"/>
      <c r="E62" s="36"/>
      <c r="F62" s="295" t="s">
        <v>223</v>
      </c>
      <c r="G62" s="513" t="s">
        <v>280</v>
      </c>
      <c r="H62" s="514"/>
      <c r="I62" s="515"/>
      <c r="J62" s="39"/>
      <c r="L62" s="22"/>
      <c r="M62" s="22"/>
      <c r="N62" s="283"/>
      <c r="O62" s="22"/>
      <c r="P62" s="22"/>
      <c r="Q62" s="22"/>
      <c r="R62" s="22"/>
      <c r="S62" s="22"/>
      <c r="T62" s="22"/>
      <c r="U62" s="22"/>
      <c r="V62" s="22"/>
      <c r="W62" s="22"/>
      <c r="X62" s="22"/>
      <c r="Y62" s="22"/>
      <c r="Z62" s="22"/>
      <c r="AA62" s="22"/>
      <c r="AB62" s="22"/>
      <c r="AC62" s="283"/>
      <c r="AD62" s="22"/>
      <c r="AE62" s="22"/>
      <c r="AF62" s="22"/>
      <c r="AG62" s="22"/>
      <c r="AH62" s="22"/>
      <c r="AI62" s="22"/>
      <c r="AJ62" s="22"/>
      <c r="AK62" s="22"/>
      <c r="AL62" s="22"/>
      <c r="AM62" s="22"/>
      <c r="AN62" s="22"/>
      <c r="AO62" s="22"/>
      <c r="AP62" s="22"/>
      <c r="AQ62" s="22"/>
      <c r="AR62" s="22"/>
      <c r="AS62" s="22"/>
      <c r="AT62" s="22"/>
      <c r="AU62" s="22"/>
    </row>
    <row r="63" spans="2:47" ht="60" customHeight="1" x14ac:dyDescent="0.3">
      <c r="B63" s="38"/>
      <c r="C63" s="35"/>
      <c r="D63" s="36"/>
      <c r="E63" s="36"/>
      <c r="F63" s="295" t="s">
        <v>224</v>
      </c>
      <c r="G63" s="513" t="s">
        <v>281</v>
      </c>
      <c r="H63" s="514"/>
      <c r="I63" s="515"/>
      <c r="J63" s="39"/>
      <c r="L63" s="22"/>
      <c r="M63" s="22"/>
      <c r="N63" s="283"/>
      <c r="O63" s="22"/>
      <c r="P63" s="22"/>
      <c r="Q63" s="22"/>
      <c r="R63" s="22"/>
      <c r="S63" s="22"/>
      <c r="T63" s="22"/>
      <c r="U63" s="22"/>
      <c r="V63" s="22"/>
      <c r="W63" s="22"/>
      <c r="X63" s="22"/>
      <c r="Y63" s="22"/>
      <c r="Z63" s="22"/>
      <c r="AA63" s="22"/>
      <c r="AB63" s="22"/>
      <c r="AC63" s="283"/>
      <c r="AD63" s="22"/>
      <c r="AE63" s="22"/>
      <c r="AF63" s="22"/>
      <c r="AG63" s="22"/>
      <c r="AH63" s="22"/>
      <c r="AI63" s="22"/>
      <c r="AJ63" s="22"/>
      <c r="AK63" s="22"/>
      <c r="AL63" s="22"/>
      <c r="AM63" s="22"/>
      <c r="AN63" s="22"/>
      <c r="AO63" s="22"/>
      <c r="AP63" s="22"/>
      <c r="AQ63" s="22"/>
      <c r="AR63" s="22"/>
      <c r="AS63" s="22"/>
      <c r="AT63" s="22"/>
      <c r="AU63" s="22"/>
    </row>
    <row r="64" spans="2:47" ht="54" customHeight="1" x14ac:dyDescent="0.3">
      <c r="B64" s="33"/>
      <c r="C64" s="35"/>
      <c r="D64" s="36"/>
      <c r="E64" s="36"/>
      <c r="F64" s="295" t="s">
        <v>225</v>
      </c>
      <c r="G64" s="513" t="s">
        <v>282</v>
      </c>
      <c r="H64" s="514"/>
      <c r="I64" s="515"/>
      <c r="J64" s="34"/>
      <c r="L64" s="22"/>
      <c r="M64" s="22"/>
      <c r="N64" s="283"/>
      <c r="O64" s="22"/>
      <c r="P64" s="22"/>
      <c r="Q64" s="22"/>
      <c r="R64" s="22"/>
      <c r="S64" s="22"/>
      <c r="T64" s="22"/>
      <c r="U64" s="22"/>
      <c r="V64" s="22"/>
      <c r="W64" s="22"/>
      <c r="X64" s="22"/>
      <c r="Y64" s="22"/>
      <c r="Z64" s="22"/>
      <c r="AA64" s="22"/>
      <c r="AB64" s="22"/>
      <c r="AC64" s="283"/>
      <c r="AD64" s="22"/>
      <c r="AE64" s="22"/>
      <c r="AF64" s="22"/>
      <c r="AG64" s="22"/>
      <c r="AH64" s="22"/>
      <c r="AI64" s="22"/>
      <c r="AJ64" s="22"/>
      <c r="AK64" s="22"/>
      <c r="AL64" s="22"/>
      <c r="AM64" s="22"/>
      <c r="AN64" s="22"/>
      <c r="AO64" s="22"/>
      <c r="AP64" s="22"/>
      <c r="AQ64" s="22"/>
      <c r="AR64" s="22"/>
      <c r="AS64" s="22"/>
      <c r="AT64" s="22"/>
      <c r="AU64" s="22"/>
    </row>
    <row r="65" spans="1:47" ht="61.5" customHeight="1" thickBot="1" x14ac:dyDescent="0.35">
      <c r="B65" s="33"/>
      <c r="C65" s="35"/>
      <c r="D65" s="36"/>
      <c r="E65" s="36"/>
      <c r="F65" s="296" t="s">
        <v>771</v>
      </c>
      <c r="G65" s="507" t="s">
        <v>283</v>
      </c>
      <c r="H65" s="508"/>
      <c r="I65" s="509"/>
      <c r="J65" s="34"/>
      <c r="L65" s="22"/>
      <c r="M65" s="22"/>
      <c r="N65" s="283"/>
      <c r="O65" s="22"/>
      <c r="P65" s="22"/>
      <c r="Q65" s="22"/>
      <c r="R65" s="22"/>
      <c r="S65" s="22"/>
      <c r="T65" s="22"/>
      <c r="U65" s="22"/>
      <c r="V65" s="22"/>
      <c r="W65" s="22"/>
      <c r="X65" s="22"/>
      <c r="Y65" s="22"/>
      <c r="Z65" s="22"/>
      <c r="AA65" s="22"/>
      <c r="AB65" s="22"/>
      <c r="AC65" s="283"/>
      <c r="AD65" s="22"/>
      <c r="AE65" s="22"/>
      <c r="AF65" s="22"/>
      <c r="AG65" s="22"/>
      <c r="AH65" s="22"/>
      <c r="AI65" s="22"/>
      <c r="AJ65" s="22"/>
      <c r="AK65" s="22"/>
      <c r="AL65" s="22"/>
      <c r="AM65" s="22"/>
      <c r="AN65" s="22"/>
      <c r="AO65" s="22"/>
      <c r="AP65" s="22"/>
      <c r="AQ65" s="22"/>
      <c r="AR65" s="22"/>
      <c r="AS65" s="22"/>
      <c r="AT65" s="22"/>
      <c r="AU65" s="22"/>
    </row>
    <row r="66" spans="1:47" ht="16" thickBot="1" x14ac:dyDescent="0.35">
      <c r="B66" s="43"/>
      <c r="C66" s="44"/>
      <c r="D66" s="45"/>
      <c r="E66" s="45"/>
      <c r="F66" s="297"/>
      <c r="G66" s="297"/>
      <c r="H66" s="149"/>
      <c r="I66" s="149"/>
      <c r="J66" s="46"/>
      <c r="K66" s="22"/>
      <c r="L66" s="22"/>
      <c r="M66" s="22"/>
      <c r="N66" s="283"/>
      <c r="O66" s="22"/>
      <c r="P66" s="22"/>
      <c r="Q66" s="22"/>
      <c r="R66" s="22"/>
      <c r="S66" s="22"/>
      <c r="T66" s="22"/>
      <c r="U66" s="22"/>
      <c r="V66" s="22"/>
      <c r="W66" s="22"/>
      <c r="X66" s="22"/>
      <c r="Y66" s="22"/>
      <c r="Z66" s="22"/>
      <c r="AA66" s="22"/>
      <c r="AB66" s="22"/>
      <c r="AC66" s="283"/>
      <c r="AD66" s="22"/>
      <c r="AE66" s="22"/>
      <c r="AF66" s="22"/>
      <c r="AG66" s="22"/>
      <c r="AH66" s="22"/>
      <c r="AI66" s="22"/>
      <c r="AJ66" s="22"/>
      <c r="AK66" s="22"/>
      <c r="AL66" s="22"/>
      <c r="AM66" s="22"/>
    </row>
    <row r="67" spans="1:47" ht="50.15" customHeight="1" x14ac:dyDescent="0.35">
      <c r="C67" s="22"/>
      <c r="D67" s="22"/>
      <c r="E67" s="22"/>
      <c r="F67" s="285"/>
      <c r="G67" s="285"/>
      <c r="H67" s="22"/>
      <c r="I67" s="22"/>
      <c r="J67" s="22"/>
      <c r="K67" s="22"/>
      <c r="L67" s="22"/>
      <c r="M67" s="22"/>
      <c r="N67" s="283"/>
      <c r="O67" s="22"/>
      <c r="P67" s="22"/>
      <c r="Q67" s="22"/>
      <c r="R67" s="22"/>
      <c r="S67" s="22"/>
      <c r="T67" s="22"/>
      <c r="U67" s="22"/>
      <c r="V67" s="22"/>
      <c r="W67" s="22"/>
      <c r="X67" s="22"/>
      <c r="Y67" s="22"/>
      <c r="Z67" s="22"/>
      <c r="AA67" s="22"/>
      <c r="AB67" s="22"/>
      <c r="AC67" s="283"/>
      <c r="AD67" s="22"/>
      <c r="AE67" s="22"/>
      <c r="AF67" s="22"/>
      <c r="AG67" s="22"/>
      <c r="AH67" s="22"/>
      <c r="AI67" s="22"/>
      <c r="AJ67" s="22"/>
      <c r="AK67" s="22"/>
      <c r="AL67" s="22"/>
      <c r="AM67" s="22"/>
    </row>
    <row r="68" spans="1:47" ht="50.15" customHeight="1" x14ac:dyDescent="0.35">
      <c r="C68" s="22"/>
      <c r="D68" s="22"/>
      <c r="E68" s="22"/>
      <c r="F68" s="285"/>
      <c r="G68" s="285"/>
      <c r="H68" s="22"/>
      <c r="I68" s="22"/>
      <c r="J68" s="22"/>
      <c r="K68" s="22"/>
      <c r="L68" s="22"/>
      <c r="M68" s="22"/>
      <c r="N68" s="283"/>
      <c r="O68" s="22"/>
      <c r="P68" s="22"/>
      <c r="Q68" s="22"/>
      <c r="R68" s="22"/>
      <c r="S68" s="22"/>
      <c r="T68" s="22"/>
      <c r="U68" s="22"/>
      <c r="V68" s="22"/>
      <c r="W68" s="22"/>
      <c r="X68" s="22"/>
      <c r="Y68" s="22"/>
      <c r="Z68" s="22"/>
      <c r="AA68" s="22"/>
      <c r="AB68" s="22"/>
      <c r="AC68" s="283"/>
      <c r="AD68" s="22"/>
      <c r="AE68" s="22"/>
      <c r="AF68" s="22"/>
      <c r="AG68" s="22"/>
      <c r="AH68" s="22"/>
      <c r="AI68" s="22"/>
      <c r="AJ68" s="22"/>
      <c r="AK68" s="22"/>
      <c r="AL68" s="22"/>
      <c r="AM68" s="22"/>
    </row>
    <row r="69" spans="1:47" ht="49.5" customHeight="1" x14ac:dyDescent="0.35">
      <c r="C69" s="22"/>
      <c r="D69" s="22"/>
      <c r="E69" s="22"/>
      <c r="F69" s="285"/>
      <c r="G69" s="285"/>
      <c r="H69" s="22"/>
      <c r="I69" s="22"/>
      <c r="J69" s="22"/>
      <c r="K69" s="22"/>
      <c r="L69" s="22"/>
      <c r="M69" s="22"/>
      <c r="N69" s="283"/>
      <c r="O69" s="22"/>
      <c r="P69" s="22"/>
      <c r="Q69" s="22"/>
      <c r="R69" s="22"/>
      <c r="S69" s="22"/>
      <c r="T69" s="22"/>
      <c r="U69" s="22"/>
      <c r="V69" s="22"/>
      <c r="W69" s="22"/>
      <c r="X69" s="22"/>
      <c r="Y69" s="22"/>
      <c r="Z69" s="22"/>
      <c r="AA69" s="22"/>
      <c r="AB69" s="22"/>
      <c r="AC69" s="283"/>
      <c r="AD69" s="22"/>
      <c r="AE69" s="22"/>
      <c r="AF69" s="22"/>
      <c r="AG69" s="22"/>
      <c r="AH69" s="22"/>
      <c r="AI69" s="22"/>
      <c r="AJ69" s="22"/>
      <c r="AK69" s="22"/>
      <c r="AL69" s="22"/>
      <c r="AM69" s="22"/>
    </row>
    <row r="70" spans="1:47" ht="50.15" customHeight="1" x14ac:dyDescent="0.35">
      <c r="C70" s="22"/>
      <c r="D70" s="22"/>
      <c r="E70" s="22"/>
      <c r="F70" s="285"/>
      <c r="G70" s="285"/>
      <c r="H70" s="22"/>
      <c r="I70" s="22"/>
      <c r="J70" s="22"/>
      <c r="K70" s="22"/>
      <c r="L70" s="22"/>
      <c r="M70" s="22"/>
      <c r="N70" s="283"/>
      <c r="O70" s="22"/>
      <c r="P70" s="22"/>
      <c r="Q70" s="22"/>
      <c r="R70" s="22"/>
      <c r="S70" s="22"/>
      <c r="T70" s="22"/>
      <c r="U70" s="22"/>
      <c r="V70" s="22"/>
      <c r="W70" s="22"/>
      <c r="X70" s="22"/>
      <c r="Y70" s="22"/>
      <c r="Z70" s="22"/>
      <c r="AA70" s="22"/>
      <c r="AB70" s="22"/>
      <c r="AC70" s="283"/>
      <c r="AD70" s="22"/>
      <c r="AE70" s="22"/>
      <c r="AF70" s="22"/>
      <c r="AG70" s="22"/>
      <c r="AH70" s="22"/>
      <c r="AI70" s="22"/>
      <c r="AJ70" s="22"/>
      <c r="AK70" s="22"/>
      <c r="AL70" s="22"/>
      <c r="AM70" s="22"/>
    </row>
    <row r="71" spans="1:47" ht="50.15" customHeight="1" x14ac:dyDescent="0.35">
      <c r="C71" s="22"/>
      <c r="D71" s="22"/>
      <c r="E71" s="22"/>
      <c r="F71" s="285"/>
      <c r="G71" s="285"/>
      <c r="H71" s="22"/>
      <c r="I71" s="22"/>
      <c r="J71" s="22"/>
      <c r="K71" s="22"/>
      <c r="L71" s="22"/>
      <c r="M71" s="22"/>
      <c r="N71" s="283"/>
      <c r="O71" s="22"/>
      <c r="P71" s="22"/>
      <c r="Q71" s="22"/>
      <c r="R71" s="22"/>
      <c r="S71" s="22"/>
      <c r="T71" s="22"/>
      <c r="U71" s="22"/>
      <c r="V71" s="22"/>
      <c r="W71" s="22"/>
      <c r="X71" s="22"/>
      <c r="Y71" s="22"/>
      <c r="Z71" s="22"/>
      <c r="AA71" s="22"/>
      <c r="AB71" s="22"/>
      <c r="AC71" s="283"/>
      <c r="AD71" s="22"/>
      <c r="AE71" s="22"/>
      <c r="AF71" s="22"/>
      <c r="AG71" s="22"/>
      <c r="AH71" s="22"/>
      <c r="AI71" s="22"/>
      <c r="AJ71" s="22"/>
      <c r="AK71" s="22"/>
      <c r="AL71" s="22"/>
      <c r="AM71" s="22"/>
    </row>
    <row r="72" spans="1:47" ht="50.15" customHeight="1" x14ac:dyDescent="0.35">
      <c r="C72" s="22"/>
      <c r="D72" s="22"/>
      <c r="E72" s="22"/>
      <c r="F72" s="285"/>
      <c r="G72" s="285"/>
      <c r="H72" s="22"/>
      <c r="I72" s="22"/>
      <c r="J72" s="22"/>
      <c r="K72" s="22"/>
      <c r="L72" s="22"/>
      <c r="M72" s="22"/>
      <c r="N72" s="283"/>
      <c r="O72" s="22"/>
      <c r="P72" s="22"/>
      <c r="Q72" s="22"/>
      <c r="R72" s="22"/>
      <c r="S72" s="22"/>
      <c r="T72" s="22"/>
      <c r="U72" s="22"/>
      <c r="V72" s="22"/>
      <c r="W72" s="22"/>
      <c r="X72" s="22"/>
      <c r="Y72" s="22"/>
      <c r="Z72" s="22"/>
      <c r="AA72" s="22"/>
      <c r="AB72" s="22"/>
      <c r="AC72" s="283"/>
      <c r="AD72" s="22"/>
      <c r="AE72" s="22"/>
      <c r="AF72" s="22"/>
      <c r="AG72" s="22"/>
      <c r="AH72" s="22"/>
      <c r="AI72" s="22"/>
      <c r="AJ72" s="22"/>
      <c r="AK72" s="22"/>
      <c r="AL72" s="22"/>
      <c r="AM72" s="22"/>
    </row>
    <row r="73" spans="1:47" x14ac:dyDescent="0.35">
      <c r="C73" s="22"/>
      <c r="D73" s="22"/>
      <c r="E73" s="22"/>
      <c r="F73" s="285"/>
      <c r="G73" s="285"/>
      <c r="H73" s="22"/>
      <c r="I73" s="22"/>
      <c r="J73" s="22"/>
      <c r="K73" s="22"/>
      <c r="L73" s="22"/>
      <c r="M73" s="22"/>
      <c r="N73" s="283"/>
      <c r="O73" s="22"/>
      <c r="P73" s="22"/>
      <c r="Q73" s="22"/>
      <c r="R73" s="22"/>
      <c r="S73" s="22"/>
      <c r="T73" s="22"/>
      <c r="U73" s="22"/>
      <c r="V73" s="22"/>
      <c r="W73" s="22"/>
      <c r="X73" s="22"/>
      <c r="Y73" s="22"/>
      <c r="Z73" s="22"/>
      <c r="AA73" s="22"/>
      <c r="AB73" s="22"/>
      <c r="AC73" s="283"/>
      <c r="AD73" s="22"/>
      <c r="AE73" s="22"/>
      <c r="AF73" s="22"/>
      <c r="AG73" s="22"/>
      <c r="AH73" s="22"/>
      <c r="AI73" s="22"/>
      <c r="AJ73" s="22"/>
      <c r="AK73" s="22"/>
      <c r="AL73" s="22"/>
      <c r="AM73" s="22"/>
    </row>
    <row r="74" spans="1:47" x14ac:dyDescent="0.35">
      <c r="C74" s="22"/>
      <c r="D74" s="22"/>
      <c r="E74" s="22"/>
      <c r="F74" s="285"/>
      <c r="G74" s="285"/>
      <c r="H74" s="22"/>
      <c r="I74" s="22"/>
      <c r="J74" s="22"/>
      <c r="K74" s="22"/>
      <c r="L74" s="22"/>
      <c r="M74" s="22"/>
      <c r="N74" s="283"/>
      <c r="O74" s="22"/>
      <c r="P74" s="22"/>
      <c r="Q74" s="22"/>
      <c r="R74" s="22"/>
      <c r="S74" s="22"/>
      <c r="T74" s="22"/>
      <c r="U74" s="22"/>
      <c r="V74" s="22"/>
      <c r="W74" s="22"/>
      <c r="X74" s="22"/>
      <c r="Y74" s="22"/>
      <c r="Z74" s="22"/>
      <c r="AA74" s="22"/>
      <c r="AB74" s="22"/>
      <c r="AC74" s="283"/>
      <c r="AD74" s="22"/>
      <c r="AE74" s="22"/>
      <c r="AF74" s="22"/>
      <c r="AG74" s="22"/>
      <c r="AH74" s="22"/>
      <c r="AI74" s="22"/>
      <c r="AJ74" s="22"/>
      <c r="AK74" s="22"/>
      <c r="AL74" s="22"/>
      <c r="AM74" s="22"/>
    </row>
    <row r="75" spans="1:47" x14ac:dyDescent="0.35">
      <c r="C75" s="22"/>
      <c r="D75" s="22"/>
      <c r="E75" s="22"/>
      <c r="F75" s="285"/>
      <c r="G75" s="285"/>
      <c r="H75" s="22"/>
      <c r="I75" s="22"/>
      <c r="J75" s="22"/>
      <c r="K75" s="22"/>
      <c r="L75" s="22"/>
      <c r="M75" s="22"/>
      <c r="N75" s="283"/>
      <c r="O75" s="22"/>
      <c r="P75" s="22"/>
      <c r="Q75" s="22"/>
      <c r="R75" s="22"/>
      <c r="S75" s="22"/>
      <c r="T75" s="22"/>
      <c r="U75" s="22"/>
      <c r="V75" s="22"/>
      <c r="W75" s="22"/>
      <c r="X75" s="22"/>
      <c r="Y75" s="22"/>
      <c r="Z75" s="22"/>
      <c r="AA75" s="22"/>
      <c r="AB75" s="22"/>
      <c r="AC75" s="283"/>
      <c r="AD75" s="22"/>
      <c r="AE75" s="22"/>
      <c r="AF75" s="22"/>
      <c r="AG75" s="22"/>
      <c r="AH75" s="22"/>
      <c r="AI75" s="22"/>
      <c r="AJ75" s="22"/>
      <c r="AK75" s="22"/>
      <c r="AL75" s="22"/>
      <c r="AM75" s="22"/>
    </row>
    <row r="76" spans="1:47" x14ac:dyDescent="0.35">
      <c r="A76" s="22"/>
      <c r="C76" s="22"/>
      <c r="D76" s="22"/>
      <c r="E76" s="22"/>
      <c r="F76" s="285"/>
      <c r="G76" s="285"/>
      <c r="H76" s="22"/>
      <c r="I76" s="22"/>
      <c r="J76" s="22"/>
      <c r="K76" s="22"/>
      <c r="L76" s="22"/>
      <c r="M76" s="22"/>
      <c r="N76" s="283"/>
      <c r="O76" s="22"/>
      <c r="P76" s="22"/>
      <c r="Q76" s="22"/>
      <c r="R76" s="22"/>
      <c r="S76" s="22"/>
      <c r="T76" s="22"/>
      <c r="U76" s="22"/>
      <c r="V76" s="22"/>
      <c r="W76" s="22"/>
      <c r="X76" s="22"/>
      <c r="Y76" s="22"/>
      <c r="Z76" s="22"/>
      <c r="AA76" s="22"/>
      <c r="AB76" s="22"/>
      <c r="AC76" s="283"/>
      <c r="AD76" s="22"/>
      <c r="AE76" s="22"/>
      <c r="AF76" s="22"/>
      <c r="AG76" s="22"/>
      <c r="AH76" s="22"/>
      <c r="AI76" s="22"/>
      <c r="AJ76" s="22"/>
      <c r="AK76" s="22"/>
      <c r="AL76" s="22"/>
      <c r="AM76" s="22"/>
      <c r="AN76" s="22"/>
      <c r="AO76" s="22"/>
      <c r="AP76" s="22"/>
      <c r="AQ76" s="22"/>
      <c r="AR76" s="22"/>
      <c r="AS76" s="22"/>
      <c r="AT76" s="22"/>
      <c r="AU76" s="22"/>
    </row>
    <row r="77" spans="1:47" x14ac:dyDescent="0.35">
      <c r="A77" s="22"/>
      <c r="B77" s="22"/>
      <c r="C77" s="22"/>
      <c r="D77" s="22"/>
      <c r="E77" s="22"/>
      <c r="F77" s="285"/>
      <c r="G77" s="285"/>
      <c r="H77" s="22"/>
      <c r="I77" s="22"/>
      <c r="J77" s="22"/>
      <c r="K77" s="22"/>
      <c r="L77" s="22"/>
      <c r="M77" s="22"/>
      <c r="N77" s="283"/>
      <c r="O77" s="22"/>
      <c r="P77" s="22"/>
      <c r="Q77" s="22"/>
      <c r="R77" s="22"/>
      <c r="S77" s="22"/>
      <c r="T77" s="22"/>
      <c r="U77" s="22"/>
      <c r="V77" s="22"/>
      <c r="W77" s="22"/>
      <c r="X77" s="22"/>
      <c r="Y77" s="22"/>
      <c r="Z77" s="22"/>
      <c r="AA77" s="22"/>
      <c r="AB77" s="22"/>
      <c r="AC77" s="283"/>
      <c r="AD77" s="22"/>
      <c r="AE77" s="22"/>
      <c r="AF77" s="22"/>
      <c r="AG77" s="22"/>
      <c r="AH77" s="22"/>
      <c r="AI77" s="22"/>
      <c r="AJ77" s="22"/>
      <c r="AK77" s="22"/>
      <c r="AL77" s="22"/>
      <c r="AM77" s="22"/>
      <c r="AN77" s="22"/>
      <c r="AO77" s="22"/>
      <c r="AP77" s="22"/>
      <c r="AQ77" s="22"/>
      <c r="AR77" s="22"/>
      <c r="AS77" s="22"/>
      <c r="AT77" s="22"/>
      <c r="AU77" s="22"/>
    </row>
    <row r="78" spans="1:47" x14ac:dyDescent="0.35">
      <c r="A78" s="22"/>
      <c r="B78" s="22"/>
      <c r="C78" s="22"/>
      <c r="D78" s="22"/>
      <c r="E78" s="22"/>
      <c r="F78" s="285"/>
      <c r="G78" s="285"/>
      <c r="H78" s="22"/>
      <c r="I78" s="22"/>
      <c r="J78" s="22"/>
      <c r="K78" s="22"/>
      <c r="L78" s="22"/>
      <c r="M78" s="22"/>
      <c r="N78" s="283"/>
      <c r="O78" s="22"/>
      <c r="P78" s="22"/>
      <c r="Q78" s="22"/>
      <c r="R78" s="22"/>
      <c r="S78" s="22"/>
      <c r="T78" s="22"/>
      <c r="U78" s="22"/>
      <c r="V78" s="22"/>
      <c r="W78" s="22"/>
      <c r="X78" s="22"/>
      <c r="Y78" s="22"/>
      <c r="Z78" s="22"/>
      <c r="AA78" s="22"/>
      <c r="AB78" s="22"/>
      <c r="AC78" s="283"/>
      <c r="AD78" s="22"/>
      <c r="AE78" s="22"/>
      <c r="AF78" s="22"/>
      <c r="AG78" s="22"/>
      <c r="AH78" s="22"/>
      <c r="AI78" s="22"/>
      <c r="AJ78" s="22"/>
      <c r="AK78" s="22"/>
      <c r="AL78" s="22"/>
      <c r="AM78" s="22"/>
      <c r="AN78" s="22"/>
      <c r="AO78" s="22"/>
      <c r="AP78" s="22"/>
      <c r="AQ78" s="22"/>
      <c r="AR78" s="22"/>
      <c r="AS78" s="22"/>
      <c r="AT78" s="22"/>
      <c r="AU78" s="22"/>
    </row>
    <row r="79" spans="1:47" x14ac:dyDescent="0.35">
      <c r="A79" s="22"/>
      <c r="B79" s="22"/>
      <c r="C79" s="22"/>
      <c r="D79" s="22"/>
      <c r="E79" s="22"/>
      <c r="F79" s="285"/>
      <c r="G79" s="285"/>
      <c r="H79" s="22"/>
      <c r="I79" s="22"/>
      <c r="J79" s="22"/>
      <c r="K79" s="22"/>
      <c r="L79" s="22"/>
      <c r="M79" s="22"/>
      <c r="N79" s="283"/>
      <c r="O79" s="22"/>
      <c r="P79" s="22"/>
      <c r="Q79" s="22"/>
      <c r="R79" s="22"/>
      <c r="S79" s="22"/>
      <c r="T79" s="22"/>
      <c r="U79" s="22"/>
      <c r="V79" s="22"/>
      <c r="W79" s="22"/>
      <c r="X79" s="22"/>
      <c r="Y79" s="22"/>
      <c r="Z79" s="22"/>
      <c r="AA79" s="22"/>
      <c r="AB79" s="22"/>
      <c r="AC79" s="283"/>
      <c r="AD79" s="22"/>
      <c r="AE79" s="22"/>
      <c r="AF79" s="22"/>
      <c r="AG79" s="22"/>
      <c r="AH79" s="22"/>
      <c r="AI79" s="22"/>
      <c r="AJ79" s="22"/>
      <c r="AK79" s="22"/>
      <c r="AL79" s="22"/>
      <c r="AM79" s="22"/>
      <c r="AN79" s="22"/>
      <c r="AO79" s="22"/>
      <c r="AP79" s="22"/>
      <c r="AQ79" s="22"/>
      <c r="AR79" s="22"/>
      <c r="AS79" s="22"/>
      <c r="AT79" s="22"/>
      <c r="AU79" s="22"/>
    </row>
    <row r="80" spans="1:47" x14ac:dyDescent="0.35">
      <c r="A80" s="22"/>
      <c r="B80" s="22"/>
      <c r="C80" s="22"/>
      <c r="D80" s="22"/>
      <c r="E80" s="22"/>
      <c r="F80" s="285"/>
      <c r="G80" s="285"/>
      <c r="H80" s="22"/>
      <c r="I80" s="22"/>
      <c r="J80" s="22"/>
      <c r="K80" s="22"/>
    </row>
    <row r="81" spans="1:30" x14ac:dyDescent="0.35">
      <c r="A81" s="22"/>
      <c r="B81" s="22"/>
      <c r="C81" s="22"/>
      <c r="D81" s="22"/>
      <c r="E81" s="22"/>
      <c r="F81" s="285"/>
      <c r="G81" s="285"/>
      <c r="H81" s="22"/>
      <c r="I81" s="22"/>
      <c r="J81" s="22"/>
      <c r="K81" s="22"/>
    </row>
    <row r="82" spans="1:30" x14ac:dyDescent="0.35">
      <c r="A82" s="22"/>
      <c r="B82" s="22"/>
      <c r="C82" s="22"/>
      <c r="D82" s="22"/>
      <c r="E82" s="22"/>
      <c r="F82" s="285"/>
      <c r="G82" s="285"/>
      <c r="H82" s="22"/>
      <c r="I82" s="22"/>
      <c r="J82" s="22"/>
      <c r="K82" s="22"/>
      <c r="AD82" s="125"/>
    </row>
    <row r="83" spans="1:30" x14ac:dyDescent="0.35">
      <c r="A83" s="22"/>
      <c r="B83" s="22"/>
      <c r="C83" s="22"/>
      <c r="D83" s="22"/>
      <c r="E83" s="22"/>
      <c r="F83" s="285"/>
      <c r="G83" s="285"/>
      <c r="H83" s="22"/>
      <c r="I83" s="22"/>
      <c r="J83" s="22"/>
      <c r="K83" s="22"/>
      <c r="AD83" s="125"/>
    </row>
    <row r="84" spans="1:30" x14ac:dyDescent="0.35">
      <c r="A84" s="22"/>
      <c r="B84" s="22"/>
      <c r="C84" s="22"/>
      <c r="D84" s="22"/>
      <c r="E84" s="22"/>
      <c r="F84" s="285"/>
      <c r="G84" s="285"/>
      <c r="H84" s="22"/>
      <c r="I84" s="22"/>
      <c r="J84" s="22"/>
      <c r="K84" s="22"/>
      <c r="AD84" s="125"/>
    </row>
    <row r="85" spans="1:30" x14ac:dyDescent="0.35">
      <c r="A85" s="22"/>
      <c r="B85" s="22"/>
      <c r="C85" s="22"/>
      <c r="D85" s="22"/>
      <c r="E85" s="22"/>
      <c r="F85" s="285"/>
      <c r="G85" s="285"/>
      <c r="H85" s="22"/>
      <c r="I85" s="22"/>
      <c r="J85" s="22"/>
      <c r="K85" s="22"/>
      <c r="AD85" s="125"/>
    </row>
    <row r="86" spans="1:30" x14ac:dyDescent="0.35">
      <c r="A86" s="22"/>
      <c r="B86" s="22"/>
      <c r="C86" s="22"/>
      <c r="D86" s="22"/>
      <c r="E86" s="22"/>
      <c r="F86" s="285"/>
      <c r="G86" s="285"/>
      <c r="H86" s="22"/>
      <c r="I86" s="22"/>
      <c r="J86" s="22"/>
      <c r="K86" s="22"/>
      <c r="AD86" s="125"/>
    </row>
    <row r="87" spans="1:30" x14ac:dyDescent="0.35">
      <c r="A87" s="22"/>
      <c r="B87" s="22"/>
      <c r="C87" s="22"/>
      <c r="D87" s="22"/>
      <c r="E87" s="22"/>
      <c r="F87" s="285"/>
      <c r="G87" s="285"/>
      <c r="H87" s="22"/>
      <c r="I87" s="22"/>
      <c r="J87" s="22"/>
      <c r="K87" s="22"/>
      <c r="AD87" s="125"/>
    </row>
    <row r="88" spans="1:30" x14ac:dyDescent="0.35">
      <c r="A88" s="22"/>
      <c r="B88" s="22"/>
      <c r="C88" s="22"/>
      <c r="D88" s="22"/>
      <c r="E88" s="22"/>
      <c r="F88" s="285"/>
      <c r="G88" s="285"/>
      <c r="H88" s="22"/>
      <c r="I88" s="22"/>
      <c r="J88" s="22"/>
      <c r="K88" s="22"/>
      <c r="AD88" s="125"/>
    </row>
    <row r="89" spans="1:30" x14ac:dyDescent="0.35">
      <c r="A89" s="22"/>
      <c r="B89" s="22"/>
      <c r="C89" s="22"/>
      <c r="D89" s="22"/>
      <c r="E89" s="22"/>
      <c r="F89" s="285"/>
      <c r="G89" s="285"/>
      <c r="H89" s="22"/>
      <c r="I89" s="22"/>
      <c r="J89" s="22"/>
      <c r="K89" s="22"/>
      <c r="AD89" s="125"/>
    </row>
    <row r="90" spans="1:30" x14ac:dyDescent="0.35">
      <c r="A90" s="22"/>
      <c r="B90" s="22"/>
      <c r="C90" s="22"/>
      <c r="D90" s="22"/>
      <c r="E90" s="22"/>
      <c r="F90" s="285"/>
      <c r="G90" s="285"/>
      <c r="H90" s="22"/>
      <c r="I90" s="22"/>
      <c r="J90" s="22"/>
      <c r="K90" s="22"/>
      <c r="AD90" s="125"/>
    </row>
    <row r="91" spans="1:30" x14ac:dyDescent="0.35">
      <c r="A91" s="22"/>
      <c r="B91" s="22"/>
      <c r="C91" s="22"/>
      <c r="D91" s="22"/>
      <c r="E91" s="22"/>
      <c r="F91" s="285"/>
      <c r="G91" s="285"/>
      <c r="H91" s="22"/>
      <c r="I91" s="22"/>
      <c r="J91" s="22"/>
      <c r="K91" s="22"/>
      <c r="AD91" s="125"/>
    </row>
    <row r="92" spans="1:30" x14ac:dyDescent="0.35">
      <c r="A92" s="22"/>
      <c r="B92" s="22"/>
      <c r="C92" s="22"/>
      <c r="D92" s="22"/>
      <c r="E92" s="22"/>
      <c r="F92" s="285"/>
      <c r="G92" s="285"/>
      <c r="H92" s="22"/>
      <c r="I92" s="22"/>
      <c r="J92" s="22"/>
      <c r="K92" s="22"/>
      <c r="AD92" s="125"/>
    </row>
    <row r="93" spans="1:30" x14ac:dyDescent="0.35">
      <c r="A93" s="22"/>
      <c r="B93" s="22"/>
      <c r="C93" s="22"/>
      <c r="D93" s="22"/>
      <c r="E93" s="22"/>
      <c r="F93" s="285"/>
      <c r="G93" s="285"/>
      <c r="H93" s="22"/>
      <c r="I93" s="22"/>
      <c r="J93" s="22"/>
      <c r="K93" s="22"/>
    </row>
    <row r="94" spans="1:30" x14ac:dyDescent="0.35">
      <c r="A94" s="22"/>
      <c r="B94" s="22"/>
      <c r="C94" s="22"/>
      <c r="D94" s="22"/>
      <c r="E94" s="22"/>
      <c r="F94" s="285"/>
      <c r="G94" s="285"/>
      <c r="H94" s="22"/>
      <c r="I94" s="22"/>
      <c r="J94" s="22"/>
      <c r="K94" s="22"/>
    </row>
    <row r="95" spans="1:30" x14ac:dyDescent="0.35">
      <c r="A95" s="22"/>
      <c r="B95" s="22"/>
      <c r="C95" s="22"/>
      <c r="D95" s="22"/>
      <c r="E95" s="22"/>
      <c r="F95" s="285"/>
      <c r="G95" s="285"/>
      <c r="H95" s="22"/>
      <c r="I95" s="22"/>
      <c r="J95" s="22"/>
      <c r="K95" s="22"/>
    </row>
    <row r="96" spans="1:30" x14ac:dyDescent="0.35">
      <c r="A96" s="22"/>
      <c r="B96" s="22"/>
      <c r="C96" s="22"/>
      <c r="D96" s="22"/>
      <c r="E96" s="22"/>
      <c r="F96" s="285"/>
      <c r="G96" s="285"/>
      <c r="H96" s="22"/>
      <c r="I96" s="22"/>
      <c r="J96" s="22"/>
      <c r="K96" s="22"/>
    </row>
    <row r="97" spans="1:11" x14ac:dyDescent="0.35">
      <c r="A97" s="22"/>
      <c r="B97" s="22"/>
      <c r="C97" s="22"/>
      <c r="D97" s="22"/>
      <c r="E97" s="22"/>
      <c r="F97" s="285"/>
      <c r="G97" s="285"/>
      <c r="H97" s="22"/>
      <c r="I97" s="22"/>
      <c r="J97" s="22"/>
      <c r="K97" s="22"/>
    </row>
    <row r="98" spans="1:11" x14ac:dyDescent="0.35">
      <c r="A98" s="22"/>
      <c r="B98" s="22"/>
      <c r="C98" s="22"/>
      <c r="D98" s="22"/>
      <c r="E98" s="22"/>
      <c r="F98" s="285"/>
      <c r="G98" s="285"/>
      <c r="H98" s="22"/>
      <c r="I98" s="22"/>
      <c r="J98" s="22"/>
      <c r="K98" s="22"/>
    </row>
    <row r="99" spans="1:11" x14ac:dyDescent="0.35">
      <c r="A99" s="22"/>
      <c r="B99" s="22"/>
      <c r="C99" s="22"/>
      <c r="D99" s="22"/>
      <c r="E99" s="22"/>
      <c r="F99" s="285"/>
      <c r="G99" s="285"/>
      <c r="H99" s="22"/>
      <c r="I99" s="22"/>
      <c r="J99" s="22"/>
      <c r="K99" s="22"/>
    </row>
    <row r="100" spans="1:11" x14ac:dyDescent="0.35">
      <c r="A100" s="22"/>
      <c r="B100" s="22"/>
      <c r="C100" s="22"/>
      <c r="D100" s="22"/>
      <c r="E100" s="22"/>
      <c r="F100" s="285"/>
      <c r="G100" s="285"/>
      <c r="H100" s="22"/>
      <c r="I100" s="22"/>
      <c r="J100" s="22"/>
      <c r="K100" s="22"/>
    </row>
    <row r="101" spans="1:11" x14ac:dyDescent="0.35">
      <c r="A101" s="22"/>
      <c r="B101" s="22"/>
      <c r="C101" s="22"/>
      <c r="D101" s="22"/>
      <c r="E101" s="22"/>
      <c r="F101" s="285"/>
      <c r="G101" s="285"/>
      <c r="H101" s="22"/>
      <c r="I101" s="22"/>
      <c r="J101" s="22"/>
      <c r="K101" s="22"/>
    </row>
    <row r="102" spans="1:11" x14ac:dyDescent="0.35">
      <c r="A102" s="22"/>
      <c r="B102" s="22"/>
      <c r="C102" s="22"/>
      <c r="D102" s="22"/>
      <c r="E102" s="22"/>
      <c r="F102" s="285"/>
      <c r="G102" s="285"/>
      <c r="H102" s="22"/>
      <c r="I102" s="22"/>
      <c r="J102" s="22"/>
      <c r="K102" s="22"/>
    </row>
    <row r="103" spans="1:11" x14ac:dyDescent="0.35">
      <c r="A103" s="22"/>
      <c r="B103" s="22"/>
      <c r="C103" s="22"/>
      <c r="D103" s="22"/>
      <c r="E103" s="22"/>
      <c r="F103" s="285"/>
      <c r="G103" s="285"/>
      <c r="H103" s="22"/>
      <c r="I103" s="22"/>
      <c r="J103" s="22"/>
      <c r="K103" s="22"/>
    </row>
    <row r="104" spans="1:11" x14ac:dyDescent="0.35">
      <c r="A104" s="22"/>
      <c r="B104" s="22"/>
      <c r="C104" s="22"/>
      <c r="D104" s="22"/>
      <c r="E104" s="22"/>
      <c r="F104" s="285"/>
      <c r="G104" s="285"/>
      <c r="H104" s="22"/>
      <c r="I104" s="22"/>
      <c r="J104" s="22"/>
      <c r="K104" s="22"/>
    </row>
    <row r="105" spans="1:11" x14ac:dyDescent="0.35">
      <c r="A105" s="22"/>
      <c r="B105" s="22"/>
      <c r="C105" s="22"/>
      <c r="D105" s="22"/>
      <c r="E105" s="22"/>
      <c r="F105" s="285"/>
      <c r="G105" s="285"/>
      <c r="H105" s="22"/>
      <c r="I105" s="22"/>
      <c r="J105" s="22"/>
      <c r="K105" s="22"/>
    </row>
    <row r="106" spans="1:11" x14ac:dyDescent="0.35">
      <c r="A106" s="22"/>
      <c r="B106" s="22"/>
      <c r="C106" s="22"/>
      <c r="D106" s="22"/>
      <c r="E106" s="22"/>
      <c r="F106" s="285"/>
      <c r="G106" s="285"/>
      <c r="H106" s="22"/>
      <c r="I106" s="22"/>
      <c r="J106" s="22"/>
      <c r="K106" s="22"/>
    </row>
    <row r="107" spans="1:11" x14ac:dyDescent="0.35">
      <c r="A107" s="22"/>
      <c r="B107" s="22"/>
      <c r="C107" s="22"/>
      <c r="D107" s="22"/>
      <c r="E107" s="22"/>
      <c r="F107" s="285"/>
      <c r="G107" s="285"/>
      <c r="H107" s="22"/>
      <c r="I107" s="22"/>
      <c r="J107" s="22"/>
      <c r="K107" s="22"/>
    </row>
    <row r="108" spans="1:11" x14ac:dyDescent="0.35">
      <c r="A108" s="22"/>
      <c r="B108" s="22"/>
      <c r="C108" s="22"/>
      <c r="D108" s="22"/>
      <c r="E108" s="22"/>
      <c r="F108" s="285"/>
      <c r="G108" s="285"/>
      <c r="H108" s="22"/>
      <c r="I108" s="22"/>
      <c r="J108" s="22"/>
      <c r="K108" s="22"/>
    </row>
    <row r="109" spans="1:11" x14ac:dyDescent="0.35">
      <c r="A109" s="22"/>
      <c r="B109" s="22"/>
      <c r="C109" s="22"/>
      <c r="D109" s="22"/>
      <c r="E109" s="22"/>
      <c r="F109" s="285"/>
      <c r="G109" s="285"/>
      <c r="H109" s="22"/>
      <c r="I109" s="22"/>
      <c r="J109" s="22"/>
      <c r="K109" s="22"/>
    </row>
    <row r="110" spans="1:11" x14ac:dyDescent="0.35">
      <c r="A110" s="22"/>
      <c r="B110" s="22"/>
      <c r="C110" s="22"/>
      <c r="D110" s="22"/>
      <c r="E110" s="22"/>
      <c r="F110" s="285"/>
      <c r="G110" s="285"/>
      <c r="H110" s="22"/>
      <c r="I110" s="22"/>
      <c r="J110" s="22"/>
      <c r="K110" s="22"/>
    </row>
    <row r="111" spans="1:11" x14ac:dyDescent="0.35">
      <c r="A111" s="22"/>
      <c r="B111" s="22"/>
      <c r="C111" s="22"/>
      <c r="D111" s="22"/>
      <c r="E111" s="22"/>
      <c r="F111" s="285"/>
      <c r="G111" s="285"/>
      <c r="H111" s="22"/>
      <c r="I111" s="22"/>
      <c r="J111" s="22"/>
      <c r="K111" s="22"/>
    </row>
    <row r="112" spans="1:11" x14ac:dyDescent="0.35">
      <c r="A112" s="22"/>
      <c r="B112" s="22"/>
      <c r="C112" s="22"/>
      <c r="D112" s="22"/>
      <c r="E112" s="22"/>
      <c r="F112" s="285"/>
      <c r="G112" s="285"/>
      <c r="H112" s="22"/>
      <c r="I112" s="22"/>
      <c r="J112" s="22"/>
      <c r="K112" s="22"/>
    </row>
    <row r="113" spans="1:11" x14ac:dyDescent="0.35">
      <c r="A113" s="22"/>
      <c r="B113" s="22"/>
      <c r="C113" s="22"/>
      <c r="D113" s="22"/>
      <c r="E113" s="22"/>
      <c r="F113" s="285"/>
      <c r="G113" s="285"/>
      <c r="H113" s="22"/>
      <c r="I113" s="22"/>
      <c r="J113" s="22"/>
      <c r="K113" s="22"/>
    </row>
    <row r="114" spans="1:11" x14ac:dyDescent="0.35">
      <c r="A114" s="22"/>
      <c r="B114" s="22"/>
      <c r="C114" s="22"/>
      <c r="D114" s="22"/>
      <c r="E114" s="22"/>
      <c r="F114" s="285"/>
      <c r="G114" s="285"/>
      <c r="H114" s="22"/>
      <c r="I114" s="22"/>
      <c r="J114" s="22"/>
      <c r="K114" s="22"/>
    </row>
    <row r="115" spans="1:11" x14ac:dyDescent="0.35">
      <c r="A115" s="22"/>
      <c r="B115" s="22"/>
      <c r="H115" s="22"/>
      <c r="I115" s="22"/>
      <c r="J115" s="22"/>
      <c r="K115" s="22"/>
    </row>
    <row r="116" spans="1:11" x14ac:dyDescent="0.35">
      <c r="A116" s="22"/>
      <c r="B116" s="22"/>
      <c r="H116" s="22"/>
      <c r="I116" s="22"/>
      <c r="J116" s="22"/>
      <c r="K116" s="22"/>
    </row>
    <row r="117" spans="1:11" x14ac:dyDescent="0.35">
      <c r="A117" s="22"/>
      <c r="B117" s="22"/>
      <c r="H117" s="22"/>
      <c r="I117" s="22"/>
      <c r="J117" s="22"/>
      <c r="K117" s="22"/>
    </row>
    <row r="118" spans="1:11" x14ac:dyDescent="0.35">
      <c r="A118" s="22"/>
      <c r="B118" s="22"/>
      <c r="H118" s="22"/>
      <c r="I118" s="22"/>
      <c r="J118" s="22"/>
      <c r="K118" s="22"/>
    </row>
    <row r="119" spans="1:11" x14ac:dyDescent="0.35">
      <c r="A119" s="22"/>
      <c r="B119" s="22"/>
      <c r="H119" s="22"/>
      <c r="I119" s="22"/>
      <c r="J119" s="22"/>
      <c r="K119" s="22"/>
    </row>
    <row r="120" spans="1:11" x14ac:dyDescent="0.35">
      <c r="A120" s="22"/>
      <c r="B120" s="22"/>
      <c r="H120" s="22"/>
      <c r="I120" s="22"/>
      <c r="J120" s="22"/>
      <c r="K120" s="22"/>
    </row>
    <row r="121" spans="1:11" x14ac:dyDescent="0.35">
      <c r="A121" s="22"/>
      <c r="B121" s="22"/>
      <c r="H121" s="22"/>
      <c r="I121" s="22"/>
      <c r="J121" s="22"/>
      <c r="K121" s="22"/>
    </row>
    <row r="122" spans="1:11" x14ac:dyDescent="0.35">
      <c r="A122" s="22"/>
      <c r="B122" s="22"/>
      <c r="H122" s="22"/>
      <c r="I122" s="22"/>
      <c r="J122" s="22"/>
      <c r="K122" s="22"/>
    </row>
    <row r="123" spans="1:11" x14ac:dyDescent="0.35">
      <c r="A123" s="22"/>
      <c r="B123" s="22"/>
      <c r="H123" s="22"/>
      <c r="I123" s="22"/>
      <c r="J123" s="22"/>
      <c r="K123" s="22"/>
    </row>
    <row r="124" spans="1:11" x14ac:dyDescent="0.35">
      <c r="B124" s="22"/>
      <c r="J124" s="22"/>
    </row>
  </sheetData>
  <mergeCells count="75">
    <mergeCell ref="D26:I29"/>
    <mergeCell ref="D32:E32"/>
    <mergeCell ref="D34:E34"/>
    <mergeCell ref="D42:E42"/>
    <mergeCell ref="F32:G32"/>
    <mergeCell ref="F34:G34"/>
    <mergeCell ref="F42:G42"/>
    <mergeCell ref="D31:E31"/>
    <mergeCell ref="F31:G31"/>
    <mergeCell ref="D33:E33"/>
    <mergeCell ref="F33:G33"/>
    <mergeCell ref="D36:E36"/>
    <mergeCell ref="F36:G36"/>
    <mergeCell ref="D37:E37"/>
    <mergeCell ref="F37:G37"/>
    <mergeCell ref="D38:E38"/>
    <mergeCell ref="C3:I3"/>
    <mergeCell ref="C4:I4"/>
    <mergeCell ref="C25:H25"/>
    <mergeCell ref="D17:E17"/>
    <mergeCell ref="D18:E18"/>
    <mergeCell ref="D7:E7"/>
    <mergeCell ref="F7:G7"/>
    <mergeCell ref="F18:G18"/>
    <mergeCell ref="F17:G17"/>
    <mergeCell ref="E22:H22"/>
    <mergeCell ref="E23:H23"/>
    <mergeCell ref="D21:I21"/>
    <mergeCell ref="D8:E8"/>
    <mergeCell ref="D9:E9"/>
    <mergeCell ref="D15:E15"/>
    <mergeCell ref="D16:E16"/>
    <mergeCell ref="F8:G8"/>
    <mergeCell ref="F9:G9"/>
    <mergeCell ref="F10:G10"/>
    <mergeCell ref="F11:G11"/>
    <mergeCell ref="G65:I65"/>
    <mergeCell ref="F50:G50"/>
    <mergeCell ref="G60:I60"/>
    <mergeCell ref="G61:I61"/>
    <mergeCell ref="G62:I62"/>
    <mergeCell ref="G63:I63"/>
    <mergeCell ref="G64:I64"/>
    <mergeCell ref="E55:H55"/>
    <mergeCell ref="D50:E50"/>
    <mergeCell ref="F51:G51"/>
    <mergeCell ref="E54:H54"/>
    <mergeCell ref="D57:E57"/>
    <mergeCell ref="F57:I57"/>
    <mergeCell ref="E45:H45"/>
    <mergeCell ref="E46:H46"/>
    <mergeCell ref="D48:E48"/>
    <mergeCell ref="D51:E51"/>
    <mergeCell ref="F48:G48"/>
    <mergeCell ref="D49:E49"/>
    <mergeCell ref="F49:G49"/>
    <mergeCell ref="F12:G12"/>
    <mergeCell ref="F13:G13"/>
    <mergeCell ref="F14:G14"/>
    <mergeCell ref="F15:G15"/>
    <mergeCell ref="F16:G16"/>
    <mergeCell ref="D10:E10"/>
    <mergeCell ref="D11:E11"/>
    <mergeCell ref="D12:E12"/>
    <mergeCell ref="D13:E13"/>
    <mergeCell ref="D14:E14"/>
    <mergeCell ref="F38:G38"/>
    <mergeCell ref="D35:E35"/>
    <mergeCell ref="D41:E41"/>
    <mergeCell ref="F35:G35"/>
    <mergeCell ref="F39:G39"/>
    <mergeCell ref="F40:G40"/>
    <mergeCell ref="F41:G41"/>
    <mergeCell ref="D39:E39"/>
    <mergeCell ref="D40:E40"/>
  </mergeCells>
  <hyperlinks>
    <hyperlink ref="E23" r:id="rId1" xr:uid="{00000000-0004-0000-0400-000000000000}"/>
    <hyperlink ref="E46" r:id="rId2" xr:uid="{00000000-0004-0000-0400-000001000000}"/>
  </hyperlinks>
  <pageMargins left="0.25" right="0.25" top="0.75" bottom="0.75" header="0.3" footer="0.3"/>
  <pageSetup scale="10" orientation="landscape"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S42"/>
  <sheetViews>
    <sheetView topLeftCell="A37" zoomScale="70" zoomScaleNormal="70" workbookViewId="0">
      <selection activeCell="L17" sqref="L17"/>
    </sheetView>
  </sheetViews>
  <sheetFormatPr defaultColWidth="9.1796875" defaultRowHeight="14" x14ac:dyDescent="0.3"/>
  <cols>
    <col min="1" max="1" width="1.453125" style="15" customWidth="1"/>
    <col min="2" max="2" width="1.81640625" style="15" customWidth="1"/>
    <col min="3" max="3" width="31.1796875" style="15" customWidth="1"/>
    <col min="4" max="4" width="11.54296875" style="15" customWidth="1"/>
    <col min="5" max="5" width="11" style="15" customWidth="1"/>
    <col min="6" max="6" width="33.54296875" style="15" customWidth="1"/>
    <col min="7" max="7" width="110.81640625" style="303" customWidth="1"/>
    <col min="8" max="8" width="58.81640625" style="15" customWidth="1"/>
    <col min="9" max="10" width="1.81640625" style="15" customWidth="1"/>
    <col min="11" max="16384" width="9.1796875" style="15"/>
  </cols>
  <sheetData>
    <row r="1" spans="2:19" ht="14.5" thickBot="1" x14ac:dyDescent="0.35"/>
    <row r="2" spans="2:19" ht="14.5" thickBot="1" x14ac:dyDescent="0.35">
      <c r="B2" s="29"/>
      <c r="C2" s="30"/>
      <c r="D2" s="31"/>
      <c r="E2" s="31"/>
      <c r="F2" s="31"/>
      <c r="G2" s="304"/>
      <c r="H2" s="31"/>
      <c r="I2" s="32"/>
    </row>
    <row r="3" spans="2:19" ht="20.5" thickBot="1" x14ac:dyDescent="0.45">
      <c r="B3" s="86"/>
      <c r="C3" s="438" t="s">
        <v>239</v>
      </c>
      <c r="D3" s="550"/>
      <c r="E3" s="550"/>
      <c r="F3" s="550"/>
      <c r="G3" s="550"/>
      <c r="H3" s="551"/>
      <c r="I3" s="76"/>
    </row>
    <row r="4" spans="2:19" x14ac:dyDescent="0.3">
      <c r="B4" s="33"/>
      <c r="C4" s="552" t="s">
        <v>240</v>
      </c>
      <c r="D4" s="552"/>
      <c r="E4" s="552"/>
      <c r="F4" s="552"/>
      <c r="G4" s="552"/>
      <c r="H4" s="552"/>
      <c r="I4" s="34"/>
    </row>
    <row r="5" spans="2:19" x14ac:dyDescent="0.3">
      <c r="B5" s="33"/>
      <c r="C5" s="553"/>
      <c r="D5" s="553"/>
      <c r="E5" s="553"/>
      <c r="F5" s="553"/>
      <c r="G5" s="553"/>
      <c r="H5" s="553"/>
      <c r="I5" s="34"/>
    </row>
    <row r="6" spans="2:19" ht="30.75" customHeight="1" thickBot="1" x14ac:dyDescent="0.35">
      <c r="B6" s="33"/>
      <c r="C6" s="558" t="s">
        <v>241</v>
      </c>
      <c r="D6" s="558"/>
      <c r="E6" s="36"/>
      <c r="F6" s="36"/>
      <c r="G6" s="71"/>
      <c r="H6" s="36"/>
      <c r="I6" s="34"/>
    </row>
    <row r="7" spans="2:19" ht="30" customHeight="1" thickBot="1" x14ac:dyDescent="0.35">
      <c r="B7" s="33"/>
      <c r="C7" s="115" t="s">
        <v>238</v>
      </c>
      <c r="D7" s="554" t="s">
        <v>237</v>
      </c>
      <c r="E7" s="555"/>
      <c r="F7" s="77" t="s">
        <v>235</v>
      </c>
      <c r="G7" s="78" t="s">
        <v>267</v>
      </c>
      <c r="H7" s="77" t="s">
        <v>275</v>
      </c>
      <c r="I7" s="34"/>
    </row>
    <row r="8" spans="2:19" ht="408.75" customHeight="1" thickBot="1" x14ac:dyDescent="0.35">
      <c r="B8" s="38"/>
      <c r="C8" s="548" t="s">
        <v>752</v>
      </c>
      <c r="D8" s="556" t="s">
        <v>649</v>
      </c>
      <c r="E8" s="557"/>
      <c r="F8" s="261" t="s">
        <v>772</v>
      </c>
      <c r="G8" s="308" t="s">
        <v>903</v>
      </c>
      <c r="H8" s="261" t="s">
        <v>775</v>
      </c>
      <c r="I8" s="39"/>
    </row>
    <row r="9" spans="2:19" ht="181.5" customHeight="1" thickBot="1" x14ac:dyDescent="0.35">
      <c r="B9" s="38"/>
      <c r="C9" s="549"/>
      <c r="D9" s="546" t="s">
        <v>753</v>
      </c>
      <c r="E9" s="547"/>
      <c r="F9" s="262" t="s">
        <v>773</v>
      </c>
      <c r="G9" s="309" t="s">
        <v>895</v>
      </c>
      <c r="H9" s="262" t="s">
        <v>774</v>
      </c>
      <c r="I9" s="39"/>
    </row>
    <row r="10" spans="2:19" ht="120.75" customHeight="1" x14ac:dyDescent="0.3">
      <c r="B10" s="38"/>
      <c r="C10" s="592" t="s">
        <v>758</v>
      </c>
      <c r="D10" s="597" t="s">
        <v>650</v>
      </c>
      <c r="E10" s="598"/>
      <c r="F10" s="310" t="s">
        <v>759</v>
      </c>
      <c r="G10" s="331" t="s">
        <v>882</v>
      </c>
      <c r="H10" s="310" t="s">
        <v>776</v>
      </c>
      <c r="I10" s="39"/>
      <c r="P10" s="151"/>
    </row>
    <row r="11" spans="2:19" ht="108" customHeight="1" x14ac:dyDescent="0.3">
      <c r="B11" s="38"/>
      <c r="C11" s="593"/>
      <c r="D11" s="599" t="s">
        <v>725</v>
      </c>
      <c r="E11" s="585"/>
      <c r="F11" s="311" t="s">
        <v>760</v>
      </c>
      <c r="G11" s="311" t="s">
        <v>799</v>
      </c>
      <c r="H11" s="311" t="s">
        <v>692</v>
      </c>
      <c r="I11" s="39"/>
    </row>
    <row r="12" spans="2:19" ht="135" customHeight="1" x14ac:dyDescent="0.3">
      <c r="B12" s="38"/>
      <c r="C12" s="595" t="s">
        <v>757</v>
      </c>
      <c r="D12" s="571" t="s">
        <v>780</v>
      </c>
      <c r="E12" s="572"/>
      <c r="F12" s="568" t="s">
        <v>781</v>
      </c>
      <c r="G12" s="568" t="s">
        <v>837</v>
      </c>
      <c r="H12" s="568" t="s">
        <v>782</v>
      </c>
      <c r="I12" s="39"/>
    </row>
    <row r="13" spans="2:19" ht="105.75" customHeight="1" x14ac:dyDescent="0.3">
      <c r="B13" s="38"/>
      <c r="C13" s="596"/>
      <c r="D13" s="573"/>
      <c r="E13" s="574"/>
      <c r="F13" s="575"/>
      <c r="G13" s="575"/>
      <c r="H13" s="575"/>
      <c r="I13" s="39"/>
    </row>
    <row r="14" spans="2:19" x14ac:dyDescent="0.3">
      <c r="B14" s="38"/>
      <c r="C14" s="122" t="s">
        <v>651</v>
      </c>
      <c r="D14" s="586"/>
      <c r="E14" s="587"/>
      <c r="F14" s="568" t="s">
        <v>761</v>
      </c>
      <c r="G14" s="583" t="s">
        <v>886</v>
      </c>
      <c r="H14" s="312"/>
      <c r="I14" s="39"/>
    </row>
    <row r="15" spans="2:19" ht="138" customHeight="1" thickBot="1" x14ac:dyDescent="0.35">
      <c r="B15" s="38"/>
      <c r="C15" s="136" t="s">
        <v>693</v>
      </c>
      <c r="D15" s="600" t="s">
        <v>726</v>
      </c>
      <c r="E15" s="601"/>
      <c r="F15" s="575"/>
      <c r="G15" s="594"/>
      <c r="H15" s="313" t="s">
        <v>652</v>
      </c>
      <c r="I15" s="139"/>
    </row>
    <row r="16" spans="2:19" ht="129.75" customHeight="1" x14ac:dyDescent="0.35">
      <c r="B16" s="38"/>
      <c r="C16" s="121" t="s">
        <v>653</v>
      </c>
      <c r="D16" s="602" t="s">
        <v>727</v>
      </c>
      <c r="E16" s="603"/>
      <c r="F16" s="568" t="s">
        <v>654</v>
      </c>
      <c r="G16" s="311" t="s">
        <v>883</v>
      </c>
      <c r="H16" s="311" t="s">
        <v>925</v>
      </c>
      <c r="I16" s="39"/>
      <c r="K16"/>
      <c r="L16"/>
      <c r="M16"/>
      <c r="N16"/>
      <c r="O16"/>
      <c r="P16"/>
      <c r="Q16"/>
      <c r="R16"/>
      <c r="S16"/>
    </row>
    <row r="17" spans="2:19" ht="73.5" customHeight="1" x14ac:dyDescent="0.35">
      <c r="B17" s="38"/>
      <c r="C17" s="136" t="s">
        <v>655</v>
      </c>
      <c r="D17" s="584" t="s">
        <v>656</v>
      </c>
      <c r="E17" s="590"/>
      <c r="F17" s="575"/>
      <c r="G17" s="410" t="s">
        <v>924</v>
      </c>
      <c r="H17" s="410" t="s">
        <v>926</v>
      </c>
      <c r="I17" s="39"/>
      <c r="K17"/>
      <c r="L17"/>
      <c r="M17"/>
      <c r="N17"/>
      <c r="O17"/>
      <c r="P17"/>
      <c r="Q17"/>
      <c r="R17"/>
      <c r="S17"/>
    </row>
    <row r="18" spans="2:19" ht="15" customHeight="1" x14ac:dyDescent="0.35">
      <c r="B18" s="38"/>
      <c r="C18" s="122" t="s">
        <v>657</v>
      </c>
      <c r="D18" s="604"/>
      <c r="E18" s="589"/>
      <c r="F18" s="568" t="s">
        <v>762</v>
      </c>
      <c r="G18" s="583" t="s">
        <v>887</v>
      </c>
      <c r="H18" s="568" t="s">
        <v>838</v>
      </c>
      <c r="I18" s="39"/>
      <c r="K18"/>
      <c r="L18"/>
      <c r="M18"/>
      <c r="N18"/>
      <c r="O18"/>
      <c r="P18"/>
      <c r="Q18"/>
      <c r="R18"/>
      <c r="S18"/>
    </row>
    <row r="19" spans="2:19" ht="90" customHeight="1" x14ac:dyDescent="0.35">
      <c r="B19" s="38"/>
      <c r="C19" s="135" t="s">
        <v>694</v>
      </c>
      <c r="D19" s="588" t="s">
        <v>728</v>
      </c>
      <c r="E19" s="589"/>
      <c r="F19" s="575"/>
      <c r="G19" s="575"/>
      <c r="H19" s="575"/>
      <c r="I19" s="39"/>
      <c r="K19"/>
      <c r="L19"/>
      <c r="M19"/>
      <c r="N19"/>
      <c r="O19"/>
      <c r="P19"/>
      <c r="Q19"/>
      <c r="R19"/>
      <c r="S19"/>
    </row>
    <row r="20" spans="2:19" ht="52.5" customHeight="1" x14ac:dyDescent="0.3">
      <c r="B20" s="38"/>
      <c r="C20" s="305" t="s">
        <v>658</v>
      </c>
      <c r="D20" s="584" t="s">
        <v>659</v>
      </c>
      <c r="E20" s="585"/>
      <c r="F20" s="568" t="s">
        <v>660</v>
      </c>
      <c r="G20" s="568" t="s">
        <v>884</v>
      </c>
      <c r="H20" s="565" t="s">
        <v>778</v>
      </c>
      <c r="I20" s="39"/>
    </row>
    <row r="21" spans="2:19" ht="56" x14ac:dyDescent="0.3">
      <c r="B21" s="38"/>
      <c r="C21" s="135" t="s">
        <v>695</v>
      </c>
      <c r="D21" s="588" t="s">
        <v>661</v>
      </c>
      <c r="E21" s="591"/>
      <c r="F21" s="575"/>
      <c r="G21" s="575"/>
      <c r="H21" s="578"/>
      <c r="I21" s="39"/>
    </row>
    <row r="22" spans="2:19" x14ac:dyDescent="0.3">
      <c r="B22" s="38"/>
      <c r="C22" s="122" t="s">
        <v>662</v>
      </c>
      <c r="D22" s="571" t="s">
        <v>729</v>
      </c>
      <c r="E22" s="572"/>
      <c r="F22" s="568" t="s">
        <v>763</v>
      </c>
      <c r="G22" s="568" t="s">
        <v>779</v>
      </c>
      <c r="H22" s="568" t="s">
        <v>697</v>
      </c>
      <c r="I22" s="39"/>
    </row>
    <row r="23" spans="2:19" ht="175.5" customHeight="1" x14ac:dyDescent="0.3">
      <c r="B23" s="38"/>
      <c r="C23" s="135" t="s">
        <v>696</v>
      </c>
      <c r="D23" s="573"/>
      <c r="E23" s="574"/>
      <c r="F23" s="575"/>
      <c r="G23" s="575"/>
      <c r="H23" s="575"/>
      <c r="I23" s="39"/>
    </row>
    <row r="24" spans="2:19" ht="15" customHeight="1" x14ac:dyDescent="0.3">
      <c r="B24" s="38"/>
      <c r="C24" s="122" t="s">
        <v>723</v>
      </c>
      <c r="D24" s="571" t="s">
        <v>663</v>
      </c>
      <c r="E24" s="572"/>
      <c r="F24" s="568" t="s">
        <v>664</v>
      </c>
      <c r="G24" s="605" t="s">
        <v>885</v>
      </c>
      <c r="H24" s="568" t="s">
        <v>839</v>
      </c>
      <c r="I24" s="39"/>
    </row>
    <row r="25" spans="2:19" ht="56" x14ac:dyDescent="0.3">
      <c r="B25" s="38"/>
      <c r="C25" s="135" t="s">
        <v>698</v>
      </c>
      <c r="D25" s="573"/>
      <c r="E25" s="574"/>
      <c r="F25" s="575"/>
      <c r="G25" s="606"/>
      <c r="H25" s="575"/>
      <c r="I25" s="39"/>
    </row>
    <row r="26" spans="2:19" ht="15" customHeight="1" x14ac:dyDescent="0.3">
      <c r="B26" s="38"/>
      <c r="C26" s="122" t="s">
        <v>665</v>
      </c>
      <c r="D26" s="571" t="s">
        <v>666</v>
      </c>
      <c r="E26" s="572"/>
      <c r="F26" s="568" t="s">
        <v>700</v>
      </c>
      <c r="G26" s="568" t="s">
        <v>796</v>
      </c>
      <c r="H26" s="568" t="s">
        <v>701</v>
      </c>
      <c r="I26" s="39"/>
    </row>
    <row r="27" spans="2:19" ht="111.75" customHeight="1" x14ac:dyDescent="0.3">
      <c r="B27" s="38"/>
      <c r="C27" s="135" t="s">
        <v>699</v>
      </c>
      <c r="D27" s="573"/>
      <c r="E27" s="574"/>
      <c r="F27" s="575"/>
      <c r="G27" s="575"/>
      <c r="H27" s="575"/>
      <c r="I27" s="39"/>
    </row>
    <row r="28" spans="2:19" ht="15" customHeight="1" x14ac:dyDescent="0.3">
      <c r="B28" s="38"/>
      <c r="C28" s="122" t="s">
        <v>667</v>
      </c>
      <c r="D28" s="559" t="s">
        <v>840</v>
      </c>
      <c r="E28" s="560"/>
      <c r="F28" s="565" t="s">
        <v>764</v>
      </c>
      <c r="G28" s="568" t="s">
        <v>797</v>
      </c>
      <c r="H28" s="565" t="s">
        <v>702</v>
      </c>
      <c r="I28" s="39"/>
    </row>
    <row r="29" spans="2:19" ht="258.75" customHeight="1" x14ac:dyDescent="0.3">
      <c r="B29" s="38"/>
      <c r="C29" s="135" t="s">
        <v>703</v>
      </c>
      <c r="D29" s="576"/>
      <c r="E29" s="577"/>
      <c r="F29" s="578"/>
      <c r="G29" s="575"/>
      <c r="H29" s="578"/>
      <c r="I29" s="39"/>
    </row>
    <row r="30" spans="2:19" ht="15" customHeight="1" x14ac:dyDescent="0.3">
      <c r="B30" s="38"/>
      <c r="C30" s="122" t="s">
        <v>668</v>
      </c>
      <c r="D30" s="559" t="s">
        <v>704</v>
      </c>
      <c r="E30" s="560"/>
      <c r="F30" s="565" t="s">
        <v>669</v>
      </c>
      <c r="G30" s="581" t="s">
        <v>798</v>
      </c>
      <c r="H30" s="565" t="s">
        <v>777</v>
      </c>
      <c r="I30" s="39"/>
    </row>
    <row r="31" spans="2:19" ht="134.25" customHeight="1" x14ac:dyDescent="0.3">
      <c r="B31" s="38"/>
      <c r="C31" s="135" t="s">
        <v>705</v>
      </c>
      <c r="D31" s="576"/>
      <c r="E31" s="577"/>
      <c r="F31" s="578"/>
      <c r="G31" s="582"/>
      <c r="H31" s="578"/>
      <c r="I31" s="39"/>
    </row>
    <row r="32" spans="2:19" ht="177" customHeight="1" x14ac:dyDescent="0.3">
      <c r="B32" s="38"/>
      <c r="C32" s="122" t="s">
        <v>724</v>
      </c>
      <c r="D32" s="579" t="s">
        <v>888</v>
      </c>
      <c r="E32" s="580"/>
      <c r="F32" s="314" t="s">
        <v>706</v>
      </c>
      <c r="G32" s="311" t="s">
        <v>889</v>
      </c>
      <c r="H32" s="311" t="s">
        <v>707</v>
      </c>
      <c r="I32" s="39"/>
    </row>
    <row r="33" spans="2:10" ht="18.75" customHeight="1" x14ac:dyDescent="0.3">
      <c r="B33" s="134"/>
      <c r="C33" s="122" t="s">
        <v>670</v>
      </c>
      <c r="D33" s="559" t="s">
        <v>708</v>
      </c>
      <c r="E33" s="560"/>
      <c r="F33" s="565" t="s">
        <v>709</v>
      </c>
      <c r="G33" s="568" t="s">
        <v>841</v>
      </c>
      <c r="H33" s="565" t="s">
        <v>671</v>
      </c>
      <c r="I33" s="137"/>
    </row>
    <row r="34" spans="2:10" ht="121.5" customHeight="1" x14ac:dyDescent="0.3">
      <c r="B34" s="134"/>
      <c r="C34" s="306" t="s">
        <v>672</v>
      </c>
      <c r="D34" s="561"/>
      <c r="E34" s="562"/>
      <c r="F34" s="566"/>
      <c r="G34" s="569"/>
      <c r="H34" s="566"/>
      <c r="I34" s="134"/>
      <c r="J34" s="152"/>
    </row>
    <row r="35" spans="2:10" ht="14.5" thickBot="1" x14ac:dyDescent="0.35">
      <c r="B35" s="79"/>
      <c r="C35" s="80"/>
      <c r="D35" s="563"/>
      <c r="E35" s="564"/>
      <c r="F35" s="567"/>
      <c r="G35" s="570"/>
      <c r="H35" s="567"/>
      <c r="I35" s="138"/>
      <c r="J35" s="152"/>
    </row>
    <row r="36" spans="2:10" x14ac:dyDescent="0.3">
      <c r="I36" s="153"/>
    </row>
    <row r="37" spans="2:10" x14ac:dyDescent="0.3">
      <c r="B37" s="16"/>
      <c r="C37" s="16"/>
      <c r="D37" s="16"/>
    </row>
    <row r="38" spans="2:10" x14ac:dyDescent="0.3">
      <c r="B38" s="16"/>
      <c r="C38" s="307"/>
      <c r="D38" s="16"/>
    </row>
    <row r="39" spans="2:10" x14ac:dyDescent="0.3">
      <c r="B39" s="16"/>
      <c r="C39" s="307"/>
      <c r="D39" s="16"/>
    </row>
    <row r="40" spans="2:10" x14ac:dyDescent="0.3">
      <c r="B40" s="16"/>
      <c r="C40" s="307"/>
      <c r="D40" s="16"/>
    </row>
    <row r="41" spans="2:10" x14ac:dyDescent="0.3">
      <c r="B41" s="16"/>
      <c r="C41" s="307"/>
      <c r="D41" s="16"/>
    </row>
    <row r="42" spans="2:10" x14ac:dyDescent="0.3">
      <c r="B42" s="16"/>
      <c r="C42" s="16"/>
      <c r="D42" s="16"/>
    </row>
  </sheetData>
  <mergeCells count="58">
    <mergeCell ref="H22:H23"/>
    <mergeCell ref="G24:G25"/>
    <mergeCell ref="D26:E27"/>
    <mergeCell ref="F26:F27"/>
    <mergeCell ref="G26:G27"/>
    <mergeCell ref="H26:H27"/>
    <mergeCell ref="C10:C11"/>
    <mergeCell ref="G14:G15"/>
    <mergeCell ref="F16:F17"/>
    <mergeCell ref="G22:G23"/>
    <mergeCell ref="F22:F23"/>
    <mergeCell ref="D22:E23"/>
    <mergeCell ref="F14:F15"/>
    <mergeCell ref="C12:C13"/>
    <mergeCell ref="D12:E13"/>
    <mergeCell ref="F12:F13"/>
    <mergeCell ref="G12:G13"/>
    <mergeCell ref="D10:E10"/>
    <mergeCell ref="D11:E11"/>
    <mergeCell ref="D15:E15"/>
    <mergeCell ref="D16:E16"/>
    <mergeCell ref="D18:E18"/>
    <mergeCell ref="H12:H13"/>
    <mergeCell ref="D30:E31"/>
    <mergeCell ref="F30:F31"/>
    <mergeCell ref="G30:G31"/>
    <mergeCell ref="H30:H31"/>
    <mergeCell ref="F18:F19"/>
    <mergeCell ref="G18:G19"/>
    <mergeCell ref="H18:H19"/>
    <mergeCell ref="F20:F21"/>
    <mergeCell ref="G20:G21"/>
    <mergeCell ref="H20:H21"/>
    <mergeCell ref="D20:E20"/>
    <mergeCell ref="D14:E14"/>
    <mergeCell ref="D19:E19"/>
    <mergeCell ref="D17:E17"/>
    <mergeCell ref="D21:E21"/>
    <mergeCell ref="D33:E35"/>
    <mergeCell ref="F33:F35"/>
    <mergeCell ref="G33:G35"/>
    <mergeCell ref="H33:H35"/>
    <mergeCell ref="D24:E25"/>
    <mergeCell ref="F24:F25"/>
    <mergeCell ref="H24:H25"/>
    <mergeCell ref="D28:E29"/>
    <mergeCell ref="F28:F29"/>
    <mergeCell ref="G28:G29"/>
    <mergeCell ref="H28:H29"/>
    <mergeCell ref="D32:E32"/>
    <mergeCell ref="D9:E9"/>
    <mergeCell ref="C8:C9"/>
    <mergeCell ref="C3:H3"/>
    <mergeCell ref="C4:H4"/>
    <mergeCell ref="C5:H5"/>
    <mergeCell ref="D7:E7"/>
    <mergeCell ref="D8:E8"/>
    <mergeCell ref="C6:D6"/>
  </mergeCells>
  <pageMargins left="0.25" right="0.25" top="0.17" bottom="0.17" header="0.17" footer="0.17"/>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J29"/>
  <sheetViews>
    <sheetView topLeftCell="A25" zoomScale="90" zoomScaleNormal="90" workbookViewId="0">
      <selection activeCell="D27" sqref="D27"/>
    </sheetView>
  </sheetViews>
  <sheetFormatPr defaultColWidth="9.1796875" defaultRowHeight="14" x14ac:dyDescent="0.3"/>
  <cols>
    <col min="1" max="1" width="1.1796875" style="15" customWidth="1"/>
    <col min="2" max="2" width="2" style="15" customWidth="1"/>
    <col min="3" max="3" width="22.453125" style="15" customWidth="1"/>
    <col min="4" max="4" width="72.81640625" style="15" customWidth="1"/>
    <col min="5" max="5" width="7.81640625" style="15" customWidth="1"/>
    <col min="6" max="6" width="8.1796875" style="15" customWidth="1"/>
    <col min="7" max="16384" width="9.1796875" style="15"/>
  </cols>
  <sheetData>
    <row r="1" spans="2:10" ht="14.5" thickBot="1" x14ac:dyDescent="0.35"/>
    <row r="2" spans="2:10" ht="14.5" thickBot="1" x14ac:dyDescent="0.35">
      <c r="B2" s="85"/>
      <c r="C2" s="54"/>
      <c r="D2" s="54"/>
      <c r="E2" s="55"/>
    </row>
    <row r="3" spans="2:10" ht="18" thickBot="1" x14ac:dyDescent="0.4">
      <c r="B3" s="86"/>
      <c r="C3" s="608" t="s">
        <v>253</v>
      </c>
      <c r="D3" s="609"/>
      <c r="E3" s="87"/>
    </row>
    <row r="4" spans="2:10" x14ac:dyDescent="0.3">
      <c r="B4" s="86"/>
      <c r="C4" s="88"/>
      <c r="D4" s="88"/>
      <c r="E4" s="87"/>
    </row>
    <row r="5" spans="2:10" ht="14.5" thickBot="1" x14ac:dyDescent="0.35">
      <c r="B5" s="86"/>
      <c r="C5" s="89" t="s">
        <v>286</v>
      </c>
      <c r="D5" s="88"/>
      <c r="E5" s="87"/>
    </row>
    <row r="6" spans="2:10" ht="45" customHeight="1" thickBot="1" x14ac:dyDescent="0.35">
      <c r="B6" s="86"/>
      <c r="C6" s="95" t="s">
        <v>254</v>
      </c>
      <c r="D6" s="96" t="s">
        <v>255</v>
      </c>
      <c r="E6" s="87"/>
    </row>
    <row r="7" spans="2:10" ht="220.5" customHeight="1" thickBot="1" x14ac:dyDescent="0.35">
      <c r="B7" s="86"/>
      <c r="C7" s="90" t="s">
        <v>290</v>
      </c>
      <c r="D7" s="358" t="s">
        <v>904</v>
      </c>
      <c r="E7" s="87"/>
    </row>
    <row r="8" spans="2:10" ht="103.5" customHeight="1" thickBot="1" x14ac:dyDescent="0.35">
      <c r="B8" s="86"/>
      <c r="C8" s="91" t="s">
        <v>291</v>
      </c>
      <c r="D8" s="358" t="s">
        <v>905</v>
      </c>
      <c r="E8" s="87"/>
    </row>
    <row r="9" spans="2:10" ht="84.5" thickBot="1" x14ac:dyDescent="0.4">
      <c r="B9" s="86"/>
      <c r="C9" s="92" t="s">
        <v>256</v>
      </c>
      <c r="D9" s="275" t="s">
        <v>927</v>
      </c>
      <c r="E9" s="87"/>
      <c r="G9"/>
      <c r="H9"/>
      <c r="I9"/>
      <c r="J9"/>
    </row>
    <row r="10" spans="2:10" ht="126.5" thickBot="1" x14ac:dyDescent="0.35">
      <c r="B10" s="86"/>
      <c r="C10" s="90" t="s">
        <v>268</v>
      </c>
      <c r="D10" s="359" t="s">
        <v>906</v>
      </c>
      <c r="E10" s="87"/>
    </row>
    <row r="11" spans="2:10" x14ac:dyDescent="0.3">
      <c r="B11" s="86"/>
      <c r="C11" s="88"/>
      <c r="D11" s="88"/>
      <c r="E11" s="87"/>
    </row>
    <row r="12" spans="2:10" ht="15.75" customHeight="1" thickBot="1" x14ac:dyDescent="0.35">
      <c r="B12" s="86"/>
      <c r="C12" s="610" t="s">
        <v>287</v>
      </c>
      <c r="D12" s="610"/>
      <c r="E12" s="87"/>
    </row>
    <row r="13" spans="2:10" ht="23.25" customHeight="1" thickBot="1" x14ac:dyDescent="0.35">
      <c r="B13" s="86"/>
      <c r="C13" s="97" t="s">
        <v>257</v>
      </c>
      <c r="D13" s="97" t="s">
        <v>255</v>
      </c>
      <c r="E13" s="87"/>
    </row>
    <row r="14" spans="2:10" ht="71.25" customHeight="1" thickBot="1" x14ac:dyDescent="0.35">
      <c r="B14" s="86"/>
      <c r="C14" s="607" t="s">
        <v>288</v>
      </c>
      <c r="D14" s="607"/>
      <c r="E14" s="87"/>
    </row>
    <row r="15" spans="2:10" ht="154.5" thickBot="1" x14ac:dyDescent="0.35">
      <c r="B15" s="86"/>
      <c r="C15" s="92" t="s">
        <v>292</v>
      </c>
      <c r="D15" s="277" t="s">
        <v>842</v>
      </c>
      <c r="E15" s="87"/>
    </row>
    <row r="16" spans="2:10" ht="112.5" thickBot="1" x14ac:dyDescent="0.35">
      <c r="B16" s="86"/>
      <c r="C16" s="92" t="s">
        <v>293</v>
      </c>
      <c r="D16" s="356" t="s">
        <v>812</v>
      </c>
      <c r="E16" s="87"/>
    </row>
    <row r="17" spans="2:5" ht="14.5" thickBot="1" x14ac:dyDescent="0.35">
      <c r="B17" s="86"/>
      <c r="C17" s="607" t="s">
        <v>289</v>
      </c>
      <c r="D17" s="607"/>
      <c r="E17" s="87"/>
    </row>
    <row r="18" spans="2:5" ht="179.25" customHeight="1" thickBot="1" x14ac:dyDescent="0.35">
      <c r="B18" s="86"/>
      <c r="C18" s="92" t="s">
        <v>294</v>
      </c>
      <c r="D18" s="357" t="s">
        <v>843</v>
      </c>
      <c r="E18" s="87"/>
    </row>
    <row r="19" spans="2:5" ht="125.25" customHeight="1" thickBot="1" x14ac:dyDescent="0.35">
      <c r="B19" s="86"/>
      <c r="C19" s="92" t="s">
        <v>285</v>
      </c>
      <c r="D19" s="354" t="s">
        <v>907</v>
      </c>
      <c r="E19" s="87"/>
    </row>
    <row r="20" spans="2:5" ht="14.5" thickBot="1" x14ac:dyDescent="0.35">
      <c r="B20" s="86"/>
      <c r="C20" s="607"/>
      <c r="D20" s="607"/>
      <c r="E20" s="87"/>
    </row>
    <row r="21" spans="2:5" ht="72" customHeight="1" thickBot="1" x14ac:dyDescent="0.35">
      <c r="B21" s="86"/>
      <c r="C21" s="93" t="s">
        <v>258</v>
      </c>
      <c r="D21" s="277" t="s">
        <v>844</v>
      </c>
      <c r="E21" s="87"/>
    </row>
    <row r="22" spans="2:5" ht="81" customHeight="1" thickBot="1" x14ac:dyDescent="0.35">
      <c r="B22" s="86"/>
      <c r="C22" s="93" t="s">
        <v>259</v>
      </c>
      <c r="D22" s="277" t="s">
        <v>845</v>
      </c>
      <c r="E22" s="87"/>
    </row>
    <row r="23" spans="2:5" ht="60.75" customHeight="1" thickBot="1" x14ac:dyDescent="0.35">
      <c r="B23" s="86"/>
      <c r="C23" s="93" t="s">
        <v>260</v>
      </c>
      <c r="D23" s="93" t="s">
        <v>846</v>
      </c>
      <c r="E23" s="87"/>
    </row>
    <row r="24" spans="2:5" ht="14.5" thickBot="1" x14ac:dyDescent="0.35">
      <c r="B24" s="86"/>
      <c r="C24" s="607" t="s">
        <v>261</v>
      </c>
      <c r="D24" s="607"/>
      <c r="E24" s="87"/>
    </row>
    <row r="25" spans="2:5" ht="128.25" customHeight="1" thickBot="1" x14ac:dyDescent="0.35">
      <c r="B25" s="86"/>
      <c r="C25" s="92" t="s">
        <v>295</v>
      </c>
      <c r="D25" s="277" t="s">
        <v>928</v>
      </c>
      <c r="E25" s="87"/>
    </row>
    <row r="26" spans="2:5" ht="99.75" customHeight="1" thickBot="1" x14ac:dyDescent="0.35">
      <c r="B26" s="86"/>
      <c r="C26" s="92" t="s">
        <v>296</v>
      </c>
      <c r="D26" s="93" t="s">
        <v>806</v>
      </c>
      <c r="E26" s="87"/>
    </row>
    <row r="27" spans="2:5" ht="157.5" customHeight="1" thickBot="1" x14ac:dyDescent="0.35">
      <c r="B27" s="86"/>
      <c r="C27" s="92" t="s">
        <v>262</v>
      </c>
      <c r="D27" s="93" t="s">
        <v>847</v>
      </c>
      <c r="E27" s="87"/>
    </row>
    <row r="28" spans="2:5" ht="93.75" customHeight="1" thickBot="1" x14ac:dyDescent="0.35">
      <c r="B28" s="86"/>
      <c r="C28" s="92" t="s">
        <v>297</v>
      </c>
      <c r="D28" s="277" t="s">
        <v>848</v>
      </c>
      <c r="E28" s="87"/>
    </row>
    <row r="29" spans="2:5" ht="14.5" thickBot="1" x14ac:dyDescent="0.35">
      <c r="B29" s="116"/>
      <c r="C29" s="94"/>
      <c r="D29" s="94"/>
      <c r="E29" s="117"/>
    </row>
  </sheetData>
  <mergeCells count="6">
    <mergeCell ref="C24:D24"/>
    <mergeCell ref="C3:D3"/>
    <mergeCell ref="C12:D12"/>
    <mergeCell ref="C14:D14"/>
    <mergeCell ref="C17:D17"/>
    <mergeCell ref="C20:D20"/>
  </mergeCells>
  <pageMargins left="0.25" right="0.25" top="0.18" bottom="0.17" header="0.17" footer="0.17"/>
  <pageSetup scale="6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S321"/>
  <sheetViews>
    <sheetView showGridLines="0" topLeftCell="F114" zoomScale="60" zoomScaleNormal="60" workbookViewId="0">
      <selection activeCell="M54" sqref="M54"/>
    </sheetView>
  </sheetViews>
  <sheetFormatPr defaultColWidth="9.1796875" defaultRowHeight="14" outlineLevelRow="1" x14ac:dyDescent="0.3"/>
  <cols>
    <col min="1" max="1" width="3" style="2" customWidth="1"/>
    <col min="2" max="2" width="28.54296875" style="2" customWidth="1"/>
    <col min="3" max="3" width="50.54296875" style="2" customWidth="1"/>
    <col min="4" max="4" width="34.1796875" style="2" customWidth="1"/>
    <col min="5" max="5" width="32" style="2" customWidth="1"/>
    <col min="6" max="6" width="26.81640625" style="2" customWidth="1"/>
    <col min="7" max="7" width="26.453125" style="2" bestFit="1" customWidth="1"/>
    <col min="8" max="8" width="30" style="2" customWidth="1"/>
    <col min="9" max="9" width="26.1796875" style="2" customWidth="1"/>
    <col min="10" max="10" width="25.81640625" style="2" customWidth="1"/>
    <col min="11" max="11" width="31" style="2" bestFit="1" customWidth="1"/>
    <col min="12" max="12" width="30.1796875" style="2" customWidth="1"/>
    <col min="13" max="13" width="27.1796875" style="2" bestFit="1" customWidth="1"/>
    <col min="14" max="14" width="25" style="2" customWidth="1"/>
    <col min="15" max="15" width="25.81640625" style="2" bestFit="1" customWidth="1"/>
    <col min="16" max="16" width="30.1796875" style="2" customWidth="1"/>
    <col min="17" max="17" width="27.1796875" style="2" bestFit="1" customWidth="1"/>
    <col min="18" max="18" width="24.1796875" style="2" customWidth="1"/>
    <col min="19" max="19" width="23.1796875" style="2" bestFit="1" customWidth="1"/>
    <col min="20" max="20" width="27.81640625" style="2" customWidth="1"/>
    <col min="21" max="16384" width="9.1796875" style="2"/>
  </cols>
  <sheetData>
    <row r="1" spans="2:19" ht="14.5" thickBot="1" x14ac:dyDescent="0.35"/>
    <row r="2" spans="2:19" ht="25.5" x14ac:dyDescent="0.3">
      <c r="B2" s="154"/>
      <c r="C2" s="644"/>
      <c r="D2" s="644"/>
      <c r="E2" s="644"/>
      <c r="F2" s="644"/>
      <c r="G2" s="644"/>
      <c r="H2" s="54"/>
      <c r="I2" s="54"/>
      <c r="J2" s="54"/>
      <c r="K2" s="54"/>
      <c r="L2" s="54"/>
      <c r="M2" s="54"/>
      <c r="N2" s="54"/>
      <c r="O2" s="54"/>
      <c r="P2" s="54"/>
      <c r="Q2" s="54"/>
      <c r="R2" s="54"/>
      <c r="S2" s="55"/>
    </row>
    <row r="3" spans="2:19" ht="25.5" x14ac:dyDescent="0.3">
      <c r="B3" s="155"/>
      <c r="C3" s="650" t="s">
        <v>685</v>
      </c>
      <c r="D3" s="651"/>
      <c r="E3" s="651"/>
      <c r="F3" s="651"/>
      <c r="G3" s="652"/>
      <c r="H3" s="156"/>
      <c r="I3" s="156"/>
      <c r="J3" s="156"/>
      <c r="K3" s="156"/>
      <c r="L3" s="156"/>
      <c r="M3" s="156"/>
      <c r="N3" s="156"/>
      <c r="O3" s="156"/>
      <c r="P3" s="156"/>
      <c r="Q3" s="156"/>
      <c r="R3" s="156"/>
      <c r="S3" s="87"/>
    </row>
    <row r="4" spans="2:19" ht="25.5" x14ac:dyDescent="0.3">
      <c r="B4" s="155"/>
      <c r="C4" s="157"/>
      <c r="D4" s="157"/>
      <c r="E4" s="157"/>
      <c r="F4" s="157"/>
      <c r="G4" s="157"/>
      <c r="H4" s="156"/>
      <c r="I4" s="156"/>
      <c r="J4" s="156"/>
      <c r="K4" s="156"/>
      <c r="L4" s="156"/>
      <c r="M4" s="156"/>
      <c r="N4" s="156"/>
      <c r="O4" s="156"/>
      <c r="P4" s="156"/>
      <c r="Q4" s="156"/>
      <c r="R4" s="156"/>
      <c r="S4" s="87"/>
    </row>
    <row r="5" spans="2:19" ht="14.5" thickBot="1" x14ac:dyDescent="0.35">
      <c r="B5" s="86"/>
      <c r="C5" s="156"/>
      <c r="D5" s="156"/>
      <c r="E5" s="156"/>
      <c r="F5" s="156"/>
      <c r="G5" s="156"/>
      <c r="H5" s="156"/>
      <c r="I5" s="156"/>
      <c r="J5" s="156"/>
      <c r="K5" s="156"/>
      <c r="L5" s="156"/>
      <c r="M5" s="156"/>
      <c r="N5" s="156"/>
      <c r="O5" s="156"/>
      <c r="P5" s="156"/>
      <c r="Q5" s="156"/>
      <c r="R5" s="156"/>
      <c r="S5" s="87"/>
    </row>
    <row r="6" spans="2:19" ht="34.5" customHeight="1" thickBot="1" x14ac:dyDescent="0.35">
      <c r="B6" s="645" t="s">
        <v>583</v>
      </c>
      <c r="C6" s="646"/>
      <c r="D6" s="646"/>
      <c r="E6" s="646"/>
      <c r="F6" s="646"/>
      <c r="G6" s="646"/>
      <c r="H6" s="118"/>
      <c r="I6" s="118"/>
      <c r="J6" s="118"/>
      <c r="K6" s="118"/>
      <c r="L6" s="118"/>
      <c r="M6" s="118"/>
      <c r="N6" s="118"/>
      <c r="O6" s="118"/>
      <c r="P6" s="118"/>
      <c r="Q6" s="118"/>
      <c r="R6" s="118"/>
      <c r="S6" s="119"/>
    </row>
    <row r="7" spans="2:19" ht="15.75" customHeight="1" x14ac:dyDescent="0.3">
      <c r="B7" s="645" t="s">
        <v>645</v>
      </c>
      <c r="C7" s="647"/>
      <c r="D7" s="647"/>
      <c r="E7" s="647"/>
      <c r="F7" s="647"/>
      <c r="G7" s="647"/>
      <c r="H7" s="118"/>
      <c r="I7" s="118"/>
      <c r="J7" s="118"/>
      <c r="K7" s="118"/>
      <c r="L7" s="118"/>
      <c r="M7" s="118"/>
      <c r="N7" s="118"/>
      <c r="O7" s="118"/>
      <c r="P7" s="118"/>
      <c r="Q7" s="118"/>
      <c r="R7" s="118"/>
      <c r="S7" s="119"/>
    </row>
    <row r="8" spans="2:19" ht="15.75" customHeight="1" thickBot="1" x14ac:dyDescent="0.35">
      <c r="B8" s="648" t="s">
        <v>234</v>
      </c>
      <c r="C8" s="649"/>
      <c r="D8" s="649"/>
      <c r="E8" s="649"/>
      <c r="F8" s="649"/>
      <c r="G8" s="649"/>
      <c r="H8" s="158"/>
      <c r="I8" s="158"/>
      <c r="J8" s="158"/>
      <c r="K8" s="158"/>
      <c r="L8" s="158"/>
      <c r="M8" s="158"/>
      <c r="N8" s="158"/>
      <c r="O8" s="158"/>
      <c r="P8" s="158"/>
      <c r="Q8" s="158"/>
      <c r="R8" s="158"/>
      <c r="S8" s="159"/>
    </row>
    <row r="10" spans="2:19" ht="20" x14ac:dyDescent="0.4">
      <c r="B10" s="718" t="s">
        <v>300</v>
      </c>
      <c r="C10" s="718"/>
    </row>
    <row r="11" spans="2:19" ht="14.5" thickBot="1" x14ac:dyDescent="0.35"/>
    <row r="12" spans="2:19" ht="15" customHeight="1" thickBot="1" x14ac:dyDescent="0.35">
      <c r="B12" s="160" t="s">
        <v>301</v>
      </c>
      <c r="C12" s="161" t="s">
        <v>741</v>
      </c>
    </row>
    <row r="13" spans="2:19" ht="15.75" customHeight="1" thickBot="1" x14ac:dyDescent="0.35">
      <c r="B13" s="160" t="s">
        <v>271</v>
      </c>
      <c r="C13" s="161" t="s">
        <v>740</v>
      </c>
    </row>
    <row r="14" spans="2:19" ht="15.75" customHeight="1" thickBot="1" x14ac:dyDescent="0.35">
      <c r="B14" s="160" t="s">
        <v>646</v>
      </c>
      <c r="C14" s="161" t="s">
        <v>584</v>
      </c>
    </row>
    <row r="15" spans="2:19" ht="15.75" customHeight="1" thickBot="1" x14ac:dyDescent="0.35">
      <c r="B15" s="160" t="s">
        <v>302</v>
      </c>
      <c r="C15" s="161" t="s">
        <v>739</v>
      </c>
    </row>
    <row r="16" spans="2:19" ht="14.5" thickBot="1" x14ac:dyDescent="0.35">
      <c r="B16" s="160" t="s">
        <v>303</v>
      </c>
      <c r="C16" s="161" t="s">
        <v>587</v>
      </c>
    </row>
    <row r="17" spans="2:19" ht="14.5" thickBot="1" x14ac:dyDescent="0.35">
      <c r="B17" s="160" t="s">
        <v>304</v>
      </c>
      <c r="C17" s="161" t="s">
        <v>463</v>
      </c>
    </row>
    <row r="18" spans="2:19" ht="14.5" thickBot="1" x14ac:dyDescent="0.35"/>
    <row r="19" spans="2:19" ht="14.5" thickBot="1" x14ac:dyDescent="0.35">
      <c r="D19" s="641" t="s">
        <v>305</v>
      </c>
      <c r="E19" s="642"/>
      <c r="F19" s="642"/>
      <c r="G19" s="643"/>
      <c r="H19" s="641" t="s">
        <v>306</v>
      </c>
      <c r="I19" s="642"/>
      <c r="J19" s="642"/>
      <c r="K19" s="643"/>
      <c r="L19" s="641" t="s">
        <v>307</v>
      </c>
      <c r="M19" s="642"/>
      <c r="N19" s="642"/>
      <c r="O19" s="643"/>
      <c r="P19" s="641" t="s">
        <v>308</v>
      </c>
      <c r="Q19" s="642"/>
      <c r="R19" s="642"/>
      <c r="S19" s="643"/>
    </row>
    <row r="20" spans="2:19" ht="45" customHeight="1" thickBot="1" x14ac:dyDescent="0.35">
      <c r="B20" s="639" t="s">
        <v>309</v>
      </c>
      <c r="C20" s="719" t="s">
        <v>730</v>
      </c>
      <c r="D20" s="162"/>
      <c r="E20" s="163" t="s">
        <v>310</v>
      </c>
      <c r="F20" s="164" t="s">
        <v>311</v>
      </c>
      <c r="G20" s="165" t="s">
        <v>312</v>
      </c>
      <c r="H20" s="162"/>
      <c r="I20" s="163" t="s">
        <v>310</v>
      </c>
      <c r="J20" s="164" t="s">
        <v>311</v>
      </c>
      <c r="K20" s="165" t="s">
        <v>312</v>
      </c>
      <c r="L20" s="162"/>
      <c r="M20" s="163" t="s">
        <v>310</v>
      </c>
      <c r="N20" s="164" t="s">
        <v>311</v>
      </c>
      <c r="O20" s="165" t="s">
        <v>312</v>
      </c>
      <c r="P20" s="162"/>
      <c r="Q20" s="163" t="s">
        <v>310</v>
      </c>
      <c r="R20" s="164" t="s">
        <v>311</v>
      </c>
      <c r="S20" s="165" t="s">
        <v>312</v>
      </c>
    </row>
    <row r="21" spans="2:19" ht="40.5" customHeight="1" x14ac:dyDescent="0.3">
      <c r="B21" s="684"/>
      <c r="C21" s="720"/>
      <c r="D21" s="166" t="s">
        <v>313</v>
      </c>
      <c r="E21" s="168">
        <v>17658</v>
      </c>
      <c r="F21" s="168">
        <v>12393</v>
      </c>
      <c r="G21" s="169">
        <v>5265</v>
      </c>
      <c r="H21" s="170" t="s">
        <v>313</v>
      </c>
      <c r="I21" s="173">
        <v>14309</v>
      </c>
      <c r="J21" s="172"/>
      <c r="K21" s="173"/>
      <c r="L21" s="166" t="s">
        <v>313</v>
      </c>
      <c r="M21" s="171"/>
      <c r="N21" s="172"/>
      <c r="O21" s="173"/>
      <c r="P21" s="166" t="s">
        <v>313</v>
      </c>
      <c r="Q21" s="171"/>
      <c r="R21" s="172"/>
      <c r="S21" s="173"/>
    </row>
    <row r="22" spans="2:19" ht="39.75" customHeight="1" x14ac:dyDescent="0.3">
      <c r="B22" s="684"/>
      <c r="C22" s="720"/>
      <c r="D22" s="174" t="s">
        <v>314</v>
      </c>
      <c r="E22" s="175">
        <v>0.41</v>
      </c>
      <c r="F22" s="175">
        <v>0.33</v>
      </c>
      <c r="G22" s="176">
        <v>0.25</v>
      </c>
      <c r="H22" s="177" t="s">
        <v>314</v>
      </c>
      <c r="I22" s="178"/>
      <c r="J22" s="178"/>
      <c r="K22" s="179"/>
      <c r="L22" s="174" t="s">
        <v>314</v>
      </c>
      <c r="M22" s="178"/>
      <c r="N22" s="178"/>
      <c r="O22" s="179"/>
      <c r="P22" s="174" t="s">
        <v>314</v>
      </c>
      <c r="Q22" s="178"/>
      <c r="R22" s="178"/>
      <c r="S22" s="179"/>
    </row>
    <row r="23" spans="2:19" ht="37.5" customHeight="1" x14ac:dyDescent="0.3">
      <c r="B23" s="640"/>
      <c r="C23" s="721"/>
      <c r="D23" s="174" t="s">
        <v>315</v>
      </c>
      <c r="E23" s="175">
        <v>0.16</v>
      </c>
      <c r="F23" s="175">
        <v>0.1</v>
      </c>
      <c r="G23" s="176">
        <v>7.0000000000000007E-2</v>
      </c>
      <c r="H23" s="177" t="s">
        <v>315</v>
      </c>
      <c r="I23" s="178"/>
      <c r="J23" s="178"/>
      <c r="K23" s="179"/>
      <c r="L23" s="174" t="s">
        <v>315</v>
      </c>
      <c r="M23" s="178"/>
      <c r="N23" s="178"/>
      <c r="O23" s="179"/>
      <c r="P23" s="174" t="s">
        <v>315</v>
      </c>
      <c r="Q23" s="178"/>
      <c r="R23" s="178"/>
      <c r="S23" s="179"/>
    </row>
    <row r="24" spans="2:19" ht="14.5" thickBot="1" x14ac:dyDescent="0.35">
      <c r="B24" s="180"/>
      <c r="C24" s="180"/>
      <c r="Q24" s="181"/>
      <c r="R24" s="181"/>
      <c r="S24" s="181"/>
    </row>
    <row r="25" spans="2:19" ht="30" customHeight="1" thickBot="1" x14ac:dyDescent="0.35">
      <c r="B25" s="180"/>
      <c r="C25" s="180"/>
      <c r="D25" s="641" t="s">
        <v>305</v>
      </c>
      <c r="E25" s="642"/>
      <c r="F25" s="642"/>
      <c r="G25" s="643"/>
      <c r="H25" s="641" t="s">
        <v>306</v>
      </c>
      <c r="I25" s="642"/>
      <c r="J25" s="642"/>
      <c r="K25" s="643"/>
      <c r="L25" s="641" t="s">
        <v>307</v>
      </c>
      <c r="M25" s="642"/>
      <c r="N25" s="642"/>
      <c r="O25" s="643"/>
      <c r="P25" s="641" t="s">
        <v>308</v>
      </c>
      <c r="Q25" s="642"/>
      <c r="R25" s="642"/>
      <c r="S25" s="643"/>
    </row>
    <row r="26" spans="2:19" ht="47.25" customHeight="1" x14ac:dyDescent="0.3">
      <c r="B26" s="639" t="s">
        <v>316</v>
      </c>
      <c r="C26" s="639" t="s">
        <v>317</v>
      </c>
      <c r="D26" s="696" t="s">
        <v>318</v>
      </c>
      <c r="E26" s="697"/>
      <c r="F26" s="182" t="s">
        <v>319</v>
      </c>
      <c r="G26" s="183" t="s">
        <v>320</v>
      </c>
      <c r="H26" s="696" t="s">
        <v>318</v>
      </c>
      <c r="I26" s="697"/>
      <c r="J26" s="182" t="s">
        <v>319</v>
      </c>
      <c r="K26" s="183" t="s">
        <v>320</v>
      </c>
      <c r="L26" s="696" t="s">
        <v>318</v>
      </c>
      <c r="M26" s="697"/>
      <c r="N26" s="182" t="s">
        <v>319</v>
      </c>
      <c r="O26" s="183" t="s">
        <v>320</v>
      </c>
      <c r="P26" s="696" t="s">
        <v>318</v>
      </c>
      <c r="Q26" s="697"/>
      <c r="R26" s="182" t="s">
        <v>319</v>
      </c>
      <c r="S26" s="183" t="s">
        <v>320</v>
      </c>
    </row>
    <row r="27" spans="2:19" ht="51" customHeight="1" x14ac:dyDescent="0.3">
      <c r="B27" s="684"/>
      <c r="C27" s="684"/>
      <c r="D27" s="184" t="s">
        <v>313</v>
      </c>
      <c r="E27" s="185"/>
      <c r="F27" s="704"/>
      <c r="G27" s="706"/>
      <c r="H27" s="184" t="s">
        <v>313</v>
      </c>
      <c r="I27" s="186"/>
      <c r="J27" s="700"/>
      <c r="K27" s="702"/>
      <c r="L27" s="184" t="s">
        <v>313</v>
      </c>
      <c r="M27" s="186"/>
      <c r="N27" s="700"/>
      <c r="O27" s="702"/>
      <c r="P27" s="184" t="s">
        <v>313</v>
      </c>
      <c r="Q27" s="186"/>
      <c r="R27" s="700"/>
      <c r="S27" s="702"/>
    </row>
    <row r="28" spans="2:19" ht="51" customHeight="1" x14ac:dyDescent="0.3">
      <c r="B28" s="640"/>
      <c r="C28" s="640"/>
      <c r="D28" s="187" t="s">
        <v>321</v>
      </c>
      <c r="E28" s="188"/>
      <c r="F28" s="705"/>
      <c r="G28" s="707"/>
      <c r="H28" s="187" t="s">
        <v>321</v>
      </c>
      <c r="I28" s="189"/>
      <c r="J28" s="701"/>
      <c r="K28" s="703"/>
      <c r="L28" s="187" t="s">
        <v>321</v>
      </c>
      <c r="M28" s="189"/>
      <c r="N28" s="701"/>
      <c r="O28" s="703"/>
      <c r="P28" s="187" t="s">
        <v>321</v>
      </c>
      <c r="Q28" s="189"/>
      <c r="R28" s="701"/>
      <c r="S28" s="703"/>
    </row>
    <row r="29" spans="2:19" ht="33.75" customHeight="1" x14ac:dyDescent="0.3">
      <c r="B29" s="630" t="s">
        <v>322</v>
      </c>
      <c r="C29" s="654" t="s">
        <v>323</v>
      </c>
      <c r="D29" s="190" t="s">
        <v>324</v>
      </c>
      <c r="E29" s="191" t="s">
        <v>304</v>
      </c>
      <c r="F29" s="191" t="s">
        <v>325</v>
      </c>
      <c r="G29" s="192" t="s">
        <v>326</v>
      </c>
      <c r="H29" s="190" t="s">
        <v>324</v>
      </c>
      <c r="I29" s="191" t="s">
        <v>304</v>
      </c>
      <c r="J29" s="191" t="s">
        <v>325</v>
      </c>
      <c r="K29" s="192" t="s">
        <v>326</v>
      </c>
      <c r="L29" s="190" t="s">
        <v>324</v>
      </c>
      <c r="M29" s="191" t="s">
        <v>304</v>
      </c>
      <c r="N29" s="191" t="s">
        <v>325</v>
      </c>
      <c r="O29" s="192" t="s">
        <v>326</v>
      </c>
      <c r="P29" s="190" t="s">
        <v>324</v>
      </c>
      <c r="Q29" s="191" t="s">
        <v>304</v>
      </c>
      <c r="R29" s="191" t="s">
        <v>325</v>
      </c>
      <c r="S29" s="192" t="s">
        <v>326</v>
      </c>
    </row>
    <row r="30" spans="2:19" ht="30" customHeight="1" x14ac:dyDescent="0.3">
      <c r="B30" s="653"/>
      <c r="C30" s="655"/>
      <c r="D30" s="193"/>
      <c r="E30" s="194"/>
      <c r="F30" s="194"/>
      <c r="G30" s="195"/>
      <c r="H30" s="196"/>
      <c r="I30" s="197"/>
      <c r="J30" s="196"/>
      <c r="K30" s="198"/>
      <c r="L30" s="196"/>
      <c r="M30" s="197"/>
      <c r="N30" s="196"/>
      <c r="O30" s="198"/>
      <c r="P30" s="196"/>
      <c r="Q30" s="197"/>
      <c r="R30" s="196"/>
      <c r="S30" s="198"/>
    </row>
    <row r="31" spans="2:19" ht="36.75" hidden="1" customHeight="1" outlineLevel="1" x14ac:dyDescent="0.3">
      <c r="B31" s="653"/>
      <c r="C31" s="655"/>
      <c r="D31" s="190" t="s">
        <v>324</v>
      </c>
      <c r="E31" s="191" t="s">
        <v>304</v>
      </c>
      <c r="F31" s="191" t="s">
        <v>325</v>
      </c>
      <c r="G31" s="192" t="s">
        <v>326</v>
      </c>
      <c r="H31" s="190" t="s">
        <v>324</v>
      </c>
      <c r="I31" s="191" t="s">
        <v>304</v>
      </c>
      <c r="J31" s="191" t="s">
        <v>325</v>
      </c>
      <c r="K31" s="192" t="s">
        <v>326</v>
      </c>
      <c r="L31" s="190" t="s">
        <v>324</v>
      </c>
      <c r="M31" s="191" t="s">
        <v>304</v>
      </c>
      <c r="N31" s="191" t="s">
        <v>325</v>
      </c>
      <c r="O31" s="192" t="s">
        <v>326</v>
      </c>
      <c r="P31" s="190" t="s">
        <v>324</v>
      </c>
      <c r="Q31" s="191" t="s">
        <v>304</v>
      </c>
      <c r="R31" s="191" t="s">
        <v>325</v>
      </c>
      <c r="S31" s="192" t="s">
        <v>326</v>
      </c>
    </row>
    <row r="32" spans="2:19" ht="30" hidden="1" customHeight="1" outlineLevel="1" x14ac:dyDescent="0.3">
      <c r="B32" s="653"/>
      <c r="C32" s="655"/>
      <c r="D32" s="193"/>
      <c r="E32" s="194"/>
      <c r="F32" s="194"/>
      <c r="G32" s="195"/>
      <c r="H32" s="196"/>
      <c r="I32" s="197"/>
      <c r="J32" s="196"/>
      <c r="K32" s="198"/>
      <c r="L32" s="196"/>
      <c r="M32" s="197"/>
      <c r="N32" s="196"/>
      <c r="O32" s="198"/>
      <c r="P32" s="196"/>
      <c r="Q32" s="197"/>
      <c r="R32" s="196"/>
      <c r="S32" s="198"/>
    </row>
    <row r="33" spans="2:19" ht="36" hidden="1" customHeight="1" outlineLevel="1" x14ac:dyDescent="0.3">
      <c r="B33" s="653"/>
      <c r="C33" s="655"/>
      <c r="D33" s="190" t="s">
        <v>324</v>
      </c>
      <c r="E33" s="191" t="s">
        <v>304</v>
      </c>
      <c r="F33" s="191" t="s">
        <v>325</v>
      </c>
      <c r="G33" s="192" t="s">
        <v>326</v>
      </c>
      <c r="H33" s="190" t="s">
        <v>324</v>
      </c>
      <c r="I33" s="191" t="s">
        <v>304</v>
      </c>
      <c r="J33" s="191" t="s">
        <v>325</v>
      </c>
      <c r="K33" s="192" t="s">
        <v>326</v>
      </c>
      <c r="L33" s="190" t="s">
        <v>324</v>
      </c>
      <c r="M33" s="191" t="s">
        <v>304</v>
      </c>
      <c r="N33" s="191" t="s">
        <v>325</v>
      </c>
      <c r="O33" s="192" t="s">
        <v>326</v>
      </c>
      <c r="P33" s="190" t="s">
        <v>324</v>
      </c>
      <c r="Q33" s="191" t="s">
        <v>304</v>
      </c>
      <c r="R33" s="191" t="s">
        <v>325</v>
      </c>
      <c r="S33" s="192" t="s">
        <v>326</v>
      </c>
    </row>
    <row r="34" spans="2:19" ht="30" hidden="1" customHeight="1" outlineLevel="1" x14ac:dyDescent="0.3">
      <c r="B34" s="653"/>
      <c r="C34" s="655"/>
      <c r="D34" s="193"/>
      <c r="E34" s="194"/>
      <c r="F34" s="194"/>
      <c r="G34" s="195"/>
      <c r="H34" s="196"/>
      <c r="I34" s="197"/>
      <c r="J34" s="196"/>
      <c r="K34" s="198"/>
      <c r="L34" s="196"/>
      <c r="M34" s="197"/>
      <c r="N34" s="196"/>
      <c r="O34" s="198"/>
      <c r="P34" s="196"/>
      <c r="Q34" s="197"/>
      <c r="R34" s="196"/>
      <c r="S34" s="198"/>
    </row>
    <row r="35" spans="2:19" ht="39" hidden="1" customHeight="1" outlineLevel="1" x14ac:dyDescent="0.3">
      <c r="B35" s="653"/>
      <c r="C35" s="655"/>
      <c r="D35" s="190" t="s">
        <v>324</v>
      </c>
      <c r="E35" s="191" t="s">
        <v>304</v>
      </c>
      <c r="F35" s="191" t="s">
        <v>325</v>
      </c>
      <c r="G35" s="192" t="s">
        <v>326</v>
      </c>
      <c r="H35" s="190" t="s">
        <v>324</v>
      </c>
      <c r="I35" s="191" t="s">
        <v>304</v>
      </c>
      <c r="J35" s="191" t="s">
        <v>325</v>
      </c>
      <c r="K35" s="192" t="s">
        <v>326</v>
      </c>
      <c r="L35" s="190" t="s">
        <v>324</v>
      </c>
      <c r="M35" s="191" t="s">
        <v>304</v>
      </c>
      <c r="N35" s="191" t="s">
        <v>325</v>
      </c>
      <c r="O35" s="192" t="s">
        <v>326</v>
      </c>
      <c r="P35" s="190" t="s">
        <v>324</v>
      </c>
      <c r="Q35" s="191" t="s">
        <v>304</v>
      </c>
      <c r="R35" s="191" t="s">
        <v>325</v>
      </c>
      <c r="S35" s="192" t="s">
        <v>326</v>
      </c>
    </row>
    <row r="36" spans="2:19" ht="30" hidden="1" customHeight="1" outlineLevel="1" x14ac:dyDescent="0.3">
      <c r="B36" s="653"/>
      <c r="C36" s="655"/>
      <c r="D36" s="193"/>
      <c r="E36" s="194"/>
      <c r="F36" s="194"/>
      <c r="G36" s="195"/>
      <c r="H36" s="196"/>
      <c r="I36" s="197"/>
      <c r="J36" s="196"/>
      <c r="K36" s="198"/>
      <c r="L36" s="196"/>
      <c r="M36" s="197"/>
      <c r="N36" s="196"/>
      <c r="O36" s="198"/>
      <c r="P36" s="196"/>
      <c r="Q36" s="197"/>
      <c r="R36" s="196"/>
      <c r="S36" s="198"/>
    </row>
    <row r="37" spans="2:19" ht="36.75" hidden="1" customHeight="1" outlineLevel="1" x14ac:dyDescent="0.3">
      <c r="B37" s="653"/>
      <c r="C37" s="655"/>
      <c r="D37" s="190" t="s">
        <v>324</v>
      </c>
      <c r="E37" s="191" t="s">
        <v>304</v>
      </c>
      <c r="F37" s="191" t="s">
        <v>325</v>
      </c>
      <c r="G37" s="192" t="s">
        <v>326</v>
      </c>
      <c r="H37" s="190" t="s">
        <v>324</v>
      </c>
      <c r="I37" s="191" t="s">
        <v>304</v>
      </c>
      <c r="J37" s="191" t="s">
        <v>325</v>
      </c>
      <c r="K37" s="192" t="s">
        <v>326</v>
      </c>
      <c r="L37" s="190" t="s">
        <v>324</v>
      </c>
      <c r="M37" s="191" t="s">
        <v>304</v>
      </c>
      <c r="N37" s="191" t="s">
        <v>325</v>
      </c>
      <c r="O37" s="192" t="s">
        <v>326</v>
      </c>
      <c r="P37" s="190" t="s">
        <v>324</v>
      </c>
      <c r="Q37" s="191" t="s">
        <v>304</v>
      </c>
      <c r="R37" s="191" t="s">
        <v>325</v>
      </c>
      <c r="S37" s="192" t="s">
        <v>326</v>
      </c>
    </row>
    <row r="38" spans="2:19" ht="30" hidden="1" customHeight="1" outlineLevel="1" x14ac:dyDescent="0.3">
      <c r="B38" s="631"/>
      <c r="C38" s="656"/>
      <c r="D38" s="193"/>
      <c r="E38" s="194"/>
      <c r="F38" s="194"/>
      <c r="G38" s="195"/>
      <c r="H38" s="196"/>
      <c r="I38" s="197"/>
      <c r="J38" s="196"/>
      <c r="K38" s="198"/>
      <c r="L38" s="196"/>
      <c r="M38" s="197"/>
      <c r="N38" s="196"/>
      <c r="O38" s="198"/>
      <c r="P38" s="196"/>
      <c r="Q38" s="197"/>
      <c r="R38" s="196"/>
      <c r="S38" s="198"/>
    </row>
    <row r="39" spans="2:19" ht="30" customHeight="1" collapsed="1" x14ac:dyDescent="0.3">
      <c r="B39" s="630" t="s">
        <v>327</v>
      </c>
      <c r="C39" s="630" t="s">
        <v>731</v>
      </c>
      <c r="D39" s="191" t="s">
        <v>328</v>
      </c>
      <c r="E39" s="191" t="s">
        <v>329</v>
      </c>
      <c r="F39" s="164" t="s">
        <v>330</v>
      </c>
      <c r="G39" s="199" t="s">
        <v>403</v>
      </c>
      <c r="H39" s="191" t="s">
        <v>328</v>
      </c>
      <c r="I39" s="191" t="s">
        <v>329</v>
      </c>
      <c r="J39" s="164" t="s">
        <v>330</v>
      </c>
      <c r="K39" s="200" t="s">
        <v>403</v>
      </c>
      <c r="L39" s="191" t="s">
        <v>328</v>
      </c>
      <c r="M39" s="191" t="s">
        <v>329</v>
      </c>
      <c r="N39" s="164" t="s">
        <v>330</v>
      </c>
      <c r="O39" s="200"/>
      <c r="P39" s="191" t="s">
        <v>328</v>
      </c>
      <c r="Q39" s="191" t="s">
        <v>329</v>
      </c>
      <c r="R39" s="164" t="s">
        <v>330</v>
      </c>
      <c r="S39" s="200"/>
    </row>
    <row r="40" spans="2:19" ht="30" customHeight="1" x14ac:dyDescent="0.3">
      <c r="B40" s="653"/>
      <c r="C40" s="653"/>
      <c r="D40" s="712">
        <v>0</v>
      </c>
      <c r="E40" s="712" t="s">
        <v>527</v>
      </c>
      <c r="F40" s="164" t="s">
        <v>331</v>
      </c>
      <c r="G40" s="201" t="s">
        <v>469</v>
      </c>
      <c r="H40" s="714">
        <v>15</v>
      </c>
      <c r="I40" s="716" t="s">
        <v>527</v>
      </c>
      <c r="J40" s="164" t="s">
        <v>331</v>
      </c>
      <c r="K40" s="202" t="s">
        <v>474</v>
      </c>
      <c r="L40" s="714"/>
      <c r="M40" s="714"/>
      <c r="N40" s="164" t="s">
        <v>331</v>
      </c>
      <c r="O40" s="202"/>
      <c r="P40" s="714"/>
      <c r="Q40" s="714"/>
      <c r="R40" s="164" t="s">
        <v>331</v>
      </c>
      <c r="S40" s="202"/>
    </row>
    <row r="41" spans="2:19" ht="30" customHeight="1" x14ac:dyDescent="0.3">
      <c r="B41" s="653"/>
      <c r="C41" s="653"/>
      <c r="D41" s="713"/>
      <c r="E41" s="713"/>
      <c r="F41" s="164" t="s">
        <v>332</v>
      </c>
      <c r="G41" s="195"/>
      <c r="H41" s="715"/>
      <c r="I41" s="717"/>
      <c r="J41" s="164" t="s">
        <v>332</v>
      </c>
      <c r="K41" s="198">
        <v>1</v>
      </c>
      <c r="L41" s="715"/>
      <c r="M41" s="715"/>
      <c r="N41" s="164" t="s">
        <v>332</v>
      </c>
      <c r="O41" s="198"/>
      <c r="P41" s="715"/>
      <c r="Q41" s="715"/>
      <c r="R41" s="164" t="s">
        <v>332</v>
      </c>
      <c r="S41" s="198"/>
    </row>
    <row r="42" spans="2:19" ht="30" customHeight="1" outlineLevel="1" x14ac:dyDescent="0.3">
      <c r="B42" s="653"/>
      <c r="C42" s="653"/>
      <c r="D42" s="191" t="s">
        <v>328</v>
      </c>
      <c r="E42" s="191" t="s">
        <v>329</v>
      </c>
      <c r="F42" s="164" t="s">
        <v>330</v>
      </c>
      <c r="G42" s="199"/>
      <c r="H42" s="191" t="s">
        <v>328</v>
      </c>
      <c r="I42" s="191" t="s">
        <v>329</v>
      </c>
      <c r="J42" s="164" t="s">
        <v>330</v>
      </c>
      <c r="K42" s="200"/>
      <c r="L42" s="191" t="s">
        <v>328</v>
      </c>
      <c r="M42" s="191" t="s">
        <v>329</v>
      </c>
      <c r="N42" s="164" t="s">
        <v>330</v>
      </c>
      <c r="O42" s="200"/>
      <c r="P42" s="191" t="s">
        <v>328</v>
      </c>
      <c r="Q42" s="191" t="s">
        <v>329</v>
      </c>
      <c r="R42" s="164" t="s">
        <v>330</v>
      </c>
      <c r="S42" s="200"/>
    </row>
    <row r="43" spans="2:19" ht="30" customHeight="1" outlineLevel="1" x14ac:dyDescent="0.3">
      <c r="B43" s="653"/>
      <c r="C43" s="653"/>
      <c r="D43" s="712"/>
      <c r="E43" s="712"/>
      <c r="F43" s="164" t="s">
        <v>331</v>
      </c>
      <c r="G43" s="201"/>
      <c r="H43" s="714"/>
      <c r="I43" s="714"/>
      <c r="J43" s="164" t="s">
        <v>331</v>
      </c>
      <c r="K43" s="202"/>
      <c r="L43" s="714"/>
      <c r="M43" s="714"/>
      <c r="N43" s="164" t="s">
        <v>331</v>
      </c>
      <c r="O43" s="202"/>
      <c r="P43" s="714"/>
      <c r="Q43" s="714"/>
      <c r="R43" s="164" t="s">
        <v>331</v>
      </c>
      <c r="S43" s="202"/>
    </row>
    <row r="44" spans="2:19" ht="30" customHeight="1" outlineLevel="1" x14ac:dyDescent="0.3">
      <c r="B44" s="653"/>
      <c r="C44" s="653"/>
      <c r="D44" s="713"/>
      <c r="E44" s="713"/>
      <c r="F44" s="164" t="s">
        <v>332</v>
      </c>
      <c r="G44" s="195"/>
      <c r="H44" s="715"/>
      <c r="I44" s="715"/>
      <c r="J44" s="164" t="s">
        <v>332</v>
      </c>
      <c r="K44" s="198"/>
      <c r="L44" s="715"/>
      <c r="M44" s="715"/>
      <c r="N44" s="164" t="s">
        <v>332</v>
      </c>
      <c r="O44" s="198"/>
      <c r="P44" s="715"/>
      <c r="Q44" s="715"/>
      <c r="R44" s="164" t="s">
        <v>332</v>
      </c>
      <c r="S44" s="198"/>
    </row>
    <row r="45" spans="2:19" ht="30" customHeight="1" outlineLevel="1" x14ac:dyDescent="0.3">
      <c r="B45" s="653"/>
      <c r="C45" s="653"/>
      <c r="D45" s="191" t="s">
        <v>328</v>
      </c>
      <c r="E45" s="191" t="s">
        <v>329</v>
      </c>
      <c r="F45" s="164" t="s">
        <v>330</v>
      </c>
      <c r="G45" s="199"/>
      <c r="H45" s="191" t="s">
        <v>328</v>
      </c>
      <c r="I45" s="191" t="s">
        <v>329</v>
      </c>
      <c r="J45" s="164" t="s">
        <v>330</v>
      </c>
      <c r="K45" s="200"/>
      <c r="L45" s="191" t="s">
        <v>328</v>
      </c>
      <c r="M45" s="191" t="s">
        <v>329</v>
      </c>
      <c r="N45" s="164" t="s">
        <v>330</v>
      </c>
      <c r="O45" s="200"/>
      <c r="P45" s="191" t="s">
        <v>328</v>
      </c>
      <c r="Q45" s="191" t="s">
        <v>329</v>
      </c>
      <c r="R45" s="164" t="s">
        <v>330</v>
      </c>
      <c r="S45" s="200"/>
    </row>
    <row r="46" spans="2:19" ht="30" customHeight="1" outlineLevel="1" x14ac:dyDescent="0.3">
      <c r="B46" s="653"/>
      <c r="C46" s="653"/>
      <c r="D46" s="712"/>
      <c r="E46" s="712"/>
      <c r="F46" s="164" t="s">
        <v>331</v>
      </c>
      <c r="G46" s="201"/>
      <c r="H46" s="714"/>
      <c r="I46" s="714"/>
      <c r="J46" s="164" t="s">
        <v>331</v>
      </c>
      <c r="K46" s="202"/>
      <c r="L46" s="714"/>
      <c r="M46" s="714"/>
      <c r="N46" s="164" t="s">
        <v>331</v>
      </c>
      <c r="O46" s="202"/>
      <c r="P46" s="714"/>
      <c r="Q46" s="714"/>
      <c r="R46" s="164" t="s">
        <v>331</v>
      </c>
      <c r="S46" s="202"/>
    </row>
    <row r="47" spans="2:19" ht="30" customHeight="1" outlineLevel="1" x14ac:dyDescent="0.3">
      <c r="B47" s="653"/>
      <c r="C47" s="653"/>
      <c r="D47" s="713"/>
      <c r="E47" s="713"/>
      <c r="F47" s="164" t="s">
        <v>332</v>
      </c>
      <c r="G47" s="195"/>
      <c r="H47" s="715"/>
      <c r="I47" s="715"/>
      <c r="J47" s="164" t="s">
        <v>332</v>
      </c>
      <c r="K47" s="198"/>
      <c r="L47" s="715"/>
      <c r="M47" s="715"/>
      <c r="N47" s="164" t="s">
        <v>332</v>
      </c>
      <c r="O47" s="198"/>
      <c r="P47" s="715"/>
      <c r="Q47" s="715"/>
      <c r="R47" s="164" t="s">
        <v>332</v>
      </c>
      <c r="S47" s="198"/>
    </row>
    <row r="48" spans="2:19" ht="30" customHeight="1" outlineLevel="1" x14ac:dyDescent="0.3">
      <c r="B48" s="653"/>
      <c r="C48" s="653"/>
      <c r="D48" s="191" t="s">
        <v>328</v>
      </c>
      <c r="E48" s="191" t="s">
        <v>329</v>
      </c>
      <c r="F48" s="164" t="s">
        <v>330</v>
      </c>
      <c r="G48" s="199"/>
      <c r="H48" s="191" t="s">
        <v>328</v>
      </c>
      <c r="I48" s="191" t="s">
        <v>329</v>
      </c>
      <c r="J48" s="164" t="s">
        <v>330</v>
      </c>
      <c r="K48" s="200"/>
      <c r="L48" s="191" t="s">
        <v>328</v>
      </c>
      <c r="M48" s="191" t="s">
        <v>329</v>
      </c>
      <c r="N48" s="164" t="s">
        <v>330</v>
      </c>
      <c r="O48" s="200"/>
      <c r="P48" s="191" t="s">
        <v>328</v>
      </c>
      <c r="Q48" s="191" t="s">
        <v>329</v>
      </c>
      <c r="R48" s="164" t="s">
        <v>330</v>
      </c>
      <c r="S48" s="200"/>
    </row>
    <row r="49" spans="2:19" ht="30" customHeight="1" outlineLevel="1" x14ac:dyDescent="0.3">
      <c r="B49" s="653"/>
      <c r="C49" s="653"/>
      <c r="D49" s="712"/>
      <c r="E49" s="712"/>
      <c r="F49" s="164" t="s">
        <v>331</v>
      </c>
      <c r="G49" s="201"/>
      <c r="H49" s="714"/>
      <c r="I49" s="714"/>
      <c r="J49" s="164" t="s">
        <v>331</v>
      </c>
      <c r="K49" s="202"/>
      <c r="L49" s="714"/>
      <c r="M49" s="714"/>
      <c r="N49" s="164" t="s">
        <v>331</v>
      </c>
      <c r="O49" s="202"/>
      <c r="P49" s="714"/>
      <c r="Q49" s="714"/>
      <c r="R49" s="164" t="s">
        <v>331</v>
      </c>
      <c r="S49" s="202"/>
    </row>
    <row r="50" spans="2:19" ht="30" customHeight="1" outlineLevel="1" x14ac:dyDescent="0.3">
      <c r="B50" s="631"/>
      <c r="C50" s="631"/>
      <c r="D50" s="713"/>
      <c r="E50" s="713"/>
      <c r="F50" s="164" t="s">
        <v>332</v>
      </c>
      <c r="G50" s="195"/>
      <c r="H50" s="715"/>
      <c r="I50" s="715"/>
      <c r="J50" s="164" t="s">
        <v>332</v>
      </c>
      <c r="K50" s="198"/>
      <c r="L50" s="715"/>
      <c r="M50" s="715"/>
      <c r="N50" s="164" t="s">
        <v>332</v>
      </c>
      <c r="O50" s="198"/>
      <c r="P50" s="715"/>
      <c r="Q50" s="715"/>
      <c r="R50" s="164" t="s">
        <v>332</v>
      </c>
      <c r="S50" s="198"/>
    </row>
    <row r="51" spans="2:19" ht="30" customHeight="1" thickBot="1" x14ac:dyDescent="0.35">
      <c r="C51" s="203"/>
      <c r="D51" s="204"/>
    </row>
    <row r="52" spans="2:19" ht="30" customHeight="1" thickBot="1" x14ac:dyDescent="0.35">
      <c r="D52" s="641" t="s">
        <v>305</v>
      </c>
      <c r="E52" s="642"/>
      <c r="F52" s="642"/>
      <c r="G52" s="643"/>
      <c r="H52" s="641" t="s">
        <v>306</v>
      </c>
      <c r="I52" s="642"/>
      <c r="J52" s="642"/>
      <c r="K52" s="643"/>
      <c r="L52" s="641" t="s">
        <v>307</v>
      </c>
      <c r="M52" s="642"/>
      <c r="N52" s="642"/>
      <c r="O52" s="643"/>
      <c r="P52" s="641" t="s">
        <v>308</v>
      </c>
      <c r="Q52" s="642"/>
      <c r="R52" s="642"/>
      <c r="S52" s="643"/>
    </row>
    <row r="53" spans="2:19" ht="30" customHeight="1" x14ac:dyDescent="0.3">
      <c r="B53" s="639" t="s">
        <v>333</v>
      </c>
      <c r="C53" s="639" t="s">
        <v>334</v>
      </c>
      <c r="D53" s="628" t="s">
        <v>335</v>
      </c>
      <c r="E53" s="677"/>
      <c r="F53" s="205" t="s">
        <v>304</v>
      </c>
      <c r="G53" s="206" t="s">
        <v>336</v>
      </c>
      <c r="H53" s="628" t="s">
        <v>335</v>
      </c>
      <c r="I53" s="677"/>
      <c r="J53" s="205" t="s">
        <v>304</v>
      </c>
      <c r="K53" s="206" t="s">
        <v>336</v>
      </c>
      <c r="L53" s="628" t="s">
        <v>335</v>
      </c>
      <c r="M53" s="677"/>
      <c r="N53" s="205" t="s">
        <v>304</v>
      </c>
      <c r="O53" s="206" t="s">
        <v>336</v>
      </c>
      <c r="P53" s="628" t="s">
        <v>335</v>
      </c>
      <c r="Q53" s="677"/>
      <c r="R53" s="205" t="s">
        <v>304</v>
      </c>
      <c r="S53" s="206" t="s">
        <v>336</v>
      </c>
    </row>
    <row r="54" spans="2:19" ht="45" customHeight="1" x14ac:dyDescent="0.3">
      <c r="B54" s="684"/>
      <c r="C54" s="684"/>
      <c r="D54" s="184" t="s">
        <v>313</v>
      </c>
      <c r="E54" s="185"/>
      <c r="F54" s="704" t="s">
        <v>463</v>
      </c>
      <c r="G54" s="706" t="s">
        <v>498</v>
      </c>
      <c r="H54" s="184" t="s">
        <v>313</v>
      </c>
      <c r="I54" s="186">
        <v>250</v>
      </c>
      <c r="J54" s="700" t="s">
        <v>463</v>
      </c>
      <c r="K54" s="702" t="s">
        <v>490</v>
      </c>
      <c r="L54" s="184" t="s">
        <v>313</v>
      </c>
      <c r="M54" s="186"/>
      <c r="N54" s="700"/>
      <c r="O54" s="702"/>
      <c r="P54" s="184" t="s">
        <v>313</v>
      </c>
      <c r="Q54" s="186"/>
      <c r="R54" s="700"/>
      <c r="S54" s="702"/>
    </row>
    <row r="55" spans="2:19" ht="45" customHeight="1" x14ac:dyDescent="0.3">
      <c r="B55" s="640"/>
      <c r="C55" s="640"/>
      <c r="D55" s="187" t="s">
        <v>321</v>
      </c>
      <c r="E55" s="188"/>
      <c r="F55" s="705"/>
      <c r="G55" s="707"/>
      <c r="H55" s="187" t="s">
        <v>321</v>
      </c>
      <c r="I55" s="189"/>
      <c r="J55" s="701"/>
      <c r="K55" s="703"/>
      <c r="L55" s="187" t="s">
        <v>321</v>
      </c>
      <c r="M55" s="189"/>
      <c r="N55" s="701"/>
      <c r="O55" s="703"/>
      <c r="P55" s="187" t="s">
        <v>321</v>
      </c>
      <c r="Q55" s="189"/>
      <c r="R55" s="701"/>
      <c r="S55" s="703"/>
    </row>
    <row r="56" spans="2:19" ht="30" customHeight="1" x14ac:dyDescent="0.3">
      <c r="B56" s="630" t="s">
        <v>337</v>
      </c>
      <c r="C56" s="630" t="s">
        <v>338</v>
      </c>
      <c r="D56" s="191" t="s">
        <v>339</v>
      </c>
      <c r="E56" s="207" t="s">
        <v>340</v>
      </c>
      <c r="F56" s="617" t="s">
        <v>341</v>
      </c>
      <c r="G56" s="683"/>
      <c r="H56" s="191" t="s">
        <v>339</v>
      </c>
      <c r="I56" s="207" t="s">
        <v>340</v>
      </c>
      <c r="J56" s="617" t="s">
        <v>341</v>
      </c>
      <c r="K56" s="683"/>
      <c r="L56" s="191" t="s">
        <v>339</v>
      </c>
      <c r="M56" s="207" t="s">
        <v>340</v>
      </c>
      <c r="N56" s="617" t="s">
        <v>341</v>
      </c>
      <c r="O56" s="683"/>
      <c r="P56" s="191" t="s">
        <v>339</v>
      </c>
      <c r="Q56" s="207" t="s">
        <v>340</v>
      </c>
      <c r="R56" s="617" t="s">
        <v>341</v>
      </c>
      <c r="S56" s="683"/>
    </row>
    <row r="57" spans="2:19" ht="30" customHeight="1" x14ac:dyDescent="0.3">
      <c r="B57" s="653"/>
      <c r="C57" s="631"/>
      <c r="D57" s="167"/>
      <c r="E57" s="208"/>
      <c r="F57" s="708"/>
      <c r="G57" s="709"/>
      <c r="H57" s="171"/>
      <c r="I57" s="209"/>
      <c r="J57" s="710"/>
      <c r="K57" s="711"/>
      <c r="L57" s="171"/>
      <c r="M57" s="209"/>
      <c r="N57" s="710"/>
      <c r="O57" s="711"/>
      <c r="P57" s="171"/>
      <c r="Q57" s="209"/>
      <c r="R57" s="710"/>
      <c r="S57" s="711"/>
    </row>
    <row r="58" spans="2:19" ht="30" customHeight="1" x14ac:dyDescent="0.3">
      <c r="B58" s="653"/>
      <c r="C58" s="630" t="s">
        <v>342</v>
      </c>
      <c r="D58" s="210" t="s">
        <v>341</v>
      </c>
      <c r="E58" s="211" t="s">
        <v>325</v>
      </c>
      <c r="F58" s="191" t="s">
        <v>304</v>
      </c>
      <c r="G58" s="212" t="s">
        <v>336</v>
      </c>
      <c r="H58" s="210" t="s">
        <v>341</v>
      </c>
      <c r="I58" s="211" t="s">
        <v>325</v>
      </c>
      <c r="J58" s="191" t="s">
        <v>304</v>
      </c>
      <c r="K58" s="212" t="s">
        <v>336</v>
      </c>
      <c r="L58" s="210" t="s">
        <v>341</v>
      </c>
      <c r="M58" s="211" t="s">
        <v>325</v>
      </c>
      <c r="N58" s="191" t="s">
        <v>304</v>
      </c>
      <c r="O58" s="212" t="s">
        <v>336</v>
      </c>
      <c r="P58" s="210" t="s">
        <v>341</v>
      </c>
      <c r="Q58" s="211" t="s">
        <v>325</v>
      </c>
      <c r="R58" s="191" t="s">
        <v>304</v>
      </c>
      <c r="S58" s="212" t="s">
        <v>336</v>
      </c>
    </row>
    <row r="59" spans="2:19" ht="30" customHeight="1" x14ac:dyDescent="0.3">
      <c r="B59" s="631"/>
      <c r="C59" s="699"/>
      <c r="D59" s="213"/>
      <c r="E59" s="214"/>
      <c r="F59" s="194"/>
      <c r="G59" s="215"/>
      <c r="H59" s="216"/>
      <c r="I59" s="217"/>
      <c r="J59" s="196"/>
      <c r="K59" s="218"/>
      <c r="L59" s="216"/>
      <c r="M59" s="217"/>
      <c r="N59" s="196"/>
      <c r="O59" s="218"/>
      <c r="P59" s="216"/>
      <c r="Q59" s="217"/>
      <c r="R59" s="196"/>
      <c r="S59" s="218"/>
    </row>
    <row r="60" spans="2:19" ht="30" customHeight="1" thickBot="1" x14ac:dyDescent="0.35">
      <c r="B60" s="180"/>
      <c r="C60" s="219"/>
      <c r="D60" s="204"/>
    </row>
    <row r="61" spans="2:19" ht="30" customHeight="1" thickBot="1" x14ac:dyDescent="0.35">
      <c r="B61" s="180"/>
      <c r="C61" s="180"/>
      <c r="D61" s="641" t="s">
        <v>305</v>
      </c>
      <c r="E61" s="642"/>
      <c r="F61" s="642"/>
      <c r="G61" s="642"/>
      <c r="H61" s="641" t="s">
        <v>306</v>
      </c>
      <c r="I61" s="642"/>
      <c r="J61" s="642"/>
      <c r="K61" s="643"/>
      <c r="L61" s="642" t="s">
        <v>307</v>
      </c>
      <c r="M61" s="642"/>
      <c r="N61" s="642"/>
      <c r="O61" s="642"/>
      <c r="P61" s="641" t="s">
        <v>308</v>
      </c>
      <c r="Q61" s="642"/>
      <c r="R61" s="642"/>
      <c r="S61" s="643"/>
    </row>
    <row r="62" spans="2:19" ht="30" customHeight="1" x14ac:dyDescent="0.3">
      <c r="B62" s="639" t="s">
        <v>710</v>
      </c>
      <c r="C62" s="639" t="s">
        <v>343</v>
      </c>
      <c r="D62" s="696" t="s">
        <v>344</v>
      </c>
      <c r="E62" s="697"/>
      <c r="F62" s="628" t="s">
        <v>304</v>
      </c>
      <c r="G62" s="632"/>
      <c r="H62" s="698" t="s">
        <v>344</v>
      </c>
      <c r="I62" s="697"/>
      <c r="J62" s="628" t="s">
        <v>304</v>
      </c>
      <c r="K62" s="629"/>
      <c r="L62" s="698" t="s">
        <v>344</v>
      </c>
      <c r="M62" s="697"/>
      <c r="N62" s="628" t="s">
        <v>304</v>
      </c>
      <c r="O62" s="629"/>
      <c r="P62" s="698" t="s">
        <v>344</v>
      </c>
      <c r="Q62" s="697"/>
      <c r="R62" s="628" t="s">
        <v>304</v>
      </c>
      <c r="S62" s="629"/>
    </row>
    <row r="63" spans="2:19" ht="36.75" customHeight="1" x14ac:dyDescent="0.3">
      <c r="B63" s="640"/>
      <c r="C63" s="640"/>
      <c r="D63" s="693"/>
      <c r="E63" s="694"/>
      <c r="F63" s="662"/>
      <c r="G63" s="695"/>
      <c r="H63" s="689"/>
      <c r="I63" s="690"/>
      <c r="J63" s="681"/>
      <c r="K63" s="682"/>
      <c r="L63" s="689"/>
      <c r="M63" s="690"/>
      <c r="N63" s="681"/>
      <c r="O63" s="682"/>
      <c r="P63" s="689"/>
      <c r="Q63" s="690"/>
      <c r="R63" s="681"/>
      <c r="S63" s="682"/>
    </row>
    <row r="64" spans="2:19" ht="45" customHeight="1" x14ac:dyDescent="0.3">
      <c r="B64" s="630" t="s">
        <v>345</v>
      </c>
      <c r="C64" s="630" t="s">
        <v>346</v>
      </c>
      <c r="D64" s="191" t="s">
        <v>347</v>
      </c>
      <c r="E64" s="191" t="s">
        <v>348</v>
      </c>
      <c r="F64" s="617" t="s">
        <v>349</v>
      </c>
      <c r="G64" s="683"/>
      <c r="H64" s="220" t="s">
        <v>347</v>
      </c>
      <c r="I64" s="191" t="s">
        <v>348</v>
      </c>
      <c r="J64" s="691" t="s">
        <v>349</v>
      </c>
      <c r="K64" s="683"/>
      <c r="L64" s="220" t="s">
        <v>347</v>
      </c>
      <c r="M64" s="191" t="s">
        <v>348</v>
      </c>
      <c r="N64" s="691" t="s">
        <v>349</v>
      </c>
      <c r="O64" s="683"/>
      <c r="P64" s="220" t="s">
        <v>347</v>
      </c>
      <c r="Q64" s="191" t="s">
        <v>348</v>
      </c>
      <c r="R64" s="691" t="s">
        <v>349</v>
      </c>
      <c r="S64" s="683"/>
    </row>
    <row r="65" spans="2:19" ht="27" customHeight="1" x14ac:dyDescent="0.3">
      <c r="B65" s="631"/>
      <c r="C65" s="631"/>
      <c r="D65" s="167"/>
      <c r="E65" s="208"/>
      <c r="F65" s="692"/>
      <c r="G65" s="692"/>
      <c r="H65" s="171">
        <v>14309</v>
      </c>
      <c r="I65" s="209">
        <v>0.5</v>
      </c>
      <c r="J65" s="687"/>
      <c r="K65" s="688"/>
      <c r="L65" s="171"/>
      <c r="M65" s="209"/>
      <c r="N65" s="687"/>
      <c r="O65" s="688"/>
      <c r="P65" s="171"/>
      <c r="Q65" s="209"/>
      <c r="R65" s="687"/>
      <c r="S65" s="688"/>
    </row>
    <row r="66" spans="2:19" ht="33.75" customHeight="1" thickBot="1" x14ac:dyDescent="0.35">
      <c r="B66" s="180"/>
      <c r="C66" s="180"/>
    </row>
    <row r="67" spans="2:19" ht="37.5" customHeight="1" thickBot="1" x14ac:dyDescent="0.35">
      <c r="B67" s="180"/>
      <c r="C67" s="180"/>
      <c r="D67" s="641" t="s">
        <v>305</v>
      </c>
      <c r="E67" s="642"/>
      <c r="F67" s="642"/>
      <c r="G67" s="643"/>
      <c r="H67" s="642" t="s">
        <v>306</v>
      </c>
      <c r="I67" s="642"/>
      <c r="J67" s="642"/>
      <c r="K67" s="643"/>
      <c r="L67" s="642" t="s">
        <v>306</v>
      </c>
      <c r="M67" s="642"/>
      <c r="N67" s="642"/>
      <c r="O67" s="643"/>
      <c r="P67" s="642" t="s">
        <v>306</v>
      </c>
      <c r="Q67" s="642"/>
      <c r="R67" s="642"/>
      <c r="S67" s="643"/>
    </row>
    <row r="68" spans="2:19" ht="37.5" customHeight="1" x14ac:dyDescent="0.3">
      <c r="B68" s="639" t="s">
        <v>350</v>
      </c>
      <c r="C68" s="639" t="s">
        <v>351</v>
      </c>
      <c r="D68" s="221" t="s">
        <v>352</v>
      </c>
      <c r="E68" s="205" t="s">
        <v>353</v>
      </c>
      <c r="F68" s="628" t="s">
        <v>354</v>
      </c>
      <c r="G68" s="629"/>
      <c r="H68" s="221" t="s">
        <v>352</v>
      </c>
      <c r="I68" s="205" t="s">
        <v>353</v>
      </c>
      <c r="J68" s="628" t="s">
        <v>354</v>
      </c>
      <c r="K68" s="629"/>
      <c r="L68" s="221" t="s">
        <v>352</v>
      </c>
      <c r="M68" s="205" t="s">
        <v>353</v>
      </c>
      <c r="N68" s="628" t="s">
        <v>354</v>
      </c>
      <c r="O68" s="629"/>
      <c r="P68" s="221" t="s">
        <v>352</v>
      </c>
      <c r="Q68" s="205" t="s">
        <v>353</v>
      </c>
      <c r="R68" s="628" t="s">
        <v>354</v>
      </c>
      <c r="S68" s="629"/>
    </row>
    <row r="69" spans="2:19" ht="44.25" customHeight="1" x14ac:dyDescent="0.3">
      <c r="B69" s="684"/>
      <c r="C69" s="640"/>
      <c r="D69" s="222"/>
      <c r="E69" s="223"/>
      <c r="F69" s="685"/>
      <c r="G69" s="686"/>
      <c r="H69" s="224"/>
      <c r="I69" s="225"/>
      <c r="J69" s="619"/>
      <c r="K69" s="620"/>
      <c r="L69" s="224"/>
      <c r="M69" s="225"/>
      <c r="N69" s="619"/>
      <c r="O69" s="620"/>
      <c r="P69" s="224"/>
      <c r="Q69" s="225"/>
      <c r="R69" s="619"/>
      <c r="S69" s="620"/>
    </row>
    <row r="70" spans="2:19" ht="36.75" customHeight="1" x14ac:dyDescent="0.3">
      <c r="B70" s="684"/>
      <c r="C70" s="639" t="s">
        <v>732</v>
      </c>
      <c r="D70" s="191" t="s">
        <v>304</v>
      </c>
      <c r="E70" s="190" t="s">
        <v>355</v>
      </c>
      <c r="F70" s="617" t="s">
        <v>356</v>
      </c>
      <c r="G70" s="683"/>
      <c r="H70" s="191" t="s">
        <v>304</v>
      </c>
      <c r="I70" s="190" t="s">
        <v>355</v>
      </c>
      <c r="J70" s="617" t="s">
        <v>356</v>
      </c>
      <c r="K70" s="683"/>
      <c r="L70" s="191" t="s">
        <v>304</v>
      </c>
      <c r="M70" s="190" t="s">
        <v>355</v>
      </c>
      <c r="N70" s="617" t="s">
        <v>356</v>
      </c>
      <c r="O70" s="683"/>
      <c r="P70" s="191" t="s">
        <v>304</v>
      </c>
      <c r="Q70" s="190" t="s">
        <v>355</v>
      </c>
      <c r="R70" s="617" t="s">
        <v>356</v>
      </c>
      <c r="S70" s="683"/>
    </row>
    <row r="71" spans="2:19" ht="30" customHeight="1" x14ac:dyDescent="0.3">
      <c r="B71" s="684"/>
      <c r="C71" s="684"/>
      <c r="D71" s="194"/>
      <c r="E71" s="223"/>
      <c r="F71" s="662"/>
      <c r="G71" s="663"/>
      <c r="H71" s="196"/>
      <c r="I71" s="225"/>
      <c r="J71" s="681"/>
      <c r="K71" s="682"/>
      <c r="L71" s="196"/>
      <c r="M71" s="225"/>
      <c r="N71" s="681"/>
      <c r="O71" s="682"/>
      <c r="P71" s="196"/>
      <c r="Q71" s="225"/>
      <c r="R71" s="681"/>
      <c r="S71" s="682"/>
    </row>
    <row r="72" spans="2:19" ht="30" customHeight="1" outlineLevel="1" x14ac:dyDescent="0.3">
      <c r="B72" s="684"/>
      <c r="C72" s="684"/>
      <c r="D72" s="194"/>
      <c r="E72" s="223"/>
      <c r="F72" s="662"/>
      <c r="G72" s="663"/>
      <c r="H72" s="196"/>
      <c r="I72" s="225"/>
      <c r="J72" s="681"/>
      <c r="K72" s="682"/>
      <c r="L72" s="196"/>
      <c r="M72" s="225"/>
      <c r="N72" s="681"/>
      <c r="O72" s="682"/>
      <c r="P72" s="196"/>
      <c r="Q72" s="225"/>
      <c r="R72" s="681"/>
      <c r="S72" s="682"/>
    </row>
    <row r="73" spans="2:19" ht="30" customHeight="1" outlineLevel="1" x14ac:dyDescent="0.3">
      <c r="B73" s="684"/>
      <c r="C73" s="684"/>
      <c r="D73" s="194"/>
      <c r="E73" s="223"/>
      <c r="F73" s="662"/>
      <c r="G73" s="663"/>
      <c r="H73" s="196"/>
      <c r="I73" s="225"/>
      <c r="J73" s="681"/>
      <c r="K73" s="682"/>
      <c r="L73" s="196"/>
      <c r="M73" s="225"/>
      <c r="N73" s="681"/>
      <c r="O73" s="682"/>
      <c r="P73" s="196"/>
      <c r="Q73" s="225"/>
      <c r="R73" s="681"/>
      <c r="S73" s="682"/>
    </row>
    <row r="74" spans="2:19" ht="30" customHeight="1" outlineLevel="1" x14ac:dyDescent="0.3">
      <c r="B74" s="684"/>
      <c r="C74" s="684"/>
      <c r="D74" s="194"/>
      <c r="E74" s="223"/>
      <c r="F74" s="662"/>
      <c r="G74" s="663"/>
      <c r="H74" s="196"/>
      <c r="I74" s="225"/>
      <c r="J74" s="681"/>
      <c r="K74" s="682"/>
      <c r="L74" s="196"/>
      <c r="M74" s="225"/>
      <c r="N74" s="681"/>
      <c r="O74" s="682"/>
      <c r="P74" s="196"/>
      <c r="Q74" s="225"/>
      <c r="R74" s="681"/>
      <c r="S74" s="682"/>
    </row>
    <row r="75" spans="2:19" ht="30" customHeight="1" outlineLevel="1" x14ac:dyDescent="0.3">
      <c r="B75" s="684"/>
      <c r="C75" s="684"/>
      <c r="D75" s="194"/>
      <c r="E75" s="223"/>
      <c r="F75" s="662"/>
      <c r="G75" s="663"/>
      <c r="H75" s="196"/>
      <c r="I75" s="225"/>
      <c r="J75" s="681"/>
      <c r="K75" s="682"/>
      <c r="L75" s="196"/>
      <c r="M75" s="225"/>
      <c r="N75" s="681"/>
      <c r="O75" s="682"/>
      <c r="P75" s="196"/>
      <c r="Q75" s="225"/>
      <c r="R75" s="681"/>
      <c r="S75" s="682"/>
    </row>
    <row r="76" spans="2:19" ht="30" customHeight="1" outlineLevel="1" x14ac:dyDescent="0.3">
      <c r="B76" s="640"/>
      <c r="C76" s="640"/>
      <c r="D76" s="194"/>
      <c r="E76" s="223"/>
      <c r="F76" s="662"/>
      <c r="G76" s="663"/>
      <c r="H76" s="196"/>
      <c r="I76" s="225"/>
      <c r="J76" s="681"/>
      <c r="K76" s="682"/>
      <c r="L76" s="196"/>
      <c r="M76" s="225"/>
      <c r="N76" s="681"/>
      <c r="O76" s="682"/>
      <c r="P76" s="196"/>
      <c r="Q76" s="225"/>
      <c r="R76" s="681"/>
      <c r="S76" s="682"/>
    </row>
    <row r="77" spans="2:19" ht="35.25" customHeight="1" x14ac:dyDescent="0.3">
      <c r="B77" s="630" t="s">
        <v>357</v>
      </c>
      <c r="C77" s="676" t="s">
        <v>647</v>
      </c>
      <c r="D77" s="207" t="s">
        <v>358</v>
      </c>
      <c r="E77" s="617" t="s">
        <v>341</v>
      </c>
      <c r="F77" s="618"/>
      <c r="G77" s="192" t="s">
        <v>304</v>
      </c>
      <c r="H77" s="207" t="s">
        <v>358</v>
      </c>
      <c r="I77" s="617" t="s">
        <v>341</v>
      </c>
      <c r="J77" s="618"/>
      <c r="K77" s="192" t="s">
        <v>304</v>
      </c>
      <c r="L77" s="207" t="s">
        <v>358</v>
      </c>
      <c r="M77" s="617" t="s">
        <v>341</v>
      </c>
      <c r="N77" s="618"/>
      <c r="O77" s="192" t="s">
        <v>304</v>
      </c>
      <c r="P77" s="207" t="s">
        <v>358</v>
      </c>
      <c r="Q77" s="617" t="s">
        <v>341</v>
      </c>
      <c r="R77" s="618"/>
      <c r="S77" s="192" t="s">
        <v>304</v>
      </c>
    </row>
    <row r="78" spans="2:19" ht="35.25" customHeight="1" x14ac:dyDescent="0.3">
      <c r="B78" s="653"/>
      <c r="C78" s="676"/>
      <c r="D78" s="226"/>
      <c r="E78" s="673"/>
      <c r="F78" s="674"/>
      <c r="G78" s="227"/>
      <c r="H78" s="228"/>
      <c r="I78" s="671"/>
      <c r="J78" s="672"/>
      <c r="K78" s="229"/>
      <c r="L78" s="228"/>
      <c r="M78" s="671"/>
      <c r="N78" s="672"/>
      <c r="O78" s="229"/>
      <c r="P78" s="228"/>
      <c r="Q78" s="671"/>
      <c r="R78" s="672"/>
      <c r="S78" s="229"/>
    </row>
    <row r="79" spans="2:19" ht="35.25" customHeight="1" outlineLevel="1" x14ac:dyDescent="0.3">
      <c r="B79" s="653"/>
      <c r="C79" s="676"/>
      <c r="D79" s="226"/>
      <c r="E79" s="673"/>
      <c r="F79" s="674"/>
      <c r="G79" s="227"/>
      <c r="H79" s="228"/>
      <c r="I79" s="671"/>
      <c r="J79" s="672"/>
      <c r="K79" s="229"/>
      <c r="L79" s="228"/>
      <c r="M79" s="671"/>
      <c r="N79" s="672"/>
      <c r="O79" s="229"/>
      <c r="P79" s="228"/>
      <c r="Q79" s="671"/>
      <c r="R79" s="672"/>
      <c r="S79" s="229"/>
    </row>
    <row r="80" spans="2:19" ht="35.25" customHeight="1" outlineLevel="1" x14ac:dyDescent="0.3">
      <c r="B80" s="653"/>
      <c r="C80" s="676"/>
      <c r="D80" s="226"/>
      <c r="E80" s="673"/>
      <c r="F80" s="674"/>
      <c r="G80" s="227"/>
      <c r="H80" s="228"/>
      <c r="I80" s="671"/>
      <c r="J80" s="672"/>
      <c r="K80" s="229"/>
      <c r="L80" s="228"/>
      <c r="M80" s="671"/>
      <c r="N80" s="672"/>
      <c r="O80" s="229"/>
      <c r="P80" s="228"/>
      <c r="Q80" s="671"/>
      <c r="R80" s="672"/>
      <c r="S80" s="229"/>
    </row>
    <row r="81" spans="2:19" ht="35.25" customHeight="1" outlineLevel="1" x14ac:dyDescent="0.3">
      <c r="B81" s="653"/>
      <c r="C81" s="676"/>
      <c r="D81" s="226"/>
      <c r="E81" s="673"/>
      <c r="F81" s="674"/>
      <c r="G81" s="227"/>
      <c r="H81" s="228"/>
      <c r="I81" s="671"/>
      <c r="J81" s="672"/>
      <c r="K81" s="229"/>
      <c r="L81" s="228"/>
      <c r="M81" s="671"/>
      <c r="N81" s="672"/>
      <c r="O81" s="229"/>
      <c r="P81" s="228"/>
      <c r="Q81" s="671"/>
      <c r="R81" s="672"/>
      <c r="S81" s="229"/>
    </row>
    <row r="82" spans="2:19" ht="35.25" customHeight="1" outlineLevel="1" x14ac:dyDescent="0.3">
      <c r="B82" s="653"/>
      <c r="C82" s="676"/>
      <c r="D82" s="226"/>
      <c r="E82" s="673"/>
      <c r="F82" s="674"/>
      <c r="G82" s="227"/>
      <c r="H82" s="228"/>
      <c r="I82" s="671"/>
      <c r="J82" s="672"/>
      <c r="K82" s="229"/>
      <c r="L82" s="228"/>
      <c r="M82" s="671"/>
      <c r="N82" s="672"/>
      <c r="O82" s="229"/>
      <c r="P82" s="228"/>
      <c r="Q82" s="671"/>
      <c r="R82" s="672"/>
      <c r="S82" s="229"/>
    </row>
    <row r="83" spans="2:19" ht="33" customHeight="1" outlineLevel="1" x14ac:dyDescent="0.3">
      <c r="B83" s="631"/>
      <c r="C83" s="676"/>
      <c r="D83" s="226"/>
      <c r="E83" s="673"/>
      <c r="F83" s="674"/>
      <c r="G83" s="227"/>
      <c r="H83" s="228"/>
      <c r="I83" s="671"/>
      <c r="J83" s="672"/>
      <c r="K83" s="229"/>
      <c r="L83" s="228"/>
      <c r="M83" s="671"/>
      <c r="N83" s="672"/>
      <c r="O83" s="229"/>
      <c r="P83" s="228"/>
      <c r="Q83" s="671"/>
      <c r="R83" s="672"/>
      <c r="S83" s="229"/>
    </row>
    <row r="84" spans="2:19" ht="31.5" customHeight="1" thickBot="1" x14ac:dyDescent="0.35">
      <c r="B84" s="180"/>
      <c r="C84" s="230"/>
      <c r="D84" s="204"/>
    </row>
    <row r="85" spans="2:19" ht="30.75" customHeight="1" thickBot="1" x14ac:dyDescent="0.35">
      <c r="B85" s="180"/>
      <c r="C85" s="180"/>
      <c r="D85" s="641" t="s">
        <v>305</v>
      </c>
      <c r="E85" s="642"/>
      <c r="F85" s="642"/>
      <c r="G85" s="643"/>
      <c r="H85" s="623" t="s">
        <v>305</v>
      </c>
      <c r="I85" s="624"/>
      <c r="J85" s="624"/>
      <c r="K85" s="625"/>
      <c r="L85" s="623" t="s">
        <v>305</v>
      </c>
      <c r="M85" s="624"/>
      <c r="N85" s="624"/>
      <c r="O85" s="680"/>
      <c r="P85" s="675" t="s">
        <v>305</v>
      </c>
      <c r="Q85" s="624"/>
      <c r="R85" s="624"/>
      <c r="S85" s="625"/>
    </row>
    <row r="86" spans="2:19" ht="30.75" customHeight="1" x14ac:dyDescent="0.3">
      <c r="B86" s="639" t="s">
        <v>359</v>
      </c>
      <c r="C86" s="639" t="s">
        <v>360</v>
      </c>
      <c r="D86" s="628" t="s">
        <v>361</v>
      </c>
      <c r="E86" s="677"/>
      <c r="F86" s="205" t="s">
        <v>304</v>
      </c>
      <c r="G86" s="231" t="s">
        <v>341</v>
      </c>
      <c r="H86" s="678" t="s">
        <v>361</v>
      </c>
      <c r="I86" s="677"/>
      <c r="J86" s="205" t="s">
        <v>304</v>
      </c>
      <c r="K86" s="231" t="s">
        <v>341</v>
      </c>
      <c r="L86" s="678" t="s">
        <v>361</v>
      </c>
      <c r="M86" s="677"/>
      <c r="N86" s="205" t="s">
        <v>304</v>
      </c>
      <c r="O86" s="231" t="s">
        <v>341</v>
      </c>
      <c r="P86" s="678" t="s">
        <v>361</v>
      </c>
      <c r="Q86" s="677"/>
      <c r="R86" s="205" t="s">
        <v>304</v>
      </c>
      <c r="S86" s="231" t="s">
        <v>341</v>
      </c>
    </row>
    <row r="87" spans="2:19" ht="29.25" customHeight="1" x14ac:dyDescent="0.3">
      <c r="B87" s="640"/>
      <c r="C87" s="640"/>
      <c r="D87" s="662"/>
      <c r="E87" s="679"/>
      <c r="F87" s="222"/>
      <c r="G87" s="232"/>
      <c r="H87" s="233"/>
      <c r="I87" s="234"/>
      <c r="J87" s="224"/>
      <c r="K87" s="235"/>
      <c r="L87" s="233"/>
      <c r="M87" s="234"/>
      <c r="N87" s="224"/>
      <c r="O87" s="235"/>
      <c r="P87" s="233"/>
      <c r="Q87" s="234"/>
      <c r="R87" s="224"/>
      <c r="S87" s="235"/>
    </row>
    <row r="88" spans="2:19" ht="45" customHeight="1" x14ac:dyDescent="0.3">
      <c r="B88" s="670" t="s">
        <v>711</v>
      </c>
      <c r="C88" s="630" t="s">
        <v>733</v>
      </c>
      <c r="D88" s="191" t="s">
        <v>362</v>
      </c>
      <c r="E88" s="191" t="s">
        <v>363</v>
      </c>
      <c r="F88" s="207" t="s">
        <v>364</v>
      </c>
      <c r="G88" s="192" t="s">
        <v>365</v>
      </c>
      <c r="H88" s="191" t="s">
        <v>362</v>
      </c>
      <c r="I88" s="191" t="s">
        <v>363</v>
      </c>
      <c r="J88" s="207" t="s">
        <v>364</v>
      </c>
      <c r="K88" s="192" t="s">
        <v>365</v>
      </c>
      <c r="L88" s="191" t="s">
        <v>362</v>
      </c>
      <c r="M88" s="191" t="s">
        <v>363</v>
      </c>
      <c r="N88" s="207" t="s">
        <v>364</v>
      </c>
      <c r="O88" s="192" t="s">
        <v>365</v>
      </c>
      <c r="P88" s="191" t="s">
        <v>362</v>
      </c>
      <c r="Q88" s="191" t="s">
        <v>363</v>
      </c>
      <c r="R88" s="207" t="s">
        <v>364</v>
      </c>
      <c r="S88" s="192" t="s">
        <v>365</v>
      </c>
    </row>
    <row r="89" spans="2:19" ht="29.25" customHeight="1" x14ac:dyDescent="0.3">
      <c r="B89" s="670"/>
      <c r="C89" s="653"/>
      <c r="D89" s="664"/>
      <c r="E89" s="666"/>
      <c r="F89" s="664"/>
      <c r="G89" s="668"/>
      <c r="H89" s="611"/>
      <c r="I89" s="611"/>
      <c r="J89" s="611"/>
      <c r="K89" s="613"/>
      <c r="L89" s="611"/>
      <c r="M89" s="611"/>
      <c r="N89" s="611"/>
      <c r="O89" s="613"/>
      <c r="P89" s="611"/>
      <c r="Q89" s="611"/>
      <c r="R89" s="611"/>
      <c r="S89" s="613"/>
    </row>
    <row r="90" spans="2:19" ht="29.25" customHeight="1" x14ac:dyDescent="0.3">
      <c r="B90" s="670"/>
      <c r="C90" s="653"/>
      <c r="D90" s="665"/>
      <c r="E90" s="667"/>
      <c r="F90" s="665"/>
      <c r="G90" s="669"/>
      <c r="H90" s="612"/>
      <c r="I90" s="612"/>
      <c r="J90" s="612"/>
      <c r="K90" s="614"/>
      <c r="L90" s="612"/>
      <c r="M90" s="612"/>
      <c r="N90" s="612"/>
      <c r="O90" s="614"/>
      <c r="P90" s="612"/>
      <c r="Q90" s="612"/>
      <c r="R90" s="612"/>
      <c r="S90" s="614"/>
    </row>
    <row r="91" spans="2:19" ht="23" outlineLevel="1" x14ac:dyDescent="0.3">
      <c r="B91" s="670"/>
      <c r="C91" s="653"/>
      <c r="D91" s="191" t="s">
        <v>362</v>
      </c>
      <c r="E91" s="191" t="s">
        <v>363</v>
      </c>
      <c r="F91" s="207" t="s">
        <v>364</v>
      </c>
      <c r="G91" s="192" t="s">
        <v>365</v>
      </c>
      <c r="H91" s="191" t="s">
        <v>362</v>
      </c>
      <c r="I91" s="191" t="s">
        <v>363</v>
      </c>
      <c r="J91" s="207" t="s">
        <v>364</v>
      </c>
      <c r="K91" s="192" t="s">
        <v>365</v>
      </c>
      <c r="L91" s="191" t="s">
        <v>362</v>
      </c>
      <c r="M91" s="191" t="s">
        <v>363</v>
      </c>
      <c r="N91" s="207" t="s">
        <v>364</v>
      </c>
      <c r="O91" s="192" t="s">
        <v>365</v>
      </c>
      <c r="P91" s="191" t="s">
        <v>362</v>
      </c>
      <c r="Q91" s="191" t="s">
        <v>363</v>
      </c>
      <c r="R91" s="207" t="s">
        <v>364</v>
      </c>
      <c r="S91" s="192" t="s">
        <v>365</v>
      </c>
    </row>
    <row r="92" spans="2:19" ht="29.25" customHeight="1" outlineLevel="1" x14ac:dyDescent="0.3">
      <c r="B92" s="670"/>
      <c r="C92" s="653"/>
      <c r="D92" s="664"/>
      <c r="E92" s="666"/>
      <c r="F92" s="664"/>
      <c r="G92" s="668"/>
      <c r="H92" s="611"/>
      <c r="I92" s="611"/>
      <c r="J92" s="611"/>
      <c r="K92" s="613"/>
      <c r="L92" s="611"/>
      <c r="M92" s="611"/>
      <c r="N92" s="611"/>
      <c r="O92" s="613"/>
      <c r="P92" s="611"/>
      <c r="Q92" s="611"/>
      <c r="R92" s="611"/>
      <c r="S92" s="613"/>
    </row>
    <row r="93" spans="2:19" ht="29.25" customHeight="1" outlineLevel="1" x14ac:dyDescent="0.3">
      <c r="B93" s="670"/>
      <c r="C93" s="653"/>
      <c r="D93" s="665"/>
      <c r="E93" s="667"/>
      <c r="F93" s="665"/>
      <c r="G93" s="669"/>
      <c r="H93" s="612"/>
      <c r="I93" s="612"/>
      <c r="J93" s="612"/>
      <c r="K93" s="614"/>
      <c r="L93" s="612"/>
      <c r="M93" s="612"/>
      <c r="N93" s="612"/>
      <c r="O93" s="614"/>
      <c r="P93" s="612"/>
      <c r="Q93" s="612"/>
      <c r="R93" s="612"/>
      <c r="S93" s="614"/>
    </row>
    <row r="94" spans="2:19" ht="23" outlineLevel="1" x14ac:dyDescent="0.3">
      <c r="B94" s="670"/>
      <c r="C94" s="653"/>
      <c r="D94" s="191" t="s">
        <v>362</v>
      </c>
      <c r="E94" s="191" t="s">
        <v>363</v>
      </c>
      <c r="F94" s="207" t="s">
        <v>364</v>
      </c>
      <c r="G94" s="192" t="s">
        <v>365</v>
      </c>
      <c r="H94" s="191" t="s">
        <v>362</v>
      </c>
      <c r="I94" s="191" t="s">
        <v>363</v>
      </c>
      <c r="J94" s="207" t="s">
        <v>364</v>
      </c>
      <c r="K94" s="192" t="s">
        <v>365</v>
      </c>
      <c r="L94" s="191" t="s">
        <v>362</v>
      </c>
      <c r="M94" s="191" t="s">
        <v>363</v>
      </c>
      <c r="N94" s="207" t="s">
        <v>364</v>
      </c>
      <c r="O94" s="192" t="s">
        <v>365</v>
      </c>
      <c r="P94" s="191" t="s">
        <v>362</v>
      </c>
      <c r="Q94" s="191" t="s">
        <v>363</v>
      </c>
      <c r="R94" s="207" t="s">
        <v>364</v>
      </c>
      <c r="S94" s="192" t="s">
        <v>365</v>
      </c>
    </row>
    <row r="95" spans="2:19" ht="29.25" customHeight="1" outlineLevel="1" x14ac:dyDescent="0.3">
      <c r="B95" s="670"/>
      <c r="C95" s="653"/>
      <c r="D95" s="664"/>
      <c r="E95" s="666"/>
      <c r="F95" s="664"/>
      <c r="G95" s="668"/>
      <c r="H95" s="611"/>
      <c r="I95" s="611"/>
      <c r="J95" s="611"/>
      <c r="K95" s="613"/>
      <c r="L95" s="611"/>
      <c r="M95" s="611"/>
      <c r="N95" s="611"/>
      <c r="O95" s="613"/>
      <c r="P95" s="611"/>
      <c r="Q95" s="611"/>
      <c r="R95" s="611"/>
      <c r="S95" s="613"/>
    </row>
    <row r="96" spans="2:19" ht="29.25" customHeight="1" outlineLevel="1" x14ac:dyDescent="0.3">
      <c r="B96" s="670"/>
      <c r="C96" s="653"/>
      <c r="D96" s="665"/>
      <c r="E96" s="667"/>
      <c r="F96" s="665"/>
      <c r="G96" s="669"/>
      <c r="H96" s="612"/>
      <c r="I96" s="612"/>
      <c r="J96" s="612"/>
      <c r="K96" s="614"/>
      <c r="L96" s="612"/>
      <c r="M96" s="612"/>
      <c r="N96" s="612"/>
      <c r="O96" s="614"/>
      <c r="P96" s="612"/>
      <c r="Q96" s="612"/>
      <c r="R96" s="612"/>
      <c r="S96" s="614"/>
    </row>
    <row r="97" spans="2:19" ht="23" outlineLevel="1" x14ac:dyDescent="0.3">
      <c r="B97" s="670"/>
      <c r="C97" s="653"/>
      <c r="D97" s="191" t="s">
        <v>362</v>
      </c>
      <c r="E97" s="191" t="s">
        <v>363</v>
      </c>
      <c r="F97" s="207" t="s">
        <v>364</v>
      </c>
      <c r="G97" s="192" t="s">
        <v>365</v>
      </c>
      <c r="H97" s="191" t="s">
        <v>362</v>
      </c>
      <c r="I97" s="191" t="s">
        <v>363</v>
      </c>
      <c r="J97" s="207" t="s">
        <v>364</v>
      </c>
      <c r="K97" s="192" t="s">
        <v>365</v>
      </c>
      <c r="L97" s="191" t="s">
        <v>362</v>
      </c>
      <c r="M97" s="191" t="s">
        <v>363</v>
      </c>
      <c r="N97" s="207" t="s">
        <v>364</v>
      </c>
      <c r="O97" s="192" t="s">
        <v>365</v>
      </c>
      <c r="P97" s="191" t="s">
        <v>362</v>
      </c>
      <c r="Q97" s="191" t="s">
        <v>363</v>
      </c>
      <c r="R97" s="207" t="s">
        <v>364</v>
      </c>
      <c r="S97" s="192" t="s">
        <v>365</v>
      </c>
    </row>
    <row r="98" spans="2:19" ht="29.25" customHeight="1" outlineLevel="1" x14ac:dyDescent="0.3">
      <c r="B98" s="670"/>
      <c r="C98" s="653"/>
      <c r="D98" s="664"/>
      <c r="E98" s="666"/>
      <c r="F98" s="664"/>
      <c r="G98" s="668"/>
      <c r="H98" s="611"/>
      <c r="I98" s="611"/>
      <c r="J98" s="611"/>
      <c r="K98" s="613"/>
      <c r="L98" s="611"/>
      <c r="M98" s="611"/>
      <c r="N98" s="611"/>
      <c r="O98" s="613"/>
      <c r="P98" s="611"/>
      <c r="Q98" s="611"/>
      <c r="R98" s="611"/>
      <c r="S98" s="613"/>
    </row>
    <row r="99" spans="2:19" ht="29.25" customHeight="1" outlineLevel="1" x14ac:dyDescent="0.3">
      <c r="B99" s="670"/>
      <c r="C99" s="631"/>
      <c r="D99" s="665"/>
      <c r="E99" s="667"/>
      <c r="F99" s="665"/>
      <c r="G99" s="669"/>
      <c r="H99" s="612"/>
      <c r="I99" s="612"/>
      <c r="J99" s="612"/>
      <c r="K99" s="614"/>
      <c r="L99" s="612"/>
      <c r="M99" s="612"/>
      <c r="N99" s="612"/>
      <c r="O99" s="614"/>
      <c r="P99" s="612"/>
      <c r="Q99" s="612"/>
      <c r="R99" s="612"/>
      <c r="S99" s="614"/>
    </row>
    <row r="100" spans="2:19" ht="14.5" thickBot="1" x14ac:dyDescent="0.35">
      <c r="B100" s="180"/>
      <c r="C100" s="180"/>
    </row>
    <row r="101" spans="2:19" ht="14.5" thickBot="1" x14ac:dyDescent="0.35">
      <c r="B101" s="180"/>
      <c r="C101" s="180"/>
      <c r="D101" s="641" t="s">
        <v>305</v>
      </c>
      <c r="E101" s="642"/>
      <c r="F101" s="642"/>
      <c r="G101" s="643"/>
      <c r="H101" s="623" t="s">
        <v>366</v>
      </c>
      <c r="I101" s="624"/>
      <c r="J101" s="624"/>
      <c r="K101" s="625"/>
      <c r="L101" s="623" t="s">
        <v>307</v>
      </c>
      <c r="M101" s="624"/>
      <c r="N101" s="624"/>
      <c r="O101" s="625"/>
      <c r="P101" s="623" t="s">
        <v>308</v>
      </c>
      <c r="Q101" s="624"/>
      <c r="R101" s="624"/>
      <c r="S101" s="625"/>
    </row>
    <row r="102" spans="2:19" ht="33.75" customHeight="1" x14ac:dyDescent="0.3">
      <c r="B102" s="659" t="s">
        <v>367</v>
      </c>
      <c r="C102" s="639" t="s">
        <v>368</v>
      </c>
      <c r="D102" s="236" t="s">
        <v>369</v>
      </c>
      <c r="E102" s="237" t="s">
        <v>370</v>
      </c>
      <c r="F102" s="628" t="s">
        <v>371</v>
      </c>
      <c r="G102" s="629"/>
      <c r="H102" s="236" t="s">
        <v>369</v>
      </c>
      <c r="I102" s="237" t="s">
        <v>370</v>
      </c>
      <c r="J102" s="628" t="s">
        <v>371</v>
      </c>
      <c r="K102" s="629"/>
      <c r="L102" s="236" t="s">
        <v>369</v>
      </c>
      <c r="M102" s="237" t="s">
        <v>370</v>
      </c>
      <c r="N102" s="628" t="s">
        <v>371</v>
      </c>
      <c r="O102" s="629"/>
      <c r="P102" s="236" t="s">
        <v>369</v>
      </c>
      <c r="Q102" s="237" t="s">
        <v>370</v>
      </c>
      <c r="R102" s="628" t="s">
        <v>371</v>
      </c>
      <c r="S102" s="629"/>
    </row>
    <row r="103" spans="2:19" ht="30" customHeight="1" x14ac:dyDescent="0.3">
      <c r="B103" s="660"/>
      <c r="C103" s="640"/>
      <c r="D103" s="238"/>
      <c r="E103" s="239"/>
      <c r="F103" s="662"/>
      <c r="G103" s="663"/>
      <c r="H103" s="240"/>
      <c r="I103" s="241"/>
      <c r="J103" s="626"/>
      <c r="K103" s="627"/>
      <c r="L103" s="240"/>
      <c r="M103" s="241"/>
      <c r="N103" s="626"/>
      <c r="O103" s="627"/>
      <c r="P103" s="240"/>
      <c r="Q103" s="241"/>
      <c r="R103" s="626"/>
      <c r="S103" s="627"/>
    </row>
    <row r="104" spans="2:19" ht="32.25" customHeight="1" x14ac:dyDescent="0.3">
      <c r="B104" s="660"/>
      <c r="C104" s="659" t="s">
        <v>372</v>
      </c>
      <c r="D104" s="242" t="s">
        <v>369</v>
      </c>
      <c r="E104" s="191" t="s">
        <v>370</v>
      </c>
      <c r="F104" s="191" t="s">
        <v>373</v>
      </c>
      <c r="G104" s="212" t="s">
        <v>374</v>
      </c>
      <c r="H104" s="242" t="s">
        <v>369</v>
      </c>
      <c r="I104" s="191" t="s">
        <v>370</v>
      </c>
      <c r="J104" s="191" t="s">
        <v>373</v>
      </c>
      <c r="K104" s="212" t="s">
        <v>374</v>
      </c>
      <c r="L104" s="242" t="s">
        <v>369</v>
      </c>
      <c r="M104" s="191" t="s">
        <v>370</v>
      </c>
      <c r="N104" s="191" t="s">
        <v>373</v>
      </c>
      <c r="O104" s="212" t="s">
        <v>374</v>
      </c>
      <c r="P104" s="242" t="s">
        <v>369</v>
      </c>
      <c r="Q104" s="191" t="s">
        <v>370</v>
      </c>
      <c r="R104" s="191" t="s">
        <v>373</v>
      </c>
      <c r="S104" s="212" t="s">
        <v>374</v>
      </c>
    </row>
    <row r="105" spans="2:19" ht="27.75" customHeight="1" x14ac:dyDescent="0.3">
      <c r="B105" s="660"/>
      <c r="C105" s="660"/>
      <c r="D105" s="238"/>
      <c r="E105" s="208"/>
      <c r="F105" s="223"/>
      <c r="G105" s="232"/>
      <c r="H105" s="240"/>
      <c r="I105" s="209"/>
      <c r="J105" s="225"/>
      <c r="K105" s="235"/>
      <c r="L105" s="240"/>
      <c r="M105" s="209"/>
      <c r="N105" s="225"/>
      <c r="O105" s="235"/>
      <c r="P105" s="240"/>
      <c r="Q105" s="209"/>
      <c r="R105" s="225"/>
      <c r="S105" s="235"/>
    </row>
    <row r="106" spans="2:19" ht="27.75" customHeight="1" outlineLevel="1" x14ac:dyDescent="0.3">
      <c r="B106" s="660"/>
      <c r="C106" s="660"/>
      <c r="D106" s="242" t="s">
        <v>369</v>
      </c>
      <c r="E106" s="191" t="s">
        <v>370</v>
      </c>
      <c r="F106" s="191" t="s">
        <v>373</v>
      </c>
      <c r="G106" s="212" t="s">
        <v>374</v>
      </c>
      <c r="H106" s="242" t="s">
        <v>369</v>
      </c>
      <c r="I106" s="191" t="s">
        <v>370</v>
      </c>
      <c r="J106" s="191" t="s">
        <v>373</v>
      </c>
      <c r="K106" s="212" t="s">
        <v>374</v>
      </c>
      <c r="L106" s="242" t="s">
        <v>369</v>
      </c>
      <c r="M106" s="191" t="s">
        <v>370</v>
      </c>
      <c r="N106" s="191" t="s">
        <v>373</v>
      </c>
      <c r="O106" s="212" t="s">
        <v>374</v>
      </c>
      <c r="P106" s="242" t="s">
        <v>369</v>
      </c>
      <c r="Q106" s="191" t="s">
        <v>370</v>
      </c>
      <c r="R106" s="191" t="s">
        <v>373</v>
      </c>
      <c r="S106" s="212" t="s">
        <v>374</v>
      </c>
    </row>
    <row r="107" spans="2:19" ht="27.75" customHeight="1" outlineLevel="1" x14ac:dyDescent="0.3">
      <c r="B107" s="660"/>
      <c r="C107" s="660"/>
      <c r="D107" s="238"/>
      <c r="E107" s="208"/>
      <c r="F107" s="223"/>
      <c r="G107" s="232"/>
      <c r="H107" s="240"/>
      <c r="I107" s="209"/>
      <c r="J107" s="225"/>
      <c r="K107" s="235"/>
      <c r="L107" s="240"/>
      <c r="M107" s="209"/>
      <c r="N107" s="225"/>
      <c r="O107" s="235"/>
      <c r="P107" s="240"/>
      <c r="Q107" s="209"/>
      <c r="R107" s="225"/>
      <c r="S107" s="235"/>
    </row>
    <row r="108" spans="2:19" ht="27.75" customHeight="1" outlineLevel="1" x14ac:dyDescent="0.3">
      <c r="B108" s="660"/>
      <c r="C108" s="660"/>
      <c r="D108" s="242" t="s">
        <v>369</v>
      </c>
      <c r="E108" s="191" t="s">
        <v>370</v>
      </c>
      <c r="F108" s="191" t="s">
        <v>373</v>
      </c>
      <c r="G108" s="212" t="s">
        <v>374</v>
      </c>
      <c r="H108" s="242" t="s">
        <v>369</v>
      </c>
      <c r="I108" s="191" t="s">
        <v>370</v>
      </c>
      <c r="J108" s="191" t="s">
        <v>373</v>
      </c>
      <c r="K108" s="212" t="s">
        <v>374</v>
      </c>
      <c r="L108" s="242" t="s">
        <v>369</v>
      </c>
      <c r="M108" s="191" t="s">
        <v>370</v>
      </c>
      <c r="N108" s="191" t="s">
        <v>373</v>
      </c>
      <c r="O108" s="212" t="s">
        <v>374</v>
      </c>
      <c r="P108" s="242" t="s">
        <v>369</v>
      </c>
      <c r="Q108" s="191" t="s">
        <v>370</v>
      </c>
      <c r="R108" s="191" t="s">
        <v>373</v>
      </c>
      <c r="S108" s="212" t="s">
        <v>374</v>
      </c>
    </row>
    <row r="109" spans="2:19" ht="27.75" customHeight="1" outlineLevel="1" x14ac:dyDescent="0.3">
      <c r="B109" s="660"/>
      <c r="C109" s="660"/>
      <c r="D109" s="238"/>
      <c r="E109" s="208"/>
      <c r="F109" s="223"/>
      <c r="G109" s="232"/>
      <c r="H109" s="240"/>
      <c r="I109" s="209"/>
      <c r="J109" s="225"/>
      <c r="K109" s="235"/>
      <c r="L109" s="240"/>
      <c r="M109" s="209"/>
      <c r="N109" s="225"/>
      <c r="O109" s="235"/>
      <c r="P109" s="240"/>
      <c r="Q109" s="209"/>
      <c r="R109" s="225"/>
      <c r="S109" s="235"/>
    </row>
    <row r="110" spans="2:19" ht="27.75" customHeight="1" outlineLevel="1" x14ac:dyDescent="0.3">
      <c r="B110" s="660"/>
      <c r="C110" s="660"/>
      <c r="D110" s="242" t="s">
        <v>369</v>
      </c>
      <c r="E110" s="191" t="s">
        <v>370</v>
      </c>
      <c r="F110" s="191" t="s">
        <v>373</v>
      </c>
      <c r="G110" s="212" t="s">
        <v>374</v>
      </c>
      <c r="H110" s="242" t="s">
        <v>369</v>
      </c>
      <c r="I110" s="191" t="s">
        <v>370</v>
      </c>
      <c r="J110" s="191" t="s">
        <v>373</v>
      </c>
      <c r="K110" s="212" t="s">
        <v>374</v>
      </c>
      <c r="L110" s="242" t="s">
        <v>369</v>
      </c>
      <c r="M110" s="191" t="s">
        <v>370</v>
      </c>
      <c r="N110" s="191" t="s">
        <v>373</v>
      </c>
      <c r="O110" s="212" t="s">
        <v>374</v>
      </c>
      <c r="P110" s="242" t="s">
        <v>369</v>
      </c>
      <c r="Q110" s="191" t="s">
        <v>370</v>
      </c>
      <c r="R110" s="191" t="s">
        <v>373</v>
      </c>
      <c r="S110" s="212" t="s">
        <v>374</v>
      </c>
    </row>
    <row r="111" spans="2:19" ht="27.75" customHeight="1" outlineLevel="1" x14ac:dyDescent="0.3">
      <c r="B111" s="661"/>
      <c r="C111" s="661"/>
      <c r="D111" s="238"/>
      <c r="E111" s="208"/>
      <c r="F111" s="223"/>
      <c r="G111" s="232"/>
      <c r="H111" s="240"/>
      <c r="I111" s="209"/>
      <c r="J111" s="225"/>
      <c r="K111" s="235"/>
      <c r="L111" s="240"/>
      <c r="M111" s="209"/>
      <c r="N111" s="225"/>
      <c r="O111" s="235"/>
      <c r="P111" s="240"/>
      <c r="Q111" s="209"/>
      <c r="R111" s="225"/>
      <c r="S111" s="235"/>
    </row>
    <row r="112" spans="2:19" ht="26.25" customHeight="1" x14ac:dyDescent="0.3">
      <c r="B112" s="654" t="s">
        <v>375</v>
      </c>
      <c r="C112" s="657" t="s">
        <v>376</v>
      </c>
      <c r="D112" s="243" t="s">
        <v>377</v>
      </c>
      <c r="E112" s="243" t="s">
        <v>378</v>
      </c>
      <c r="F112" s="243" t="s">
        <v>304</v>
      </c>
      <c r="G112" s="244" t="s">
        <v>379</v>
      </c>
      <c r="H112" s="245" t="s">
        <v>377</v>
      </c>
      <c r="I112" s="243" t="s">
        <v>378</v>
      </c>
      <c r="J112" s="243" t="s">
        <v>304</v>
      </c>
      <c r="K112" s="244" t="s">
        <v>379</v>
      </c>
      <c r="L112" s="243" t="s">
        <v>377</v>
      </c>
      <c r="M112" s="243" t="s">
        <v>378</v>
      </c>
      <c r="N112" s="243" t="s">
        <v>304</v>
      </c>
      <c r="O112" s="244" t="s">
        <v>379</v>
      </c>
      <c r="P112" s="243" t="s">
        <v>377</v>
      </c>
      <c r="Q112" s="243" t="s">
        <v>378</v>
      </c>
      <c r="R112" s="243" t="s">
        <v>304</v>
      </c>
      <c r="S112" s="244" t="s">
        <v>379</v>
      </c>
    </row>
    <row r="113" spans="2:19" ht="32.25" customHeight="1" x14ac:dyDescent="0.3">
      <c r="B113" s="655"/>
      <c r="C113" s="658"/>
      <c r="D113" s="167"/>
      <c r="E113" s="167"/>
      <c r="F113" s="167"/>
      <c r="G113" s="167"/>
      <c r="H113" s="228"/>
      <c r="I113" s="171"/>
      <c r="J113" s="171"/>
      <c r="K113" s="229"/>
      <c r="L113" s="171"/>
      <c r="M113" s="171"/>
      <c r="N113" s="171"/>
      <c r="O113" s="229"/>
      <c r="P113" s="171"/>
      <c r="Q113" s="171"/>
      <c r="R113" s="171"/>
      <c r="S113" s="229"/>
    </row>
    <row r="114" spans="2:19" ht="32.25" customHeight="1" x14ac:dyDescent="0.3">
      <c r="B114" s="655"/>
      <c r="C114" s="654" t="s">
        <v>734</v>
      </c>
      <c r="D114" s="191" t="s">
        <v>735</v>
      </c>
      <c r="E114" s="617" t="s">
        <v>380</v>
      </c>
      <c r="F114" s="618"/>
      <c r="G114" s="192" t="s">
        <v>381</v>
      </c>
      <c r="H114" s="191" t="s">
        <v>735</v>
      </c>
      <c r="I114" s="617" t="s">
        <v>380</v>
      </c>
      <c r="J114" s="618"/>
      <c r="K114" s="192" t="s">
        <v>381</v>
      </c>
      <c r="L114" s="191" t="s">
        <v>735</v>
      </c>
      <c r="M114" s="617" t="s">
        <v>380</v>
      </c>
      <c r="N114" s="618"/>
      <c r="O114" s="192" t="s">
        <v>381</v>
      </c>
      <c r="P114" s="191" t="s">
        <v>735</v>
      </c>
      <c r="Q114" s="191" t="s">
        <v>380</v>
      </c>
      <c r="R114" s="617" t="s">
        <v>380</v>
      </c>
      <c r="S114" s="618"/>
    </row>
    <row r="115" spans="2:19" ht="23.25" customHeight="1" x14ac:dyDescent="0.3">
      <c r="B115" s="655"/>
      <c r="C115" s="655"/>
      <c r="D115" s="246"/>
      <c r="E115" s="615"/>
      <c r="F115" s="616"/>
      <c r="G115" s="195"/>
      <c r="H115" s="247"/>
      <c r="I115" s="621"/>
      <c r="J115" s="622"/>
      <c r="K115" s="218"/>
      <c r="L115" s="247"/>
      <c r="M115" s="621"/>
      <c r="N115" s="622"/>
      <c r="O115" s="198"/>
      <c r="P115" s="247"/>
      <c r="Q115" s="196"/>
      <c r="R115" s="621"/>
      <c r="S115" s="622"/>
    </row>
    <row r="116" spans="2:19" ht="23.25" customHeight="1" outlineLevel="1" x14ac:dyDescent="0.3">
      <c r="B116" s="655"/>
      <c r="C116" s="655"/>
      <c r="D116" s="191" t="s">
        <v>735</v>
      </c>
      <c r="E116" s="617" t="s">
        <v>380</v>
      </c>
      <c r="F116" s="618"/>
      <c r="G116" s="192" t="s">
        <v>381</v>
      </c>
      <c r="H116" s="191" t="s">
        <v>735</v>
      </c>
      <c r="I116" s="617" t="s">
        <v>380</v>
      </c>
      <c r="J116" s="618"/>
      <c r="K116" s="192" t="s">
        <v>381</v>
      </c>
      <c r="L116" s="191" t="s">
        <v>735</v>
      </c>
      <c r="M116" s="617" t="s">
        <v>380</v>
      </c>
      <c r="N116" s="618"/>
      <c r="O116" s="192" t="s">
        <v>381</v>
      </c>
      <c r="P116" s="191" t="s">
        <v>735</v>
      </c>
      <c r="Q116" s="191" t="s">
        <v>380</v>
      </c>
      <c r="R116" s="617" t="s">
        <v>380</v>
      </c>
      <c r="S116" s="618"/>
    </row>
    <row r="117" spans="2:19" ht="23.25" customHeight="1" outlineLevel="1" x14ac:dyDescent="0.3">
      <c r="B117" s="655"/>
      <c r="C117" s="655"/>
      <c r="D117" s="246"/>
      <c r="E117" s="615"/>
      <c r="F117" s="616"/>
      <c r="G117" s="195"/>
      <c r="H117" s="247"/>
      <c r="I117" s="621"/>
      <c r="J117" s="622"/>
      <c r="K117" s="198"/>
      <c r="L117" s="247"/>
      <c r="M117" s="621"/>
      <c r="N117" s="622"/>
      <c r="O117" s="198"/>
      <c r="P117" s="247"/>
      <c r="Q117" s="196"/>
      <c r="R117" s="621"/>
      <c r="S117" s="622"/>
    </row>
    <row r="118" spans="2:19" ht="23.25" customHeight="1" outlineLevel="1" x14ac:dyDescent="0.3">
      <c r="B118" s="655"/>
      <c r="C118" s="655"/>
      <c r="D118" s="191" t="s">
        <v>735</v>
      </c>
      <c r="E118" s="617" t="s">
        <v>380</v>
      </c>
      <c r="F118" s="618"/>
      <c r="G118" s="192" t="s">
        <v>381</v>
      </c>
      <c r="H118" s="191" t="s">
        <v>735</v>
      </c>
      <c r="I118" s="617" t="s">
        <v>380</v>
      </c>
      <c r="J118" s="618"/>
      <c r="K118" s="192" t="s">
        <v>381</v>
      </c>
      <c r="L118" s="191" t="s">
        <v>735</v>
      </c>
      <c r="M118" s="617" t="s">
        <v>380</v>
      </c>
      <c r="N118" s="618"/>
      <c r="O118" s="192" t="s">
        <v>381</v>
      </c>
      <c r="P118" s="191" t="s">
        <v>735</v>
      </c>
      <c r="Q118" s="191" t="s">
        <v>380</v>
      </c>
      <c r="R118" s="617" t="s">
        <v>380</v>
      </c>
      <c r="S118" s="618"/>
    </row>
    <row r="119" spans="2:19" ht="23.25" customHeight="1" outlineLevel="1" x14ac:dyDescent="0.3">
      <c r="B119" s="655"/>
      <c r="C119" s="655"/>
      <c r="D119" s="246"/>
      <c r="E119" s="615"/>
      <c r="F119" s="616"/>
      <c r="G119" s="195"/>
      <c r="H119" s="247"/>
      <c r="I119" s="621"/>
      <c r="J119" s="622"/>
      <c r="K119" s="198"/>
      <c r="L119" s="247"/>
      <c r="M119" s="621"/>
      <c r="N119" s="622"/>
      <c r="O119" s="198"/>
      <c r="P119" s="247"/>
      <c r="Q119" s="196"/>
      <c r="R119" s="621"/>
      <c r="S119" s="622"/>
    </row>
    <row r="120" spans="2:19" ht="23.25" customHeight="1" outlineLevel="1" x14ac:dyDescent="0.3">
      <c r="B120" s="655"/>
      <c r="C120" s="655"/>
      <c r="D120" s="191" t="s">
        <v>735</v>
      </c>
      <c r="E120" s="617" t="s">
        <v>380</v>
      </c>
      <c r="F120" s="618"/>
      <c r="G120" s="192" t="s">
        <v>381</v>
      </c>
      <c r="H120" s="191" t="s">
        <v>735</v>
      </c>
      <c r="I120" s="617" t="s">
        <v>380</v>
      </c>
      <c r="J120" s="618"/>
      <c r="K120" s="192" t="s">
        <v>381</v>
      </c>
      <c r="L120" s="191" t="s">
        <v>735</v>
      </c>
      <c r="M120" s="617" t="s">
        <v>380</v>
      </c>
      <c r="N120" s="618"/>
      <c r="O120" s="192" t="s">
        <v>381</v>
      </c>
      <c r="P120" s="191" t="s">
        <v>735</v>
      </c>
      <c r="Q120" s="191" t="s">
        <v>380</v>
      </c>
      <c r="R120" s="617" t="s">
        <v>380</v>
      </c>
      <c r="S120" s="618"/>
    </row>
    <row r="121" spans="2:19" ht="23.25" customHeight="1" outlineLevel="1" x14ac:dyDescent="0.3">
      <c r="B121" s="656"/>
      <c r="C121" s="656"/>
      <c r="D121" s="246"/>
      <c r="E121" s="615"/>
      <c r="F121" s="616"/>
      <c r="G121" s="195"/>
      <c r="H121" s="247"/>
      <c r="I121" s="621"/>
      <c r="J121" s="622"/>
      <c r="K121" s="198"/>
      <c r="L121" s="247"/>
      <c r="M121" s="621"/>
      <c r="N121" s="622"/>
      <c r="O121" s="198"/>
      <c r="P121" s="247"/>
      <c r="Q121" s="196"/>
      <c r="R121" s="621"/>
      <c r="S121" s="622"/>
    </row>
    <row r="122" spans="2:19" ht="14.5" thickBot="1" x14ac:dyDescent="0.35">
      <c r="B122" s="180"/>
      <c r="C122" s="180"/>
    </row>
    <row r="123" spans="2:19" ht="14.5" thickBot="1" x14ac:dyDescent="0.35">
      <c r="B123" s="180"/>
      <c r="C123" s="180"/>
      <c r="D123" s="641" t="s">
        <v>305</v>
      </c>
      <c r="E123" s="642"/>
      <c r="F123" s="642"/>
      <c r="G123" s="643"/>
      <c r="H123" s="641" t="s">
        <v>306</v>
      </c>
      <c r="I123" s="642"/>
      <c r="J123" s="642"/>
      <c r="K123" s="643"/>
      <c r="L123" s="642" t="s">
        <v>307</v>
      </c>
      <c r="M123" s="642"/>
      <c r="N123" s="642"/>
      <c r="O123" s="642"/>
      <c r="P123" s="641" t="s">
        <v>308</v>
      </c>
      <c r="Q123" s="642"/>
      <c r="R123" s="642"/>
      <c r="S123" s="643"/>
    </row>
    <row r="124" spans="2:19" x14ac:dyDescent="0.3">
      <c r="B124" s="639" t="s">
        <v>382</v>
      </c>
      <c r="C124" s="639" t="s">
        <v>383</v>
      </c>
      <c r="D124" s="628" t="s">
        <v>384</v>
      </c>
      <c r="E124" s="632"/>
      <c r="F124" s="632"/>
      <c r="G124" s="629"/>
      <c r="H124" s="628" t="s">
        <v>384</v>
      </c>
      <c r="I124" s="632"/>
      <c r="J124" s="632"/>
      <c r="K124" s="629"/>
      <c r="L124" s="628" t="s">
        <v>384</v>
      </c>
      <c r="M124" s="632"/>
      <c r="N124" s="632"/>
      <c r="O124" s="629"/>
      <c r="P124" s="628" t="s">
        <v>384</v>
      </c>
      <c r="Q124" s="632"/>
      <c r="R124" s="632"/>
      <c r="S124" s="629"/>
    </row>
    <row r="125" spans="2:19" ht="45" customHeight="1" x14ac:dyDescent="0.3">
      <c r="B125" s="640"/>
      <c r="C125" s="640"/>
      <c r="D125" s="633"/>
      <c r="E125" s="634"/>
      <c r="F125" s="634"/>
      <c r="G125" s="635"/>
      <c r="H125" s="636"/>
      <c r="I125" s="637"/>
      <c r="J125" s="637"/>
      <c r="K125" s="638"/>
      <c r="L125" s="636"/>
      <c r="M125" s="637"/>
      <c r="N125" s="637"/>
      <c r="O125" s="638"/>
      <c r="P125" s="636"/>
      <c r="Q125" s="637"/>
      <c r="R125" s="637"/>
      <c r="S125" s="638"/>
    </row>
    <row r="126" spans="2:19" ht="32.25" customHeight="1" x14ac:dyDescent="0.3">
      <c r="B126" s="630" t="s">
        <v>385</v>
      </c>
      <c r="C126" s="630" t="s">
        <v>386</v>
      </c>
      <c r="D126" s="243" t="s">
        <v>387</v>
      </c>
      <c r="E126" s="211" t="s">
        <v>304</v>
      </c>
      <c r="F126" s="191" t="s">
        <v>325</v>
      </c>
      <c r="G126" s="192" t="s">
        <v>341</v>
      </c>
      <c r="H126" s="243" t="s">
        <v>387</v>
      </c>
      <c r="I126" s="211" t="s">
        <v>304</v>
      </c>
      <c r="J126" s="191" t="s">
        <v>325</v>
      </c>
      <c r="K126" s="192" t="s">
        <v>341</v>
      </c>
      <c r="L126" s="243" t="s">
        <v>387</v>
      </c>
      <c r="M126" s="211" t="s">
        <v>304</v>
      </c>
      <c r="N126" s="191" t="s">
        <v>325</v>
      </c>
      <c r="O126" s="192" t="s">
        <v>341</v>
      </c>
      <c r="P126" s="243" t="s">
        <v>387</v>
      </c>
      <c r="Q126" s="211" t="s">
        <v>304</v>
      </c>
      <c r="R126" s="191" t="s">
        <v>325</v>
      </c>
      <c r="S126" s="192" t="s">
        <v>341</v>
      </c>
    </row>
    <row r="127" spans="2:19" ht="23.25" customHeight="1" x14ac:dyDescent="0.3">
      <c r="B127" s="653"/>
      <c r="C127" s="631"/>
      <c r="D127" s="167">
        <v>0</v>
      </c>
      <c r="E127" s="248" t="s">
        <v>476</v>
      </c>
      <c r="F127" s="194" t="s">
        <v>474</v>
      </c>
      <c r="G127" s="227" t="s">
        <v>580</v>
      </c>
      <c r="H127" s="171">
        <v>2</v>
      </c>
      <c r="I127" s="249" t="s">
        <v>476</v>
      </c>
      <c r="J127" s="171" t="s">
        <v>474</v>
      </c>
      <c r="K127" s="250" t="s">
        <v>580</v>
      </c>
      <c r="L127" s="171"/>
      <c r="M127" s="249"/>
      <c r="N127" s="171"/>
      <c r="O127" s="250"/>
      <c r="P127" s="171"/>
      <c r="Q127" s="249"/>
      <c r="R127" s="171"/>
      <c r="S127" s="250"/>
    </row>
    <row r="128" spans="2:19" ht="29.25" customHeight="1" x14ac:dyDescent="0.3">
      <c r="B128" s="653"/>
      <c r="C128" s="630" t="s">
        <v>388</v>
      </c>
      <c r="D128" s="191" t="s">
        <v>389</v>
      </c>
      <c r="E128" s="617" t="s">
        <v>390</v>
      </c>
      <c r="F128" s="618"/>
      <c r="G128" s="192" t="s">
        <v>391</v>
      </c>
      <c r="H128" s="191" t="s">
        <v>389</v>
      </c>
      <c r="I128" s="617" t="s">
        <v>390</v>
      </c>
      <c r="J128" s="618"/>
      <c r="K128" s="192" t="s">
        <v>391</v>
      </c>
      <c r="L128" s="191" t="s">
        <v>389</v>
      </c>
      <c r="M128" s="617" t="s">
        <v>390</v>
      </c>
      <c r="N128" s="618"/>
      <c r="O128" s="192" t="s">
        <v>391</v>
      </c>
      <c r="P128" s="191" t="s">
        <v>389</v>
      </c>
      <c r="Q128" s="617" t="s">
        <v>390</v>
      </c>
      <c r="R128" s="618"/>
      <c r="S128" s="192" t="s">
        <v>391</v>
      </c>
    </row>
    <row r="129" spans="2:19" ht="39" customHeight="1" x14ac:dyDescent="0.3">
      <c r="B129" s="631"/>
      <c r="C129" s="631"/>
      <c r="D129" s="246"/>
      <c r="E129" s="615"/>
      <c r="F129" s="616"/>
      <c r="G129" s="195"/>
      <c r="H129" s="247"/>
      <c r="I129" s="621"/>
      <c r="J129" s="622"/>
      <c r="K129" s="198"/>
      <c r="L129" s="247"/>
      <c r="M129" s="621"/>
      <c r="N129" s="622"/>
      <c r="O129" s="198"/>
      <c r="P129" s="247"/>
      <c r="Q129" s="621"/>
      <c r="R129" s="622"/>
      <c r="S129" s="198"/>
    </row>
    <row r="133" spans="2:19" hidden="1" x14ac:dyDescent="0.3"/>
    <row r="134" spans="2:19" hidden="1" x14ac:dyDescent="0.3"/>
    <row r="135" spans="2:19" hidden="1" x14ac:dyDescent="0.3">
      <c r="D135" s="2" t="s">
        <v>392</v>
      </c>
    </row>
    <row r="136" spans="2:19" hidden="1" x14ac:dyDescent="0.3">
      <c r="D136" s="2" t="s">
        <v>393</v>
      </c>
      <c r="E136" s="2" t="s">
        <v>394</v>
      </c>
      <c r="F136" s="2" t="s">
        <v>395</v>
      </c>
      <c r="H136" s="2" t="s">
        <v>396</v>
      </c>
      <c r="I136" s="2" t="s">
        <v>397</v>
      </c>
    </row>
    <row r="137" spans="2:19" hidden="1" x14ac:dyDescent="0.3">
      <c r="D137" s="2" t="s">
        <v>398</v>
      </c>
      <c r="E137" s="2" t="s">
        <v>399</v>
      </c>
      <c r="F137" s="2" t="s">
        <v>400</v>
      </c>
      <c r="H137" s="2" t="s">
        <v>401</v>
      </c>
      <c r="I137" s="2" t="s">
        <v>402</v>
      </c>
    </row>
    <row r="138" spans="2:19" hidden="1" x14ac:dyDescent="0.3">
      <c r="D138" s="2" t="s">
        <v>403</v>
      </c>
      <c r="E138" s="2" t="s">
        <v>404</v>
      </c>
      <c r="F138" s="2" t="s">
        <v>405</v>
      </c>
      <c r="H138" s="2" t="s">
        <v>406</v>
      </c>
      <c r="I138" s="2" t="s">
        <v>407</v>
      </c>
    </row>
    <row r="139" spans="2:19" hidden="1" x14ac:dyDescent="0.3">
      <c r="D139" s="2" t="s">
        <v>408</v>
      </c>
      <c r="F139" s="2" t="s">
        <v>409</v>
      </c>
      <c r="G139" s="2" t="s">
        <v>712</v>
      </c>
      <c r="H139" s="2" t="s">
        <v>410</v>
      </c>
      <c r="I139" s="2" t="s">
        <v>411</v>
      </c>
      <c r="K139" s="2" t="s">
        <v>412</v>
      </c>
    </row>
    <row r="140" spans="2:19" hidden="1" x14ac:dyDescent="0.3">
      <c r="D140" s="2" t="s">
        <v>413</v>
      </c>
      <c r="F140" s="2" t="s">
        <v>414</v>
      </c>
      <c r="G140" s="2" t="s">
        <v>415</v>
      </c>
      <c r="H140" s="2" t="s">
        <v>416</v>
      </c>
      <c r="I140" s="2" t="s">
        <v>417</v>
      </c>
      <c r="K140" s="2" t="s">
        <v>418</v>
      </c>
      <c r="L140" s="2" t="s">
        <v>419</v>
      </c>
    </row>
    <row r="141" spans="2:19" hidden="1" x14ac:dyDescent="0.3">
      <c r="D141" s="2" t="s">
        <v>420</v>
      </c>
      <c r="E141" s="251" t="s">
        <v>421</v>
      </c>
      <c r="G141" s="2" t="s">
        <v>422</v>
      </c>
      <c r="H141" s="2" t="s">
        <v>423</v>
      </c>
      <c r="K141" s="2" t="s">
        <v>424</v>
      </c>
      <c r="L141" s="2" t="s">
        <v>425</v>
      </c>
    </row>
    <row r="142" spans="2:19" hidden="1" x14ac:dyDescent="0.3">
      <c r="D142" s="2" t="s">
        <v>426</v>
      </c>
      <c r="E142" s="252" t="s">
        <v>427</v>
      </c>
      <c r="K142" s="2" t="s">
        <v>428</v>
      </c>
      <c r="L142" s="2" t="s">
        <v>429</v>
      </c>
    </row>
    <row r="143" spans="2:19" hidden="1" x14ac:dyDescent="0.3">
      <c r="E143" s="253" t="s">
        <v>430</v>
      </c>
      <c r="H143" s="2" t="s">
        <v>431</v>
      </c>
      <c r="K143" s="2" t="s">
        <v>432</v>
      </c>
      <c r="L143" s="2" t="s">
        <v>433</v>
      </c>
    </row>
    <row r="144" spans="2:19" hidden="1" x14ac:dyDescent="0.3">
      <c r="H144" s="2" t="s">
        <v>434</v>
      </c>
      <c r="K144" s="2" t="s">
        <v>435</v>
      </c>
      <c r="L144" s="2" t="s">
        <v>436</v>
      </c>
    </row>
    <row r="145" spans="2:12" hidden="1" x14ac:dyDescent="0.3">
      <c r="H145" s="2" t="s">
        <v>437</v>
      </c>
      <c r="K145" s="2" t="s">
        <v>438</v>
      </c>
      <c r="L145" s="2" t="s">
        <v>439</v>
      </c>
    </row>
    <row r="146" spans="2:12" hidden="1" x14ac:dyDescent="0.3">
      <c r="B146" s="2" t="s">
        <v>440</v>
      </c>
      <c r="C146" s="2" t="s">
        <v>441</v>
      </c>
      <c r="D146" s="2" t="s">
        <v>440</v>
      </c>
      <c r="G146" s="2" t="s">
        <v>442</v>
      </c>
      <c r="H146" s="2" t="s">
        <v>443</v>
      </c>
      <c r="J146" s="2" t="s">
        <v>274</v>
      </c>
      <c r="K146" s="2" t="s">
        <v>444</v>
      </c>
      <c r="L146" s="2" t="s">
        <v>445</v>
      </c>
    </row>
    <row r="147" spans="2:12" hidden="1" x14ac:dyDescent="0.3">
      <c r="B147" s="2">
        <v>1</v>
      </c>
      <c r="C147" s="2" t="s">
        <v>446</v>
      </c>
      <c r="D147" s="2" t="s">
        <v>447</v>
      </c>
      <c r="E147" s="2" t="s">
        <v>341</v>
      </c>
      <c r="F147" s="2" t="s">
        <v>11</v>
      </c>
      <c r="G147" s="2" t="s">
        <v>448</v>
      </c>
      <c r="H147" s="2" t="s">
        <v>449</v>
      </c>
      <c r="J147" s="2" t="s">
        <v>424</v>
      </c>
      <c r="K147" s="2" t="s">
        <v>450</v>
      </c>
    </row>
    <row r="148" spans="2:12" hidden="1" x14ac:dyDescent="0.3">
      <c r="B148" s="2">
        <v>2</v>
      </c>
      <c r="C148" s="2" t="s">
        <v>451</v>
      </c>
      <c r="D148" s="2" t="s">
        <v>452</v>
      </c>
      <c r="E148" s="2" t="s">
        <v>325</v>
      </c>
      <c r="F148" s="2" t="s">
        <v>18</v>
      </c>
      <c r="G148" s="2" t="s">
        <v>453</v>
      </c>
      <c r="J148" s="2" t="s">
        <v>454</v>
      </c>
      <c r="K148" s="2" t="s">
        <v>455</v>
      </c>
    </row>
    <row r="149" spans="2:12" hidden="1" x14ac:dyDescent="0.3">
      <c r="B149" s="2">
        <v>3</v>
      </c>
      <c r="C149" s="2" t="s">
        <v>456</v>
      </c>
      <c r="D149" s="2" t="s">
        <v>457</v>
      </c>
      <c r="E149" s="2" t="s">
        <v>304</v>
      </c>
      <c r="G149" s="2" t="s">
        <v>458</v>
      </c>
      <c r="J149" s="2" t="s">
        <v>459</v>
      </c>
      <c r="K149" s="2" t="s">
        <v>460</v>
      </c>
    </row>
    <row r="150" spans="2:12" hidden="1" x14ac:dyDescent="0.3">
      <c r="B150" s="2">
        <v>4</v>
      </c>
      <c r="C150" s="2" t="s">
        <v>449</v>
      </c>
      <c r="H150" s="2" t="s">
        <v>461</v>
      </c>
      <c r="I150" s="2" t="s">
        <v>462</v>
      </c>
      <c r="J150" s="2" t="s">
        <v>463</v>
      </c>
      <c r="K150" s="2" t="s">
        <v>464</v>
      </c>
    </row>
    <row r="151" spans="2:12" hidden="1" x14ac:dyDescent="0.3">
      <c r="D151" s="2" t="s">
        <v>458</v>
      </c>
      <c r="H151" s="2" t="s">
        <v>465</v>
      </c>
      <c r="I151" s="2" t="s">
        <v>466</v>
      </c>
      <c r="J151" s="2" t="s">
        <v>467</v>
      </c>
      <c r="K151" s="2" t="s">
        <v>468</v>
      </c>
    </row>
    <row r="152" spans="2:12" hidden="1" x14ac:dyDescent="0.3">
      <c r="D152" s="2" t="s">
        <v>469</v>
      </c>
      <c r="H152" s="2" t="s">
        <v>470</v>
      </c>
      <c r="I152" s="2" t="s">
        <v>471</v>
      </c>
      <c r="J152" s="2" t="s">
        <v>472</v>
      </c>
      <c r="K152" s="2" t="s">
        <v>473</v>
      </c>
    </row>
    <row r="153" spans="2:12" hidden="1" x14ac:dyDescent="0.3">
      <c r="D153" s="2" t="s">
        <v>474</v>
      </c>
      <c r="H153" s="2" t="s">
        <v>475</v>
      </c>
      <c r="J153" s="2" t="s">
        <v>476</v>
      </c>
      <c r="K153" s="2" t="s">
        <v>477</v>
      </c>
    </row>
    <row r="154" spans="2:12" hidden="1" x14ac:dyDescent="0.3">
      <c r="H154" s="2" t="s">
        <v>478</v>
      </c>
      <c r="J154" s="2" t="s">
        <v>479</v>
      </c>
    </row>
    <row r="155" spans="2:12" ht="42" hidden="1" x14ac:dyDescent="0.3">
      <c r="D155" s="254" t="s">
        <v>480</v>
      </c>
      <c r="E155" s="2" t="s">
        <v>481</v>
      </c>
      <c r="F155" s="2" t="s">
        <v>482</v>
      </c>
      <c r="G155" s="2" t="s">
        <v>483</v>
      </c>
      <c r="H155" s="2" t="s">
        <v>484</v>
      </c>
      <c r="I155" s="2" t="s">
        <v>485</v>
      </c>
      <c r="J155" s="2" t="s">
        <v>486</v>
      </c>
      <c r="K155" s="2" t="s">
        <v>487</v>
      </c>
    </row>
    <row r="156" spans="2:12" ht="70" hidden="1" x14ac:dyDescent="0.3">
      <c r="B156" s="2" t="s">
        <v>587</v>
      </c>
      <c r="C156" s="2" t="s">
        <v>586</v>
      </c>
      <c r="D156" s="254" t="s">
        <v>488</v>
      </c>
      <c r="E156" s="2" t="s">
        <v>489</v>
      </c>
      <c r="F156" s="2" t="s">
        <v>490</v>
      </c>
      <c r="G156" s="2" t="s">
        <v>491</v>
      </c>
      <c r="H156" s="2" t="s">
        <v>492</v>
      </c>
      <c r="I156" s="2" t="s">
        <v>493</v>
      </c>
      <c r="J156" s="2" t="s">
        <v>494</v>
      </c>
      <c r="K156" s="2" t="s">
        <v>495</v>
      </c>
    </row>
    <row r="157" spans="2:12" ht="42" hidden="1" x14ac:dyDescent="0.3">
      <c r="B157" s="2" t="s">
        <v>588</v>
      </c>
      <c r="C157" s="2" t="s">
        <v>585</v>
      </c>
      <c r="D157" s="254" t="s">
        <v>496</v>
      </c>
      <c r="E157" s="2" t="s">
        <v>497</v>
      </c>
      <c r="F157" s="2" t="s">
        <v>498</v>
      </c>
      <c r="G157" s="2" t="s">
        <v>499</v>
      </c>
      <c r="H157" s="2" t="s">
        <v>500</v>
      </c>
      <c r="I157" s="2" t="s">
        <v>501</v>
      </c>
      <c r="J157" s="2" t="s">
        <v>502</v>
      </c>
      <c r="K157" s="2" t="s">
        <v>503</v>
      </c>
    </row>
    <row r="158" spans="2:12" hidden="1" x14ac:dyDescent="0.3">
      <c r="B158" s="2" t="s">
        <v>589</v>
      </c>
      <c r="C158" s="2" t="s">
        <v>584</v>
      </c>
      <c r="F158" s="2" t="s">
        <v>504</v>
      </c>
      <c r="G158" s="2" t="s">
        <v>505</v>
      </c>
      <c r="H158" s="2" t="s">
        <v>506</v>
      </c>
      <c r="I158" s="2" t="s">
        <v>507</v>
      </c>
      <c r="J158" s="2" t="s">
        <v>508</v>
      </c>
      <c r="K158" s="2" t="s">
        <v>509</v>
      </c>
    </row>
    <row r="159" spans="2:12" hidden="1" x14ac:dyDescent="0.3">
      <c r="B159" s="2" t="s">
        <v>590</v>
      </c>
      <c r="G159" s="2" t="s">
        <v>510</v>
      </c>
      <c r="H159" s="2" t="s">
        <v>511</v>
      </c>
      <c r="I159" s="2" t="s">
        <v>512</v>
      </c>
      <c r="J159" s="2" t="s">
        <v>513</v>
      </c>
      <c r="K159" s="2" t="s">
        <v>514</v>
      </c>
    </row>
    <row r="160" spans="2:12" hidden="1" x14ac:dyDescent="0.3">
      <c r="C160" s="2" t="s">
        <v>515</v>
      </c>
      <c r="J160" s="2" t="s">
        <v>516</v>
      </c>
    </row>
    <row r="161" spans="2:10" hidden="1" x14ac:dyDescent="0.3">
      <c r="C161" s="2" t="s">
        <v>517</v>
      </c>
      <c r="I161" s="2" t="s">
        <v>518</v>
      </c>
      <c r="J161" s="2" t="s">
        <v>519</v>
      </c>
    </row>
    <row r="162" spans="2:10" hidden="1" x14ac:dyDescent="0.3">
      <c r="B162" s="255" t="s">
        <v>591</v>
      </c>
      <c r="C162" s="2" t="s">
        <v>520</v>
      </c>
      <c r="I162" s="2" t="s">
        <v>521</v>
      </c>
      <c r="J162" s="2" t="s">
        <v>522</v>
      </c>
    </row>
    <row r="163" spans="2:10" hidden="1" x14ac:dyDescent="0.3">
      <c r="B163" s="255" t="s">
        <v>29</v>
      </c>
      <c r="C163" s="2" t="s">
        <v>523</v>
      </c>
      <c r="D163" s="2" t="s">
        <v>524</v>
      </c>
      <c r="E163" s="2" t="s">
        <v>525</v>
      </c>
      <c r="I163" s="2" t="s">
        <v>526</v>
      </c>
      <c r="J163" s="2" t="s">
        <v>274</v>
      </c>
    </row>
    <row r="164" spans="2:10" hidden="1" x14ac:dyDescent="0.3">
      <c r="B164" s="255" t="s">
        <v>16</v>
      </c>
      <c r="D164" s="2" t="s">
        <v>527</v>
      </c>
      <c r="E164" s="2" t="s">
        <v>528</v>
      </c>
      <c r="H164" s="2" t="s">
        <v>401</v>
      </c>
      <c r="I164" s="2" t="s">
        <v>529</v>
      </c>
    </row>
    <row r="165" spans="2:10" hidden="1" x14ac:dyDescent="0.3">
      <c r="B165" s="255" t="s">
        <v>34</v>
      </c>
      <c r="D165" s="2" t="s">
        <v>530</v>
      </c>
      <c r="E165" s="2" t="s">
        <v>713</v>
      </c>
      <c r="H165" s="2" t="s">
        <v>410</v>
      </c>
      <c r="I165" s="2" t="s">
        <v>531</v>
      </c>
      <c r="J165" s="2" t="s">
        <v>736</v>
      </c>
    </row>
    <row r="166" spans="2:10" hidden="1" x14ac:dyDescent="0.3">
      <c r="B166" s="255" t="s">
        <v>592</v>
      </c>
      <c r="C166" s="2" t="s">
        <v>532</v>
      </c>
      <c r="D166" s="2" t="s">
        <v>533</v>
      </c>
      <c r="H166" s="2" t="s">
        <v>416</v>
      </c>
      <c r="I166" s="2" t="s">
        <v>534</v>
      </c>
      <c r="J166" s="2" t="s">
        <v>737</v>
      </c>
    </row>
    <row r="167" spans="2:10" hidden="1" x14ac:dyDescent="0.3">
      <c r="B167" s="255" t="s">
        <v>593</v>
      </c>
      <c r="C167" s="2" t="s">
        <v>535</v>
      </c>
      <c r="H167" s="2" t="s">
        <v>423</v>
      </c>
      <c r="I167" s="2" t="s">
        <v>536</v>
      </c>
    </row>
    <row r="168" spans="2:10" hidden="1" x14ac:dyDescent="0.3">
      <c r="B168" s="255" t="s">
        <v>594</v>
      </c>
      <c r="C168" s="2" t="s">
        <v>537</v>
      </c>
      <c r="E168" s="2" t="s">
        <v>538</v>
      </c>
      <c r="H168" s="2" t="s">
        <v>539</v>
      </c>
      <c r="I168" s="2" t="s">
        <v>540</v>
      </c>
    </row>
    <row r="169" spans="2:10" hidden="1" x14ac:dyDescent="0.3">
      <c r="B169" s="255" t="s">
        <v>595</v>
      </c>
      <c r="C169" s="2" t="s">
        <v>541</v>
      </c>
      <c r="E169" s="2" t="s">
        <v>542</v>
      </c>
      <c r="H169" s="2" t="s">
        <v>543</v>
      </c>
      <c r="I169" s="2" t="s">
        <v>544</v>
      </c>
    </row>
    <row r="170" spans="2:10" hidden="1" x14ac:dyDescent="0.3">
      <c r="B170" s="255" t="s">
        <v>596</v>
      </c>
      <c r="C170" s="2" t="s">
        <v>545</v>
      </c>
      <c r="E170" s="2" t="s">
        <v>546</v>
      </c>
      <c r="H170" s="2" t="s">
        <v>547</v>
      </c>
      <c r="I170" s="2" t="s">
        <v>548</v>
      </c>
    </row>
    <row r="171" spans="2:10" hidden="1" x14ac:dyDescent="0.3">
      <c r="B171" s="255" t="s">
        <v>597</v>
      </c>
      <c r="C171" s="2" t="s">
        <v>549</v>
      </c>
      <c r="E171" s="2" t="s">
        <v>550</v>
      </c>
      <c r="H171" s="2" t="s">
        <v>551</v>
      </c>
      <c r="I171" s="2" t="s">
        <v>552</v>
      </c>
    </row>
    <row r="172" spans="2:10" hidden="1" x14ac:dyDescent="0.3">
      <c r="B172" s="255" t="s">
        <v>598</v>
      </c>
      <c r="C172" s="2" t="s">
        <v>553</v>
      </c>
      <c r="E172" s="2" t="s">
        <v>554</v>
      </c>
      <c r="H172" s="2" t="s">
        <v>555</v>
      </c>
      <c r="I172" s="2" t="s">
        <v>556</v>
      </c>
    </row>
    <row r="173" spans="2:10" hidden="1" x14ac:dyDescent="0.3">
      <c r="B173" s="255" t="s">
        <v>599</v>
      </c>
      <c r="C173" s="2" t="s">
        <v>274</v>
      </c>
      <c r="E173" s="2" t="s">
        <v>557</v>
      </c>
      <c r="H173" s="2" t="s">
        <v>558</v>
      </c>
      <c r="I173" s="2" t="s">
        <v>559</v>
      </c>
    </row>
    <row r="174" spans="2:10" hidden="1" x14ac:dyDescent="0.3">
      <c r="B174" s="255" t="s">
        <v>600</v>
      </c>
      <c r="E174" s="2" t="s">
        <v>560</v>
      </c>
      <c r="H174" s="2" t="s">
        <v>561</v>
      </c>
      <c r="I174" s="2" t="s">
        <v>562</v>
      </c>
    </row>
    <row r="175" spans="2:10" hidden="1" x14ac:dyDescent="0.3">
      <c r="B175" s="255" t="s">
        <v>601</v>
      </c>
      <c r="E175" s="2" t="s">
        <v>563</v>
      </c>
      <c r="H175" s="2" t="s">
        <v>564</v>
      </c>
      <c r="I175" s="2" t="s">
        <v>565</v>
      </c>
    </row>
    <row r="176" spans="2:10" hidden="1" x14ac:dyDescent="0.3">
      <c r="B176" s="255" t="s">
        <v>602</v>
      </c>
      <c r="E176" s="2" t="s">
        <v>566</v>
      </c>
      <c r="H176" s="2" t="s">
        <v>567</v>
      </c>
      <c r="I176" s="2" t="s">
        <v>568</v>
      </c>
    </row>
    <row r="177" spans="2:9" hidden="1" x14ac:dyDescent="0.3">
      <c r="B177" s="255" t="s">
        <v>603</v>
      </c>
      <c r="H177" s="2" t="s">
        <v>569</v>
      </c>
      <c r="I177" s="2" t="s">
        <v>570</v>
      </c>
    </row>
    <row r="178" spans="2:9" hidden="1" x14ac:dyDescent="0.3">
      <c r="B178" s="255" t="s">
        <v>604</v>
      </c>
      <c r="H178" s="2" t="s">
        <v>571</v>
      </c>
    </row>
    <row r="179" spans="2:9" hidden="1" x14ac:dyDescent="0.3">
      <c r="B179" s="255" t="s">
        <v>605</v>
      </c>
      <c r="H179" s="2" t="s">
        <v>572</v>
      </c>
    </row>
    <row r="180" spans="2:9" hidden="1" x14ac:dyDescent="0.3">
      <c r="B180" s="255" t="s">
        <v>606</v>
      </c>
      <c r="H180" s="2" t="s">
        <v>573</v>
      </c>
    </row>
    <row r="181" spans="2:9" hidden="1" x14ac:dyDescent="0.3">
      <c r="B181" s="255" t="s">
        <v>607</v>
      </c>
      <c r="H181" s="2" t="s">
        <v>574</v>
      </c>
    </row>
    <row r="182" spans="2:9" hidden="1" x14ac:dyDescent="0.3">
      <c r="B182" s="255" t="s">
        <v>608</v>
      </c>
      <c r="D182" s="15" t="s">
        <v>575</v>
      </c>
      <c r="H182" s="2" t="s">
        <v>576</v>
      </c>
    </row>
    <row r="183" spans="2:9" hidden="1" x14ac:dyDescent="0.3">
      <c r="B183" s="255" t="s">
        <v>609</v>
      </c>
      <c r="D183" s="15" t="s">
        <v>577</v>
      </c>
      <c r="H183" s="2" t="s">
        <v>578</v>
      </c>
    </row>
    <row r="184" spans="2:9" hidden="1" x14ac:dyDescent="0.3">
      <c r="B184" s="255" t="s">
        <v>610</v>
      </c>
      <c r="D184" s="15" t="s">
        <v>579</v>
      </c>
      <c r="H184" s="2" t="s">
        <v>580</v>
      </c>
    </row>
    <row r="185" spans="2:9" hidden="1" x14ac:dyDescent="0.3">
      <c r="B185" s="255" t="s">
        <v>611</v>
      </c>
      <c r="D185" s="15" t="s">
        <v>577</v>
      </c>
      <c r="H185" s="2" t="s">
        <v>581</v>
      </c>
    </row>
    <row r="186" spans="2:9" hidden="1" x14ac:dyDescent="0.3">
      <c r="B186" s="255" t="s">
        <v>612</v>
      </c>
      <c r="D186" s="15" t="s">
        <v>582</v>
      </c>
    </row>
    <row r="187" spans="2:9" hidden="1" x14ac:dyDescent="0.3">
      <c r="B187" s="255" t="s">
        <v>613</v>
      </c>
      <c r="D187" s="15" t="s">
        <v>577</v>
      </c>
    </row>
    <row r="188" spans="2:9" hidden="1" x14ac:dyDescent="0.3">
      <c r="B188" s="255" t="s">
        <v>614</v>
      </c>
    </row>
    <row r="189" spans="2:9" hidden="1" x14ac:dyDescent="0.3">
      <c r="B189" s="255" t="s">
        <v>615</v>
      </c>
    </row>
    <row r="190" spans="2:9" hidden="1" x14ac:dyDescent="0.3">
      <c r="B190" s="255" t="s">
        <v>616</v>
      </c>
    </row>
    <row r="191" spans="2:9" hidden="1" x14ac:dyDescent="0.3">
      <c r="B191" s="255" t="s">
        <v>617</v>
      </c>
    </row>
    <row r="192" spans="2:9" hidden="1" x14ac:dyDescent="0.3">
      <c r="B192" s="255" t="s">
        <v>618</v>
      </c>
    </row>
    <row r="193" spans="2:2" hidden="1" x14ac:dyDescent="0.3">
      <c r="B193" s="255" t="s">
        <v>619</v>
      </c>
    </row>
    <row r="194" spans="2:2" hidden="1" x14ac:dyDescent="0.3">
      <c r="B194" s="255" t="s">
        <v>620</v>
      </c>
    </row>
    <row r="195" spans="2:2" hidden="1" x14ac:dyDescent="0.3">
      <c r="B195" s="255" t="s">
        <v>621</v>
      </c>
    </row>
    <row r="196" spans="2:2" hidden="1" x14ac:dyDescent="0.3">
      <c r="B196" s="255" t="s">
        <v>622</v>
      </c>
    </row>
    <row r="197" spans="2:2" hidden="1" x14ac:dyDescent="0.3">
      <c r="B197" s="255" t="s">
        <v>50</v>
      </c>
    </row>
    <row r="198" spans="2:2" hidden="1" x14ac:dyDescent="0.3">
      <c r="B198" s="255" t="s">
        <v>56</v>
      </c>
    </row>
    <row r="199" spans="2:2" hidden="1" x14ac:dyDescent="0.3">
      <c r="B199" s="255" t="s">
        <v>57</v>
      </c>
    </row>
    <row r="200" spans="2:2" hidden="1" x14ac:dyDescent="0.3">
      <c r="B200" s="255" t="s">
        <v>59</v>
      </c>
    </row>
    <row r="201" spans="2:2" hidden="1" x14ac:dyDescent="0.3">
      <c r="B201" s="255" t="s">
        <v>23</v>
      </c>
    </row>
    <row r="202" spans="2:2" hidden="1" x14ac:dyDescent="0.3">
      <c r="B202" s="255" t="s">
        <v>61</v>
      </c>
    </row>
    <row r="203" spans="2:2" hidden="1" x14ac:dyDescent="0.3">
      <c r="B203" s="255" t="s">
        <v>63</v>
      </c>
    </row>
    <row r="204" spans="2:2" hidden="1" x14ac:dyDescent="0.3">
      <c r="B204" s="255" t="s">
        <v>65</v>
      </c>
    </row>
    <row r="205" spans="2:2" hidden="1" x14ac:dyDescent="0.3">
      <c r="B205" s="255" t="s">
        <v>66</v>
      </c>
    </row>
    <row r="206" spans="2:2" hidden="1" x14ac:dyDescent="0.3">
      <c r="B206" s="255" t="s">
        <v>67</v>
      </c>
    </row>
    <row r="207" spans="2:2" hidden="1" x14ac:dyDescent="0.3">
      <c r="B207" s="255" t="s">
        <v>68</v>
      </c>
    </row>
    <row r="208" spans="2:2" hidden="1" x14ac:dyDescent="0.3">
      <c r="B208" s="255" t="s">
        <v>623</v>
      </c>
    </row>
    <row r="209" spans="2:2" hidden="1" x14ac:dyDescent="0.3">
      <c r="B209" s="255" t="s">
        <v>624</v>
      </c>
    </row>
    <row r="210" spans="2:2" hidden="1" x14ac:dyDescent="0.3">
      <c r="B210" s="255" t="s">
        <v>72</v>
      </c>
    </row>
    <row r="211" spans="2:2" hidden="1" x14ac:dyDescent="0.3">
      <c r="B211" s="255" t="s">
        <v>74</v>
      </c>
    </row>
    <row r="212" spans="2:2" hidden="1" x14ac:dyDescent="0.3">
      <c r="B212" s="255" t="s">
        <v>78</v>
      </c>
    </row>
    <row r="213" spans="2:2" hidden="1" x14ac:dyDescent="0.3">
      <c r="B213" s="255" t="s">
        <v>625</v>
      </c>
    </row>
    <row r="214" spans="2:2" hidden="1" x14ac:dyDescent="0.3">
      <c r="B214" s="255" t="s">
        <v>626</v>
      </c>
    </row>
    <row r="215" spans="2:2" hidden="1" x14ac:dyDescent="0.3">
      <c r="B215" s="255" t="s">
        <v>627</v>
      </c>
    </row>
    <row r="216" spans="2:2" hidden="1" x14ac:dyDescent="0.3">
      <c r="B216" s="255" t="s">
        <v>76</v>
      </c>
    </row>
    <row r="217" spans="2:2" hidden="1" x14ac:dyDescent="0.3">
      <c r="B217" s="255" t="s">
        <v>77</v>
      </c>
    </row>
    <row r="218" spans="2:2" hidden="1" x14ac:dyDescent="0.3">
      <c r="B218" s="255" t="s">
        <v>80</v>
      </c>
    </row>
    <row r="219" spans="2:2" hidden="1" x14ac:dyDescent="0.3">
      <c r="B219" s="255" t="s">
        <v>82</v>
      </c>
    </row>
    <row r="220" spans="2:2" hidden="1" x14ac:dyDescent="0.3">
      <c r="B220" s="255" t="s">
        <v>628</v>
      </c>
    </row>
    <row r="221" spans="2:2" hidden="1" x14ac:dyDescent="0.3">
      <c r="B221" s="255" t="s">
        <v>81</v>
      </c>
    </row>
    <row r="222" spans="2:2" hidden="1" x14ac:dyDescent="0.3">
      <c r="B222" s="255" t="s">
        <v>83</v>
      </c>
    </row>
    <row r="223" spans="2:2" hidden="1" x14ac:dyDescent="0.3">
      <c r="B223" s="255" t="s">
        <v>86</v>
      </c>
    </row>
    <row r="224" spans="2:2" hidden="1" x14ac:dyDescent="0.3">
      <c r="B224" s="255" t="s">
        <v>85</v>
      </c>
    </row>
    <row r="225" spans="2:2" hidden="1" x14ac:dyDescent="0.3">
      <c r="B225" s="255" t="s">
        <v>629</v>
      </c>
    </row>
    <row r="226" spans="2:2" hidden="1" x14ac:dyDescent="0.3">
      <c r="B226" s="255" t="s">
        <v>92</v>
      </c>
    </row>
    <row r="227" spans="2:2" hidden="1" x14ac:dyDescent="0.3">
      <c r="B227" s="255" t="s">
        <v>94</v>
      </c>
    </row>
    <row r="228" spans="2:2" hidden="1" x14ac:dyDescent="0.3">
      <c r="B228" s="255" t="s">
        <v>95</v>
      </c>
    </row>
    <row r="229" spans="2:2" hidden="1" x14ac:dyDescent="0.3">
      <c r="B229" s="255" t="s">
        <v>96</v>
      </c>
    </row>
    <row r="230" spans="2:2" hidden="1" x14ac:dyDescent="0.3">
      <c r="B230" s="255" t="s">
        <v>630</v>
      </c>
    </row>
    <row r="231" spans="2:2" hidden="1" x14ac:dyDescent="0.3">
      <c r="B231" s="255" t="s">
        <v>631</v>
      </c>
    </row>
    <row r="232" spans="2:2" hidden="1" x14ac:dyDescent="0.3">
      <c r="B232" s="255" t="s">
        <v>97</v>
      </c>
    </row>
    <row r="233" spans="2:2" hidden="1" x14ac:dyDescent="0.3">
      <c r="B233" s="255" t="s">
        <v>151</v>
      </c>
    </row>
    <row r="234" spans="2:2" hidden="1" x14ac:dyDescent="0.3">
      <c r="B234" s="255" t="s">
        <v>632</v>
      </c>
    </row>
    <row r="235" spans="2:2" ht="28" hidden="1" x14ac:dyDescent="0.3">
      <c r="B235" s="255" t="s">
        <v>633</v>
      </c>
    </row>
    <row r="236" spans="2:2" hidden="1" x14ac:dyDescent="0.3">
      <c r="B236" s="255" t="s">
        <v>102</v>
      </c>
    </row>
    <row r="237" spans="2:2" hidden="1" x14ac:dyDescent="0.3">
      <c r="B237" s="255" t="s">
        <v>104</v>
      </c>
    </row>
    <row r="238" spans="2:2" hidden="1" x14ac:dyDescent="0.3">
      <c r="B238" s="255" t="s">
        <v>634</v>
      </c>
    </row>
    <row r="239" spans="2:2" hidden="1" x14ac:dyDescent="0.3">
      <c r="B239" s="255" t="s">
        <v>152</v>
      </c>
    </row>
    <row r="240" spans="2:2" hidden="1" x14ac:dyDescent="0.3">
      <c r="B240" s="255" t="s">
        <v>169</v>
      </c>
    </row>
    <row r="241" spans="2:2" hidden="1" x14ac:dyDescent="0.3">
      <c r="B241" s="255" t="s">
        <v>103</v>
      </c>
    </row>
    <row r="242" spans="2:2" hidden="1" x14ac:dyDescent="0.3">
      <c r="B242" s="255" t="s">
        <v>107</v>
      </c>
    </row>
    <row r="243" spans="2:2" hidden="1" x14ac:dyDescent="0.3">
      <c r="B243" s="255" t="s">
        <v>101</v>
      </c>
    </row>
    <row r="244" spans="2:2" hidden="1" x14ac:dyDescent="0.3">
      <c r="B244" s="255" t="s">
        <v>123</v>
      </c>
    </row>
    <row r="245" spans="2:2" hidden="1" x14ac:dyDescent="0.3">
      <c r="B245" s="255" t="s">
        <v>635</v>
      </c>
    </row>
    <row r="246" spans="2:2" hidden="1" x14ac:dyDescent="0.3">
      <c r="B246" s="255" t="s">
        <v>109</v>
      </c>
    </row>
    <row r="247" spans="2:2" hidden="1" x14ac:dyDescent="0.3">
      <c r="B247" s="255" t="s">
        <v>112</v>
      </c>
    </row>
    <row r="248" spans="2:2" hidden="1" x14ac:dyDescent="0.3">
      <c r="B248" s="255" t="s">
        <v>118</v>
      </c>
    </row>
    <row r="249" spans="2:2" hidden="1" x14ac:dyDescent="0.3">
      <c r="B249" s="255" t="s">
        <v>115</v>
      </c>
    </row>
    <row r="250" spans="2:2" ht="28" hidden="1" x14ac:dyDescent="0.3">
      <c r="B250" s="255" t="s">
        <v>636</v>
      </c>
    </row>
    <row r="251" spans="2:2" hidden="1" x14ac:dyDescent="0.3">
      <c r="B251" s="255" t="s">
        <v>113</v>
      </c>
    </row>
    <row r="252" spans="2:2" hidden="1" x14ac:dyDescent="0.3">
      <c r="B252" s="255" t="s">
        <v>114</v>
      </c>
    </row>
    <row r="253" spans="2:2" hidden="1" x14ac:dyDescent="0.3">
      <c r="B253" s="255" t="s">
        <v>125</v>
      </c>
    </row>
    <row r="254" spans="2:2" hidden="1" x14ac:dyDescent="0.3">
      <c r="B254" s="255" t="s">
        <v>122</v>
      </c>
    </row>
    <row r="255" spans="2:2" hidden="1" x14ac:dyDescent="0.3">
      <c r="B255" s="255" t="s">
        <v>121</v>
      </c>
    </row>
    <row r="256" spans="2:2" hidden="1" x14ac:dyDescent="0.3">
      <c r="B256" s="255" t="s">
        <v>124</v>
      </c>
    </row>
    <row r="257" spans="2:2" hidden="1" x14ac:dyDescent="0.3">
      <c r="B257" s="255" t="s">
        <v>116</v>
      </c>
    </row>
    <row r="258" spans="2:2" hidden="1" x14ac:dyDescent="0.3">
      <c r="B258" s="255" t="s">
        <v>117</v>
      </c>
    </row>
    <row r="259" spans="2:2" hidden="1" x14ac:dyDescent="0.3">
      <c r="B259" s="255" t="s">
        <v>110</v>
      </c>
    </row>
    <row r="260" spans="2:2" hidden="1" x14ac:dyDescent="0.3">
      <c r="B260" s="255" t="s">
        <v>111</v>
      </c>
    </row>
    <row r="261" spans="2:2" hidden="1" x14ac:dyDescent="0.3">
      <c r="B261" s="255" t="s">
        <v>126</v>
      </c>
    </row>
    <row r="262" spans="2:2" hidden="1" x14ac:dyDescent="0.3">
      <c r="B262" s="255" t="s">
        <v>132</v>
      </c>
    </row>
    <row r="263" spans="2:2" hidden="1" x14ac:dyDescent="0.3">
      <c r="B263" s="255" t="s">
        <v>133</v>
      </c>
    </row>
    <row r="264" spans="2:2" hidden="1" x14ac:dyDescent="0.3">
      <c r="B264" s="255" t="s">
        <v>131</v>
      </c>
    </row>
    <row r="265" spans="2:2" hidden="1" x14ac:dyDescent="0.3">
      <c r="B265" s="255" t="s">
        <v>637</v>
      </c>
    </row>
    <row r="266" spans="2:2" hidden="1" x14ac:dyDescent="0.3">
      <c r="B266" s="255" t="s">
        <v>128</v>
      </c>
    </row>
    <row r="267" spans="2:2" hidden="1" x14ac:dyDescent="0.3">
      <c r="B267" s="255" t="s">
        <v>127</v>
      </c>
    </row>
    <row r="268" spans="2:2" hidden="1" x14ac:dyDescent="0.3">
      <c r="B268" s="255" t="s">
        <v>135</v>
      </c>
    </row>
    <row r="269" spans="2:2" hidden="1" x14ac:dyDescent="0.3">
      <c r="B269" s="255" t="s">
        <v>136</v>
      </c>
    </row>
    <row r="270" spans="2:2" hidden="1" x14ac:dyDescent="0.3">
      <c r="B270" s="255" t="s">
        <v>138</v>
      </c>
    </row>
    <row r="271" spans="2:2" hidden="1" x14ac:dyDescent="0.3">
      <c r="B271" s="255" t="s">
        <v>141</v>
      </c>
    </row>
    <row r="272" spans="2:2" hidden="1" x14ac:dyDescent="0.3">
      <c r="B272" s="255" t="s">
        <v>142</v>
      </c>
    </row>
    <row r="273" spans="2:2" hidden="1" x14ac:dyDescent="0.3">
      <c r="B273" s="255" t="s">
        <v>137</v>
      </c>
    </row>
    <row r="274" spans="2:2" hidden="1" x14ac:dyDescent="0.3">
      <c r="B274" s="255" t="s">
        <v>139</v>
      </c>
    </row>
    <row r="275" spans="2:2" hidden="1" x14ac:dyDescent="0.3">
      <c r="B275" s="255" t="s">
        <v>143</v>
      </c>
    </row>
    <row r="276" spans="2:2" hidden="1" x14ac:dyDescent="0.3">
      <c r="B276" s="255" t="s">
        <v>638</v>
      </c>
    </row>
    <row r="277" spans="2:2" hidden="1" x14ac:dyDescent="0.3">
      <c r="B277" s="255" t="s">
        <v>140</v>
      </c>
    </row>
    <row r="278" spans="2:2" hidden="1" x14ac:dyDescent="0.3">
      <c r="B278" s="255" t="s">
        <v>148</v>
      </c>
    </row>
    <row r="279" spans="2:2" hidden="1" x14ac:dyDescent="0.3">
      <c r="B279" s="255" t="s">
        <v>149</v>
      </c>
    </row>
    <row r="280" spans="2:2" hidden="1" x14ac:dyDescent="0.3">
      <c r="B280" s="255" t="s">
        <v>150</v>
      </c>
    </row>
    <row r="281" spans="2:2" hidden="1" x14ac:dyDescent="0.3">
      <c r="B281" s="255" t="s">
        <v>157</v>
      </c>
    </row>
    <row r="282" spans="2:2" hidden="1" x14ac:dyDescent="0.3">
      <c r="B282" s="255" t="s">
        <v>170</v>
      </c>
    </row>
    <row r="283" spans="2:2" hidden="1" x14ac:dyDescent="0.3">
      <c r="B283" s="255" t="s">
        <v>158</v>
      </c>
    </row>
    <row r="284" spans="2:2" hidden="1" x14ac:dyDescent="0.3">
      <c r="B284" s="255" t="s">
        <v>165</v>
      </c>
    </row>
    <row r="285" spans="2:2" hidden="1" x14ac:dyDescent="0.3">
      <c r="B285" s="255" t="s">
        <v>161</v>
      </c>
    </row>
    <row r="286" spans="2:2" hidden="1" x14ac:dyDescent="0.3">
      <c r="B286" s="255" t="s">
        <v>64</v>
      </c>
    </row>
    <row r="287" spans="2:2" hidden="1" x14ac:dyDescent="0.3">
      <c r="B287" s="255" t="s">
        <v>155</v>
      </c>
    </row>
    <row r="288" spans="2:2" hidden="1" x14ac:dyDescent="0.3">
      <c r="B288" s="255" t="s">
        <v>159</v>
      </c>
    </row>
    <row r="289" spans="2:2" hidden="1" x14ac:dyDescent="0.3">
      <c r="B289" s="255" t="s">
        <v>156</v>
      </c>
    </row>
    <row r="290" spans="2:2" hidden="1" x14ac:dyDescent="0.3">
      <c r="B290" s="255" t="s">
        <v>171</v>
      </c>
    </row>
    <row r="291" spans="2:2" hidden="1" x14ac:dyDescent="0.3">
      <c r="B291" s="255" t="s">
        <v>639</v>
      </c>
    </row>
    <row r="292" spans="2:2" hidden="1" x14ac:dyDescent="0.3">
      <c r="B292" s="255" t="s">
        <v>164</v>
      </c>
    </row>
    <row r="293" spans="2:2" hidden="1" x14ac:dyDescent="0.3">
      <c r="B293" s="255" t="s">
        <v>172</v>
      </c>
    </row>
    <row r="294" spans="2:2" hidden="1" x14ac:dyDescent="0.3">
      <c r="B294" s="255" t="s">
        <v>160</v>
      </c>
    </row>
    <row r="295" spans="2:2" hidden="1" x14ac:dyDescent="0.3">
      <c r="B295" s="255" t="s">
        <v>175</v>
      </c>
    </row>
    <row r="296" spans="2:2" hidden="1" x14ac:dyDescent="0.3">
      <c r="B296" s="255" t="s">
        <v>640</v>
      </c>
    </row>
    <row r="297" spans="2:2" hidden="1" x14ac:dyDescent="0.3">
      <c r="B297" s="255" t="s">
        <v>180</v>
      </c>
    </row>
    <row r="298" spans="2:2" hidden="1" x14ac:dyDescent="0.3">
      <c r="B298" s="255" t="s">
        <v>177</v>
      </c>
    </row>
    <row r="299" spans="2:2" hidden="1" x14ac:dyDescent="0.3">
      <c r="B299" s="255" t="s">
        <v>176</v>
      </c>
    </row>
    <row r="300" spans="2:2" hidden="1" x14ac:dyDescent="0.3">
      <c r="B300" s="255" t="s">
        <v>185</v>
      </c>
    </row>
    <row r="301" spans="2:2" hidden="1" x14ac:dyDescent="0.3">
      <c r="B301" s="255" t="s">
        <v>181</v>
      </c>
    </row>
    <row r="302" spans="2:2" hidden="1" x14ac:dyDescent="0.3">
      <c r="B302" s="255" t="s">
        <v>182</v>
      </c>
    </row>
    <row r="303" spans="2:2" hidden="1" x14ac:dyDescent="0.3">
      <c r="B303" s="255" t="s">
        <v>183</v>
      </c>
    </row>
    <row r="304" spans="2:2" hidden="1" x14ac:dyDescent="0.3">
      <c r="B304" s="255" t="s">
        <v>184</v>
      </c>
    </row>
    <row r="305" spans="2:2" hidden="1" x14ac:dyDescent="0.3">
      <c r="B305" s="255" t="s">
        <v>186</v>
      </c>
    </row>
    <row r="306" spans="2:2" hidden="1" x14ac:dyDescent="0.3">
      <c r="B306" s="255" t="s">
        <v>641</v>
      </c>
    </row>
    <row r="307" spans="2:2" hidden="1" x14ac:dyDescent="0.3">
      <c r="B307" s="255" t="s">
        <v>187</v>
      </c>
    </row>
    <row r="308" spans="2:2" hidden="1" x14ac:dyDescent="0.3">
      <c r="B308" s="255" t="s">
        <v>188</v>
      </c>
    </row>
    <row r="309" spans="2:2" hidden="1" x14ac:dyDescent="0.3">
      <c r="B309" s="255" t="s">
        <v>193</v>
      </c>
    </row>
    <row r="310" spans="2:2" hidden="1" x14ac:dyDescent="0.3">
      <c r="B310" s="255" t="s">
        <v>194</v>
      </c>
    </row>
    <row r="311" spans="2:2" hidden="1" x14ac:dyDescent="0.3">
      <c r="B311" s="255" t="s">
        <v>153</v>
      </c>
    </row>
    <row r="312" spans="2:2" hidden="1" x14ac:dyDescent="0.3">
      <c r="B312" s="255" t="s">
        <v>642</v>
      </c>
    </row>
    <row r="313" spans="2:2" hidden="1" x14ac:dyDescent="0.3">
      <c r="B313" s="255" t="s">
        <v>643</v>
      </c>
    </row>
    <row r="314" spans="2:2" hidden="1" x14ac:dyDescent="0.3">
      <c r="B314" s="255" t="s">
        <v>195</v>
      </c>
    </row>
    <row r="315" spans="2:2" hidden="1" x14ac:dyDescent="0.3">
      <c r="B315" s="255" t="s">
        <v>154</v>
      </c>
    </row>
    <row r="316" spans="2:2" hidden="1" x14ac:dyDescent="0.3">
      <c r="B316" s="255" t="s">
        <v>644</v>
      </c>
    </row>
    <row r="317" spans="2:2" hidden="1" x14ac:dyDescent="0.3">
      <c r="B317" s="255" t="s">
        <v>167</v>
      </c>
    </row>
    <row r="318" spans="2:2" hidden="1" x14ac:dyDescent="0.3">
      <c r="B318" s="255" t="s">
        <v>199</v>
      </c>
    </row>
    <row r="319" spans="2:2" hidden="1" x14ac:dyDescent="0.3">
      <c r="B319" s="255" t="s">
        <v>200</v>
      </c>
    </row>
    <row r="320" spans="2:2" hidden="1" x14ac:dyDescent="0.3">
      <c r="B320" s="255" t="s">
        <v>179</v>
      </c>
    </row>
    <row r="321" hidden="1" x14ac:dyDescent="0.3"/>
  </sheetData>
  <dataConsolidate/>
  <mergeCells count="352">
    <mergeCell ref="B10:C10"/>
    <mergeCell ref="D19:G19"/>
    <mergeCell ref="H19:K19"/>
    <mergeCell ref="L19:O19"/>
    <mergeCell ref="P19:S19"/>
    <mergeCell ref="B20:B23"/>
    <mergeCell ref="C20:C23"/>
    <mergeCell ref="D25:G25"/>
    <mergeCell ref="H25:K25"/>
    <mergeCell ref="L25:O25"/>
    <mergeCell ref="P25:S25"/>
    <mergeCell ref="P26:Q26"/>
    <mergeCell ref="P46:P47"/>
    <mergeCell ref="Q46:Q47"/>
    <mergeCell ref="P49:P50"/>
    <mergeCell ref="Q49:Q50"/>
    <mergeCell ref="R27:R28"/>
    <mergeCell ref="S27:S28"/>
    <mergeCell ref="B29:B38"/>
    <mergeCell ref="C29:C38"/>
    <mergeCell ref="K27:K28"/>
    <mergeCell ref="N27:N28"/>
    <mergeCell ref="O27:O28"/>
    <mergeCell ref="F27:F28"/>
    <mergeCell ref="G27:G28"/>
    <mergeCell ref="J27:J28"/>
    <mergeCell ref="H46:H47"/>
    <mergeCell ref="I46:I47"/>
    <mergeCell ref="B26:B28"/>
    <mergeCell ref="C26:C28"/>
    <mergeCell ref="D26:E26"/>
    <mergeCell ref="H26:I26"/>
    <mergeCell ref="L26:M26"/>
    <mergeCell ref="L40:L41"/>
    <mergeCell ref="M40:M41"/>
    <mergeCell ref="B39:B50"/>
    <mergeCell ref="C39:C50"/>
    <mergeCell ref="D40:D41"/>
    <mergeCell ref="E40:E41"/>
    <mergeCell ref="L46:L47"/>
    <mergeCell ref="M46:M47"/>
    <mergeCell ref="H40:H41"/>
    <mergeCell ref="I40:I41"/>
    <mergeCell ref="D52:G52"/>
    <mergeCell ref="H52:K52"/>
    <mergeCell ref="L52:O52"/>
    <mergeCell ref="P52:S52"/>
    <mergeCell ref="D49:D50"/>
    <mergeCell ref="E49:E50"/>
    <mergeCell ref="H49:H50"/>
    <mergeCell ref="I49:I50"/>
    <mergeCell ref="L49:L50"/>
    <mergeCell ref="M49:M50"/>
    <mergeCell ref="P40:P41"/>
    <mergeCell ref="Q40:Q41"/>
    <mergeCell ref="D43:D44"/>
    <mergeCell ref="E43:E44"/>
    <mergeCell ref="H43:H44"/>
    <mergeCell ref="I43:I44"/>
    <mergeCell ref="L43:L44"/>
    <mergeCell ref="M43:M44"/>
    <mergeCell ref="P43:P44"/>
    <mergeCell ref="Q43:Q44"/>
    <mergeCell ref="D46:D47"/>
    <mergeCell ref="E46:E47"/>
    <mergeCell ref="N54:N55"/>
    <mergeCell ref="O54:O55"/>
    <mergeCell ref="R54:R55"/>
    <mergeCell ref="S54:S55"/>
    <mergeCell ref="B56:B59"/>
    <mergeCell ref="C56:C57"/>
    <mergeCell ref="F56:G56"/>
    <mergeCell ref="J56:K56"/>
    <mergeCell ref="N56:O56"/>
    <mergeCell ref="R56:S56"/>
    <mergeCell ref="B53:B55"/>
    <mergeCell ref="C53:C55"/>
    <mergeCell ref="D53:E53"/>
    <mergeCell ref="H53:I53"/>
    <mergeCell ref="L53:M53"/>
    <mergeCell ref="P53:Q53"/>
    <mergeCell ref="F54:F55"/>
    <mergeCell ref="G54:G55"/>
    <mergeCell ref="J54:J55"/>
    <mergeCell ref="K54:K55"/>
    <mergeCell ref="F57:G57"/>
    <mergeCell ref="J57:K57"/>
    <mergeCell ref="N57:O57"/>
    <mergeCell ref="R57:S57"/>
    <mergeCell ref="D62:E62"/>
    <mergeCell ref="F62:G62"/>
    <mergeCell ref="H62:I62"/>
    <mergeCell ref="J62:K62"/>
    <mergeCell ref="C58:C59"/>
    <mergeCell ref="D61:G61"/>
    <mergeCell ref="H61:K61"/>
    <mergeCell ref="L61:O61"/>
    <mergeCell ref="P61:S61"/>
    <mergeCell ref="L62:M62"/>
    <mergeCell ref="N62:O62"/>
    <mergeCell ref="P62:Q62"/>
    <mergeCell ref="R62:S62"/>
    <mergeCell ref="N65:O65"/>
    <mergeCell ref="R65:S65"/>
    <mergeCell ref="D67:G67"/>
    <mergeCell ref="H67:K67"/>
    <mergeCell ref="L67:O67"/>
    <mergeCell ref="P67:S67"/>
    <mergeCell ref="P63:Q63"/>
    <mergeCell ref="R63:S63"/>
    <mergeCell ref="B64:B65"/>
    <mergeCell ref="C64:C65"/>
    <mergeCell ref="F64:G64"/>
    <mergeCell ref="J64:K64"/>
    <mergeCell ref="N64:O64"/>
    <mergeCell ref="R64:S64"/>
    <mergeCell ref="F65:G65"/>
    <mergeCell ref="J65:K65"/>
    <mergeCell ref="B62:B63"/>
    <mergeCell ref="C62:C63"/>
    <mergeCell ref="D63:E63"/>
    <mergeCell ref="F63:G63"/>
    <mergeCell ref="H63:I63"/>
    <mergeCell ref="J63:K63"/>
    <mergeCell ref="L63:M63"/>
    <mergeCell ref="N63:O63"/>
    <mergeCell ref="J70:K70"/>
    <mergeCell ref="N70:O70"/>
    <mergeCell ref="R70:S70"/>
    <mergeCell ref="F71:G71"/>
    <mergeCell ref="J71:K71"/>
    <mergeCell ref="N71:O71"/>
    <mergeCell ref="R71:S71"/>
    <mergeCell ref="R68:S68"/>
    <mergeCell ref="B68:B76"/>
    <mergeCell ref="C68:C69"/>
    <mergeCell ref="F68:G68"/>
    <mergeCell ref="F69:G69"/>
    <mergeCell ref="C70:C76"/>
    <mergeCell ref="F70:G70"/>
    <mergeCell ref="F72:G72"/>
    <mergeCell ref="F74:G74"/>
    <mergeCell ref="F76:G76"/>
    <mergeCell ref="J74:K74"/>
    <mergeCell ref="N74:O74"/>
    <mergeCell ref="R74:S74"/>
    <mergeCell ref="F75:G75"/>
    <mergeCell ref="J75:K75"/>
    <mergeCell ref="N75:O75"/>
    <mergeCell ref="R75:S75"/>
    <mergeCell ref="J72:K72"/>
    <mergeCell ref="N72:O72"/>
    <mergeCell ref="R72:S72"/>
    <mergeCell ref="F73:G73"/>
    <mergeCell ref="J73:K73"/>
    <mergeCell ref="N73:O73"/>
    <mergeCell ref="R73:S73"/>
    <mergeCell ref="J76:K76"/>
    <mergeCell ref="N76:O76"/>
    <mergeCell ref="R76:S76"/>
    <mergeCell ref="B86:B87"/>
    <mergeCell ref="C86:C87"/>
    <mergeCell ref="D86:E86"/>
    <mergeCell ref="H86:I86"/>
    <mergeCell ref="L86:M86"/>
    <mergeCell ref="P86:Q86"/>
    <mergeCell ref="D87:E87"/>
    <mergeCell ref="H85:K85"/>
    <mergeCell ref="L85:O85"/>
    <mergeCell ref="B77:B83"/>
    <mergeCell ref="C77:C83"/>
    <mergeCell ref="E77:F77"/>
    <mergeCell ref="I77:J77"/>
    <mergeCell ref="M77:N77"/>
    <mergeCell ref="Q77:R77"/>
    <mergeCell ref="E78:F78"/>
    <mergeCell ref="E80:F80"/>
    <mergeCell ref="E82:F82"/>
    <mergeCell ref="I82:J82"/>
    <mergeCell ref="I80:J80"/>
    <mergeCell ref="M80:N80"/>
    <mergeCell ref="Q80:R80"/>
    <mergeCell ref="Q79:R79"/>
    <mergeCell ref="E81:F81"/>
    <mergeCell ref="I81:J81"/>
    <mergeCell ref="M81:N81"/>
    <mergeCell ref="Q81:R81"/>
    <mergeCell ref="I78:J78"/>
    <mergeCell ref="M78:N78"/>
    <mergeCell ref="Q78:R78"/>
    <mergeCell ref="E79:F79"/>
    <mergeCell ref="I79:J79"/>
    <mergeCell ref="M79:N79"/>
    <mergeCell ref="E89:E90"/>
    <mergeCell ref="F89:F90"/>
    <mergeCell ref="D85:G85"/>
    <mergeCell ref="G89:G90"/>
    <mergeCell ref="D95:D96"/>
    <mergeCell ref="E95:E96"/>
    <mergeCell ref="F95:F96"/>
    <mergeCell ref="M82:N82"/>
    <mergeCell ref="Q82:R82"/>
    <mergeCell ref="E83:F83"/>
    <mergeCell ref="I83:J83"/>
    <mergeCell ref="M83:N83"/>
    <mergeCell ref="Q83:R83"/>
    <mergeCell ref="P85:S85"/>
    <mergeCell ref="D92:D93"/>
    <mergeCell ref="E92:E93"/>
    <mergeCell ref="F92:F93"/>
    <mergeCell ref="G92:G93"/>
    <mergeCell ref="H92:H93"/>
    <mergeCell ref="I92:I93"/>
    <mergeCell ref="J92:J93"/>
    <mergeCell ref="K92:K93"/>
    <mergeCell ref="L92:L93"/>
    <mergeCell ref="P92:P93"/>
    <mergeCell ref="G95:G96"/>
    <mergeCell ref="H95:H96"/>
    <mergeCell ref="I95:I96"/>
    <mergeCell ref="J95:J96"/>
    <mergeCell ref="K95:K96"/>
    <mergeCell ref="L95:L96"/>
    <mergeCell ref="Q92:Q93"/>
    <mergeCell ref="S89:S90"/>
    <mergeCell ref="M89:M90"/>
    <mergeCell ref="N89:N90"/>
    <mergeCell ref="O89:O90"/>
    <mergeCell ref="P89:P90"/>
    <mergeCell ref="Q89:Q90"/>
    <mergeCell ref="R89:R90"/>
    <mergeCell ref="H89:H90"/>
    <mergeCell ref="I89:I90"/>
    <mergeCell ref="J89:J90"/>
    <mergeCell ref="K89:K90"/>
    <mergeCell ref="L89:L90"/>
    <mergeCell ref="S92:S93"/>
    <mergeCell ref="M92:M93"/>
    <mergeCell ref="N92:N93"/>
    <mergeCell ref="R92:R93"/>
    <mergeCell ref="S95:S96"/>
    <mergeCell ref="B102:B111"/>
    <mergeCell ref="C102:C103"/>
    <mergeCell ref="F102:G102"/>
    <mergeCell ref="J102:K102"/>
    <mergeCell ref="N102:O102"/>
    <mergeCell ref="M98:M99"/>
    <mergeCell ref="O98:O99"/>
    <mergeCell ref="P98:P99"/>
    <mergeCell ref="F103:G103"/>
    <mergeCell ref="J103:K103"/>
    <mergeCell ref="N103:O103"/>
    <mergeCell ref="J98:J99"/>
    <mergeCell ref="K98:K99"/>
    <mergeCell ref="C104:C111"/>
    <mergeCell ref="D101:G101"/>
    <mergeCell ref="H101:K101"/>
    <mergeCell ref="L101:O101"/>
    <mergeCell ref="D98:D99"/>
    <mergeCell ref="E98:E99"/>
    <mergeCell ref="F98:F99"/>
    <mergeCell ref="G98:G99"/>
    <mergeCell ref="B88:B99"/>
    <mergeCell ref="C88:C99"/>
    <mergeCell ref="D89:D90"/>
    <mergeCell ref="R116:S116"/>
    <mergeCell ref="R117:S117"/>
    <mergeCell ref="R118:S118"/>
    <mergeCell ref="R119:S119"/>
    <mergeCell ref="R120:S120"/>
    <mergeCell ref="R121:S121"/>
    <mergeCell ref="I117:J117"/>
    <mergeCell ref="I118:J118"/>
    <mergeCell ref="I119:J119"/>
    <mergeCell ref="I120:J120"/>
    <mergeCell ref="I121:J121"/>
    <mergeCell ref="M116:N116"/>
    <mergeCell ref="M117:N117"/>
    <mergeCell ref="M118:N118"/>
    <mergeCell ref="I116:J116"/>
    <mergeCell ref="C2:G2"/>
    <mergeCell ref="B6:G6"/>
    <mergeCell ref="B7:G7"/>
    <mergeCell ref="B8:G8"/>
    <mergeCell ref="C3:G3"/>
    <mergeCell ref="M129:N129"/>
    <mergeCell ref="J68:K68"/>
    <mergeCell ref="J69:K69"/>
    <mergeCell ref="N68:O68"/>
    <mergeCell ref="N69:O69"/>
    <mergeCell ref="B126:B129"/>
    <mergeCell ref="B124:B125"/>
    <mergeCell ref="H124:K124"/>
    <mergeCell ref="L124:O124"/>
    <mergeCell ref="B112:B121"/>
    <mergeCell ref="C112:C113"/>
    <mergeCell ref="C114:C121"/>
    <mergeCell ref="E114:F114"/>
    <mergeCell ref="E115:F115"/>
    <mergeCell ref="E116:F116"/>
    <mergeCell ref="E117:F117"/>
    <mergeCell ref="L123:O123"/>
    <mergeCell ref="D123:G123"/>
    <mergeCell ref="H123:K123"/>
    <mergeCell ref="R102:S102"/>
    <mergeCell ref="N98:N99"/>
    <mergeCell ref="Q129:R129"/>
    <mergeCell ref="C128:C129"/>
    <mergeCell ref="E128:F128"/>
    <mergeCell ref="I128:J128"/>
    <mergeCell ref="M128:N128"/>
    <mergeCell ref="Q128:R128"/>
    <mergeCell ref="E129:F129"/>
    <mergeCell ref="I129:J129"/>
    <mergeCell ref="P124:S124"/>
    <mergeCell ref="D125:G125"/>
    <mergeCell ref="H125:K125"/>
    <mergeCell ref="L125:O125"/>
    <mergeCell ref="P125:S125"/>
    <mergeCell ref="C126:C127"/>
    <mergeCell ref="C124:C125"/>
    <mergeCell ref="D124:G124"/>
    <mergeCell ref="H98:H99"/>
    <mergeCell ref="I98:I99"/>
    <mergeCell ref="P123:S123"/>
    <mergeCell ref="M119:N119"/>
    <mergeCell ref="M120:N120"/>
    <mergeCell ref="M121:N121"/>
    <mergeCell ref="M95:M96"/>
    <mergeCell ref="O92:O93"/>
    <mergeCell ref="E121:F121"/>
    <mergeCell ref="E120:F120"/>
    <mergeCell ref="E118:F118"/>
    <mergeCell ref="E119:F119"/>
    <mergeCell ref="R69:S69"/>
    <mergeCell ref="I114:J114"/>
    <mergeCell ref="I115:J115"/>
    <mergeCell ref="M114:N114"/>
    <mergeCell ref="M115:N115"/>
    <mergeCell ref="R115:S115"/>
    <mergeCell ref="R114:S114"/>
    <mergeCell ref="P101:S101"/>
    <mergeCell ref="Q98:Q99"/>
    <mergeCell ref="R98:R99"/>
    <mergeCell ref="R103:S103"/>
    <mergeCell ref="S98:S99"/>
    <mergeCell ref="L98:L99"/>
    <mergeCell ref="N95:N96"/>
    <mergeCell ref="O95:O96"/>
    <mergeCell ref="P95:P96"/>
    <mergeCell ref="Q95:Q96"/>
    <mergeCell ref="R95:R96"/>
  </mergeCells>
  <conditionalFormatting sqref="E136">
    <cfRule type="iconSet" priority="1">
      <iconSet iconSet="4ArrowsGray">
        <cfvo type="percent" val="0"/>
        <cfvo type="percent" val="25"/>
        <cfvo type="percent" val="50"/>
        <cfvo type="percent" val="75"/>
      </iconSet>
    </cfRule>
  </conditionalFormatting>
  <dataValidations xWindow="633" yWindow="580" count="64">
    <dataValidation type="list" allowBlank="1" showInputMessage="1" showErrorMessage="1" prompt="Select type of policy" sqref="G127" xr:uid="{00000000-0002-0000-0700-000000000000}">
      <formula1>$H$164:$H$185</formula1>
    </dataValidation>
    <dataValidation type="list" allowBlank="1" showInputMessage="1" showErrorMessage="1" prompt="Select type of assets" sqref="E113 Q113 M113 I113" xr:uid="{00000000-0002-0000-0700-000001000000}">
      <formula1>$L$140:$L$146</formula1>
    </dataValidation>
    <dataValidation type="whole" allowBlank="1" showInputMessage="1" showErrorMessage="1" error="Please enter a number here" prompt="Enter No. of development strategies" sqref="D129 H129 L129 P129" xr:uid="{00000000-0002-0000-0700-000002000000}">
      <formula1>0</formula1>
      <formula2>999999999</formula2>
    </dataValidation>
    <dataValidation type="whole" allowBlank="1" showInputMessage="1" showErrorMessage="1" error="Please enter a number" prompt="Enter No. of policy introduced or adjusted" sqref="D127 H127 L127 P127" xr:uid="{00000000-0002-0000-0700-000003000000}">
      <formula1>0</formula1>
      <formula2>999999999999</formula2>
    </dataValidation>
    <dataValidation type="decimal" allowBlank="1" showInputMessage="1" showErrorMessage="1" error="Please enter a number" prompt="Enter income level of households" sqref="O121 G121 K121 G115 G117 G119 K115 K117 K119 O115 O117 O119" xr:uid="{00000000-0002-0000-0700-000004000000}">
      <formula1>0</formula1>
      <formula2>9999999999999</formula2>
    </dataValidation>
    <dataValidation type="whole" allowBlank="1" showInputMessage="1" showErrorMessage="1" prompt="Enter number of households" sqref="L121 D121 H121 D115 D117 D119 H115 H117 H119 L115 L117 L119 P115 P117 P119 P121" xr:uid="{00000000-0002-0000-0700-000005000000}">
      <formula1>0</formula1>
      <formula2>999999999999</formula2>
    </dataValidation>
    <dataValidation type="whole" allowBlank="1" showInputMessage="1" showErrorMessage="1" prompt="Enter number of assets" sqref="D113 P113 L113 H113" xr:uid="{00000000-0002-0000-0700-000006000000}">
      <formula1>0</formula1>
      <formula2>9999999999999</formula2>
    </dataValidation>
    <dataValidation type="whole" allowBlank="1" showInputMessage="1" showErrorMessage="1" error="Please enter a number here" prompt="Please enter the No. of targeted households" sqref="D103 L111 H103 D111 H111 L103 P103 D105 D107 D109 H105 H107 H109 L105 L107 L109 P105 P107 P109 P111" xr:uid="{00000000-0002-0000-0700-000007000000}">
      <formula1>0</formula1>
      <formula2>999999999999999</formula2>
    </dataValidation>
    <dataValidation type="whole" operator="greaterThan" allowBlank="1" showInputMessage="1" showErrorMessage="1" error="You need to enter a quantitative value greater than 0_x000a_" prompt="Enter total number of assets or ecosystem projected/rehabilitated" sqref="E89:E90 E92:E93 E95:E96 E98:E99 I89:I90 M92:M93 I92:I93 I95:I96 I98:I99 M98:M99 M95:M96 M89:M90 Q89:Q90 Q92:Q93 Q95:Q96 Q98:Q99" xr:uid="{00000000-0002-0000-0700-000008000000}">
      <formula1>0</formula1>
    </dataValidation>
    <dataValidation type="whole" allowBlank="1" showInputMessage="1" showErrorMessage="1" error="Please enter a number here" prompt="Please enter a number" sqref="D78:D83 H78:H83 L78:L83 P78:P83" xr:uid="{00000000-0002-0000-0700-000009000000}">
      <formula1>0</formula1>
      <formula2>9999999999999990</formula2>
    </dataValidation>
    <dataValidation type="decimal" allowBlank="1" showInputMessage="1" showErrorMessage="1" errorTitle="Invalid data" error="Please enter a number" prompt="Please enter a number here" sqref="E54 I54 D65 H65 L65 P65" xr:uid="{00000000-0002-0000-0700-00000A000000}">
      <formula1>0</formula1>
      <formula2>9999999999</formula2>
    </dataValidation>
    <dataValidation type="decimal" allowBlank="1" showInputMessage="1" showErrorMessage="1" errorTitle="Invalid data" error="Please enter a number" prompt="Enter total number of staff trained" sqref="D57" xr:uid="{00000000-0002-0000-0700-00000B000000}">
      <formula1>0</formula1>
      <formula2>9999999999</formula2>
    </dataValidation>
    <dataValidation type="decimal" allowBlank="1" showInputMessage="1" showErrorMessage="1" errorTitle="Invalid data" error="Please enter a number" sqref="Q54 P57 L57 H57 M54" xr:uid="{00000000-0002-0000-0700-00000C000000}">
      <formula1>0</formula1>
      <formula2>9999999999</formula2>
    </dataValidation>
    <dataValidation type="decimal" allowBlank="1" showInputMessage="1" showErrorMessage="1" errorTitle="Invalid data" error="Please enter a number" prompt="Enter the number of municipalities covered by the Early Warning System" sqref="G41 G44 G47 G50 K41 K44 K47 K50 O41 O44 O47 O50 S41 S44 S47 S50" xr:uid="{00000000-0002-0000-0700-00000D000000}">
      <formula1>0</formula1>
      <formula2>9999999</formula2>
    </dataValidation>
    <dataValidation type="list" allowBlank="1" showInputMessage="1" showErrorMessage="1" error="Select from the drop-down list" prompt="Select the geographical coverage of the Early Warning System" sqref="G40 S49 S46 S43 S40 O49 O46 O43 O40 K49 K46 K43 K40 G49 G46 G43" xr:uid="{00000000-0002-0000-0700-00000E000000}">
      <formula1>$D$151:$D$153</formula1>
    </dataValidation>
    <dataValidation type="decimal" allowBlank="1" showInputMessage="1" showErrorMessage="1" errorTitle="Invalid data" error="Please enter a number here" prompt="Enter the number of adopted Early Warning Systems" sqref="D40:D41 D43:D44 D46:D47 D49:D50 H40:H41 H43:H44 H46:H47 H49:H50 L40:L41 L43:L44 L46:L47 L49:L50 P40:P41 P43:P44 P46:P47 P49:P50" xr:uid="{00000000-0002-0000-0700-00000F000000}">
      <formula1>0</formula1>
      <formula2>9999999999</formula2>
    </dataValidation>
    <dataValidation type="list" allowBlank="1" showInputMessage="1" showErrorMessage="1" prompt="Select income source" sqref="E115:F115 R121 R119 R117 M121 M119 M117 I121 I119 I117 R115 M115 I115 E117:F117 E119:F119 E121:F121" xr:uid="{00000000-0002-0000-0700-000010000000}">
      <formula1>$K$139:$K$153</formula1>
    </dataValidation>
    <dataValidation type="list" allowBlank="1" showInputMessage="1" showErrorMessage="1" prompt="Please select the alternate source" sqref="G111 S111 S109 S107 S105 O109 O107 O105 K109 K107 K105 G109 G107 K111 G105 O111" xr:uid="{00000000-0002-0000-0700-000011000000}">
      <formula1>$K$139:$K$153</formula1>
    </dataValidation>
    <dataValidation type="list" allowBlank="1" showInputMessage="1" showErrorMessage="1" prompt="Select % increase in income level" sqref="F111 R111 R109 R107 R105 N109 N107 N105 J109 J107 J105 F109 F107 J111 F105 N111" xr:uid="{00000000-0002-0000-0700-000012000000}">
      <formula1>$E$168:$E$176</formula1>
    </dataValidation>
    <dataValidation type="list" allowBlank="1" showInputMessage="1" showErrorMessage="1" prompt="Select type of natural assets protected or rehabilitated" sqref="D89:D90 D92:D93 D95:D96 D98:D99 H89:H90 H92:H93 H95:H96 H98:H99 L92:L93 L95:L96 L98:L99 P92:P93 P95:P96 P98:P99 L89:L90 P89:P90" xr:uid="{00000000-0002-0000-0700-000013000000}">
      <formula1>$C$166:$C$173</formula1>
    </dataValidation>
    <dataValidation type="list" allowBlank="1" showInputMessage="1" showErrorMessage="1" prompt="Enter the unit and type of the natural asset of ecosystem restored" sqref="F89:F90 J92:J93 J95:J96 J98:J99 N92:N93 N95:N96 N98:N99 F98:F99 F95:F96 F92:F93 N89:N90 J89:J90" xr:uid="{00000000-0002-0000-0700-000014000000}">
      <formula1>$C$160:$C$163</formula1>
    </dataValidation>
    <dataValidation type="list" allowBlank="1" showInputMessage="1" showErrorMessage="1" prompt="Select targeted asset" sqref="E71:E76 I71:I76 M71:M76 Q71:Q76" xr:uid="{00000000-0002-0000-0700-000015000000}">
      <formula1>$J$165:$J$166</formula1>
    </dataValidation>
    <dataValidation type="list" allowBlank="1" showInputMessage="1" showErrorMessage="1" error="Select from the drop-down list" prompt="Select category of early warning systems_x000a__x000a_" sqref="E40:E41 Q46:Q47 Q49:Q50 Q43:Q44 Q40:Q41 E46:E47 E49:E50 I46:I47 M46:M47 E43:E44 I49:I50 I43:I44 I40:I41 M49:M50 M43:M44 M40:M41" xr:uid="{00000000-0002-0000-0700-000016000000}">
      <formula1>$D$163:$D$166</formula1>
    </dataValidation>
    <dataValidation type="list" allowBlank="1" showInputMessage="1" showErrorMessage="1" prompt="Select status" sqref="O38 S38 S36 S34 S32 S30 O36 O34 O32 O30 K36 K34 K32 K30 G38 G34 G32 G30 G36 K38" xr:uid="{00000000-0002-0000-0700-000017000000}">
      <formula1>$E$163:$E$165</formula1>
    </dataValidation>
    <dataValidation type="list" allowBlank="1" showInputMessage="1" showErrorMessage="1" sqref="E142:E143" xr:uid="{00000000-0002-0000-0700-000018000000}">
      <formula1>$D$16:$D$18</formula1>
    </dataValidation>
    <dataValidation type="list" allowBlank="1" showInputMessage="1" showErrorMessage="1" prompt="Select effectiveness" sqref="G129 S129 O129 K129" xr:uid="{00000000-0002-0000-0700-000019000000}">
      <formula1>$K$155:$K$159</formula1>
    </dataValidation>
    <dataValidation type="list" allowBlank="1" showInputMessage="1" showErrorMessage="1" prompt="Select a sector" sqref="F63:G63 R63:S63 N63:O63 J63:K63" xr:uid="{00000000-0002-0000-0700-00001A000000}">
      <formula1>$J$146:$J$154</formula1>
    </dataValidation>
    <dataValidation type="decimal" allowBlank="1" showInputMessage="1" showErrorMessage="1" errorTitle="Invalid data" error="Please enter a number between 0 and 9999999" prompt="Enter a number here" sqref="E27 Q27 Q21:S21 M27 I27 M21:O21 I21:K21 F21:G21" xr:uid="{00000000-0002-0000-0700-00001B000000}">
      <formula1>0</formula1>
      <formula2>99999999999</formula2>
    </dataValidation>
    <dataValidation type="decimal" allowBlank="1" showInputMessage="1" showErrorMessage="1" errorTitle="Invalid data" error="Enter a percentage between 0 and 100" prompt="Enter a percentage (between 0 and 100)" sqref="F22:G23 J22:K23 R22:S23 N22:O23" xr:uid="{00000000-0002-0000-0700-00001C000000}">
      <formula1>0</formula1>
      <formula2>100</formula2>
    </dataValidation>
    <dataValidation type="decimal" allowBlank="1" showInputMessage="1" showErrorMessage="1" errorTitle="Invalid data" error="Please enter a number between 0 and 100" prompt="Enter a percentage between 0 and 100" sqref="E22:E23 E65 I22:I23 M22:M23 M28 I28 Q22:Q23 E28 E55 E103 I55 M55 M57 I57 Q28 E57 Q57 I65 M65 Q65 Q103 M111 I111 M103 I103 E111 Q55 D63:E63 E105 E107 E109 I105 I107 I109 M105 M107 M109 Q105 Q107 Q109 Q111 H63:I63 L63:M63 P63:Q63" xr:uid="{00000000-0002-0000-0700-00001D000000}">
      <formula1>0</formula1>
      <formula2>100</formula2>
    </dataValidation>
    <dataValidation type="list" allowBlank="1" showInputMessage="1" showErrorMessage="1" prompt="Select type of policy" sqref="S127 K127 O127" xr:uid="{00000000-0002-0000-0700-00001E000000}">
      <formula1>policy</formula1>
    </dataValidation>
    <dataValidation type="list" allowBlank="1" showInputMessage="1" showErrorMessage="1" prompt="Select income source" sqref="Q115 Q119 Q121 Q117" xr:uid="{00000000-0002-0000-0700-00001F000000}">
      <formula1>incomesource</formula1>
    </dataValidation>
    <dataValidation type="list" allowBlank="1" showInputMessage="1" showErrorMessage="1" prompt="Select the effectiveness of protection/rehabilitation" sqref="S98 S92 S95 S89" xr:uid="{00000000-0002-0000-0700-000020000000}">
      <formula1>effectiveness</formula1>
    </dataValidation>
    <dataValidation type="list" allowBlank="1" showInputMessage="1" showErrorMessage="1" prompt="Select programme/sector" sqref="F87 R87 N87 J87" xr:uid="{00000000-0002-0000-0700-000021000000}">
      <formula1>$J$146:$J$154</formula1>
    </dataValidation>
    <dataValidation type="list" allowBlank="1" showInputMessage="1" showErrorMessage="1" prompt="Select level of improvements" sqref="I87 M87 Q87" xr:uid="{00000000-0002-0000-0700-000022000000}">
      <formula1>effectiveness</formula1>
    </dataValidation>
    <dataValidation type="list" allowBlank="1" showInputMessage="1" showErrorMessage="1" prompt="Select changes in asset" sqref="F71:G76 R71:S76 N71:O76 J71:K76" xr:uid="{00000000-0002-0000-0700-000023000000}">
      <formula1>$I$155:$I$159</formula1>
    </dataValidation>
    <dataValidation type="list" allowBlank="1" showInputMessage="1" showErrorMessage="1" prompt="Select response level" sqref="F69 R69 N69 J69" xr:uid="{00000000-0002-0000-0700-000024000000}">
      <formula1>$H$155:$H$159</formula1>
    </dataValidation>
    <dataValidation type="list" allowBlank="1" showInputMessage="1" showErrorMessage="1" prompt="Select geographical scale" sqref="E69 Q69 M69 I69" xr:uid="{00000000-0002-0000-0700-000025000000}">
      <formula1>$D$151:$D$153</formula1>
    </dataValidation>
    <dataValidation type="list" allowBlank="1" showInputMessage="1" showErrorMessage="1" prompt="Select project/programme sector" sqref="D69 Q30 Q32 Q34 Q36 Q38 M38 M36 M34 M32 M30 I30 I32 I34 I36 I38 E38 E36 E34 E32 E30 P69 L69 H69" xr:uid="{00000000-0002-0000-0700-000026000000}">
      <formula1>$J$146:$J$154</formula1>
    </dataValidation>
    <dataValidation type="list" allowBlank="1" showInputMessage="1" showErrorMessage="1" prompt="Select level of awarness" sqref="F65:G65 R65:S65 N65:O65 J65:K65" xr:uid="{00000000-0002-0000-0700-000027000000}">
      <formula1>$G$155:$G$159</formula1>
    </dataValidation>
    <dataValidation type="list" allowBlank="1" showInputMessage="1" showErrorMessage="1" prompt="Select scale" sqref="G59 S59 K59 O59" xr:uid="{00000000-0002-0000-0700-000028000000}">
      <formula1>$F$155:$F$158</formula1>
    </dataValidation>
    <dataValidation type="list" allowBlank="1" showInputMessage="1" showErrorMessage="1" prompt="Select scale" sqref="F127 Q59 M59 I59 E59 R38 R36 R34 R32 R30 N30 N32 N34 N36 N38 J38 J36 J34 J32 J30 F38 F36 F34 F32 F30 R127 N127 J127" xr:uid="{00000000-0002-0000-0700-000029000000}">
      <formula1>$D$151:$D$153</formula1>
    </dataValidation>
    <dataValidation type="list" allowBlank="1" showInputMessage="1" showErrorMessage="1" prompt="Select capacity level" sqref="G54 S54 K54 O54" xr:uid="{00000000-0002-0000-0700-00002A000000}">
      <formula1>$F$155:$F$158</formula1>
    </dataValidation>
    <dataValidation type="list" allowBlank="1" showInputMessage="1" showErrorMessage="1" prompt="Select sector" sqref="F54 Q127 R54 R113 N113 J113 F113 R59 E127 S78:S83 P71:P76 O78:O83 L71:L76 K78:K83 H71:H76 G78:G83 D71:D76 J59 N59 I127 J54 N54 M127 F59" xr:uid="{00000000-0002-0000-0700-00002B000000}">
      <formula1>$J$146:$J$154</formula1>
    </dataValidation>
    <dataValidation type="list" allowBlank="1" showInputMessage="1" showErrorMessage="1" sqref="I126 O112 K77 I77 G77 K126 M126 Q77 S77 E126 O126 F112 G126 S112 O77 M77 K112 S126 Q126" xr:uid="{00000000-0002-0000-0700-00002C000000}">
      <formula1>group</formula1>
    </dataValidation>
    <dataValidation type="list" allowBlank="1" showInputMessage="1" showErrorMessage="1" sqref="B66" xr:uid="{00000000-0002-0000-0700-00002D000000}">
      <formula1>selectyn</formula1>
    </dataValidation>
    <dataValidation type="list" allowBlank="1" showInputMessage="1" showErrorMessage="1" error="Select from the drop-down list" prompt="Select type of hazards information generated from the drop-down list_x000a_" sqref="F27:F28 R27:R28 N27:N28 J27:J28" xr:uid="{00000000-0002-0000-0700-00002E000000}">
      <formula1>$D$135:$D$142</formula1>
    </dataValidation>
    <dataValidation type="whole" allowBlank="1" showInputMessage="1" showErrorMessage="1" errorTitle="Please enter a number here" error="Please enter a number here" promptTitle="Please enter a number here" sqref="D30 D32 D34 D36 D38 H38 H36 H34 H32 H30 L30 L32 L34 L36 L38 P38 P36 P34 P32 P30" xr:uid="{00000000-0002-0000-0700-00002F000000}">
      <formula1>0</formula1>
      <formula2>99999</formula2>
    </dataValidation>
    <dataValidation type="list" allowBlank="1" showInputMessage="1" showErrorMessage="1" errorTitle="Select from the list" error="Select from the list" prompt="Select hazard addressed by the Early Warning System" sqref="S39 G39 G42 G45 G48 K48 K45 K42 K39 O39 O42 O45 O48 S48 S45 S42" xr:uid="{00000000-0002-0000-0700-000030000000}">
      <formula1>$D$135:$D$142</formula1>
    </dataValidation>
    <dataValidation type="list" allowBlank="1" showInputMessage="1" showErrorMessage="1" prompt="Select type" sqref="F57:G57 P59 L59 H59 D59 R57:S57 N57:O57 J57:K57" xr:uid="{00000000-0002-0000-0700-000031000000}">
      <formula1>$D$147:$D$149</formula1>
    </dataValidation>
    <dataValidation type="list" allowBlank="1" showInputMessage="1" showErrorMessage="1" sqref="E78:F83 I78:J83 M78:N83 Q78:R83" xr:uid="{00000000-0002-0000-0700-000032000000}">
      <formula1>type1</formula1>
    </dataValidation>
    <dataValidation type="list" allowBlank="1" showInputMessage="1" showErrorMessage="1" prompt="Select level of improvements" sqref="D87:E87 P87 L87 H87" xr:uid="{00000000-0002-0000-0700-000033000000}">
      <formula1>$K$155:$K$159</formula1>
    </dataValidation>
    <dataValidation type="list" allowBlank="1" showInputMessage="1" showErrorMessage="1" prompt="Select type" sqref="G87 O87 S87 K87" xr:uid="{00000000-0002-0000-0700-000034000000}">
      <formula1>$F$136:$F$140</formula1>
    </dataValidation>
    <dataValidation type="list" allowBlank="1" showInputMessage="1" showErrorMessage="1" error="Please select a level of effectiveness from the drop-down list" prompt="Select the level of effectiveness of protection/rehabilitation" sqref="G89:G90 R89:R90 R92:R93 R95:R96 R98:R99 O98:O99 O95:O96 O92:O93 O89:O90 K89:K90 K92:K93 K95:K96 K98:K99 G98:G99 G95:G96 G92:G93" xr:uid="{00000000-0002-0000-0700-000035000000}">
      <formula1>$K$155:$K$159</formula1>
    </dataValidation>
    <dataValidation type="list" allowBlank="1" showInputMessage="1" showErrorMessage="1" error="Please select improvement level from the drop-down list" prompt="Select improvement level" sqref="F103:G103 R103:S103 N103:O103 J103:K103" xr:uid="{00000000-0002-0000-0700-000036000000}">
      <formula1>$H$150:$H$154</formula1>
    </dataValidation>
    <dataValidation type="list" allowBlank="1" showInputMessage="1" showErrorMessage="1" prompt="Select adaptation strategy" sqref="G113 S113 O113 K113" xr:uid="{00000000-0002-0000-0700-000037000000}">
      <formula1>$I$161:$I$177</formula1>
    </dataValidation>
    <dataValidation type="list" allowBlank="1" showInputMessage="1" showErrorMessage="1" prompt="Select integration level" sqref="D125:S125" xr:uid="{00000000-0002-0000-0700-000038000000}">
      <formula1>$H$143:$H$147</formula1>
    </dataValidation>
    <dataValidation type="list" allowBlank="1" showInputMessage="1" showErrorMessage="1" prompt="Select state of enforcement" sqref="E129:F129 Q129:R129 M129:N129 I129:J129" xr:uid="{00000000-0002-0000-0700-000039000000}">
      <formula1>$I$136:$I$140</formula1>
    </dataValidation>
    <dataValidation type="list" allowBlank="1" showInputMessage="1" showErrorMessage="1" error="Please select the from the drop-down list_x000a_" prompt="Please select from the drop-down list" sqref="C17" xr:uid="{00000000-0002-0000-0700-00003A000000}">
      <formula1>$J$147:$J$154</formula1>
    </dataValidation>
    <dataValidation type="list" allowBlank="1" showInputMessage="1" showErrorMessage="1" error="Please select from the drop-down list" prompt="Please select from the drop-down list" sqref="C14" xr:uid="{00000000-0002-0000-0700-00003B000000}">
      <formula1>$C$156:$C$158</formula1>
    </dataValidation>
    <dataValidation type="list" allowBlank="1" showInputMessage="1" showErrorMessage="1" error="Select from the drop-down list" prompt="Select from the drop-down list" sqref="C16" xr:uid="{00000000-0002-0000-0700-00003C000000}">
      <formula1>$B$156:$B$159</formula1>
    </dataValidation>
    <dataValidation type="list" allowBlank="1" showInputMessage="1" showErrorMessage="1" error="Select from the drop-down list" prompt="Select from the drop-down list" sqref="C15" xr:uid="{00000000-0002-0000-0700-00003D000000}">
      <formula1>$B$162:$B$320</formula1>
    </dataValidation>
    <dataValidation allowBlank="1" showInputMessage="1" showErrorMessage="1" prompt="Enter the name of the Implementing Entity_x000a_" sqref="C13" xr:uid="{00000000-0002-0000-0700-00003E000000}"/>
    <dataValidation type="list" allowBlank="1" showInputMessage="1" showErrorMessage="1" error="Select from the drop-down list._x000a_" prompt="Select overall effectiveness" sqref="G27:G28 K27:K28 O27:O28 S27:S28" xr:uid="{00000000-0002-0000-0700-00003F000000}">
      <formula1>$K$155:$K$159</formula1>
    </dataValidation>
  </dataValidations>
  <pageMargins left="0.7" right="0.7" top="0.75" bottom="0.75" header="0.3" footer="0.3"/>
  <pageSetup paperSize="8" scale="36" fitToHeight="0" orientation="landscape" cellComments="asDisplayed"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B4"/>
  <sheetViews>
    <sheetView workbookViewId="0">
      <selection activeCell="B4" sqref="B4"/>
    </sheetView>
  </sheetViews>
  <sheetFormatPr defaultColWidth="9.1796875" defaultRowHeight="14" x14ac:dyDescent="0.3"/>
  <cols>
    <col min="1" max="1" width="2.453125" style="15" customWidth="1"/>
    <col min="2" max="2" width="109.1796875" style="15" customWidth="1"/>
    <col min="3" max="3" width="2.453125" style="15" customWidth="1"/>
    <col min="4" max="16384" width="9.1796875" style="15"/>
  </cols>
  <sheetData>
    <row r="1" spans="2:2" ht="15.5" thickBot="1" x14ac:dyDescent="0.35">
      <c r="B1" s="28" t="s">
        <v>232</v>
      </c>
    </row>
    <row r="2" spans="2:2" ht="273.5" thickBot="1" x14ac:dyDescent="0.35">
      <c r="B2" s="256" t="s">
        <v>908</v>
      </c>
    </row>
    <row r="3" spans="2:2" ht="15.5" thickBot="1" x14ac:dyDescent="0.35">
      <c r="B3" s="28" t="s">
        <v>233</v>
      </c>
    </row>
    <row r="4" spans="2:2" ht="247.5" thickBot="1" x14ac:dyDescent="0.35">
      <c r="B4" s="408" t="s">
        <v>909</v>
      </c>
    </row>
  </sheetData>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25"/>
  <sheetViews>
    <sheetView topLeftCell="A13" zoomScaleNormal="100" workbookViewId="0">
      <selection activeCell="A14" sqref="A14"/>
    </sheetView>
  </sheetViews>
  <sheetFormatPr defaultColWidth="9.1796875" defaultRowHeight="52.5" customHeight="1" x14ac:dyDescent="0.35"/>
  <cols>
    <col min="1" max="1" width="31.81640625" style="259" customWidth="1"/>
    <col min="2" max="2" width="16.54296875" style="259" customWidth="1"/>
    <col min="3" max="3" width="17.453125" style="259" customWidth="1"/>
    <col min="4" max="4" width="20.81640625" style="259" customWidth="1"/>
    <col min="5" max="5" width="55.81640625" style="259" customWidth="1"/>
    <col min="6" max="6" width="5" style="259" customWidth="1"/>
    <col min="7" max="7" width="77.54296875" style="259" bestFit="1" customWidth="1"/>
    <col min="8" max="16384" width="9.1796875" style="259"/>
  </cols>
  <sheetData>
    <row r="1" spans="1:7" ht="22.5" customHeight="1" x14ac:dyDescent="0.35">
      <c r="A1" s="257"/>
      <c r="B1" s="257"/>
      <c r="C1" s="258" t="s">
        <v>714</v>
      </c>
      <c r="D1" s="257"/>
      <c r="E1" s="257"/>
      <c r="F1" s="257"/>
    </row>
    <row r="2" spans="1:7" ht="27.75" customHeight="1" x14ac:dyDescent="0.35">
      <c r="A2" s="260" t="s">
        <v>715</v>
      </c>
      <c r="B2" s="257"/>
      <c r="C2" s="257"/>
      <c r="D2" s="257"/>
      <c r="E2" s="257"/>
      <c r="F2" s="257"/>
    </row>
    <row r="3" spans="1:7" ht="6.75" customHeight="1" thickBot="1" x14ac:dyDescent="0.4">
      <c r="A3" s="257"/>
      <c r="B3" s="257"/>
      <c r="C3" s="257"/>
      <c r="D3" s="257"/>
      <c r="E3" s="257"/>
      <c r="F3" s="257"/>
    </row>
    <row r="4" spans="1:7" ht="76.5" customHeight="1" thickBot="1" x14ac:dyDescent="0.4">
      <c r="A4" s="267" t="s">
        <v>216</v>
      </c>
      <c r="B4" s="345" t="s">
        <v>860</v>
      </c>
      <c r="C4" s="345" t="s">
        <v>861</v>
      </c>
      <c r="D4" s="345" t="s">
        <v>890</v>
      </c>
      <c r="E4" s="268" t="s">
        <v>719</v>
      </c>
      <c r="F4" s="257"/>
      <c r="G4"/>
    </row>
    <row r="5" spans="1:7" ht="20.25" customHeight="1" x14ac:dyDescent="0.35">
      <c r="A5" s="722" t="s">
        <v>716</v>
      </c>
      <c r="B5" s="723"/>
      <c r="C5" s="723"/>
      <c r="D5" s="723"/>
      <c r="E5" s="724"/>
      <c r="F5" s="257"/>
    </row>
    <row r="6" spans="1:7" ht="78" customHeight="1" x14ac:dyDescent="0.35">
      <c r="A6" s="416" t="s">
        <v>918</v>
      </c>
      <c r="B6" s="347">
        <v>270625.84000000003</v>
      </c>
      <c r="C6" s="348">
        <v>350000</v>
      </c>
      <c r="D6" s="276">
        <f>C6-B6</f>
        <v>79374.159999999974</v>
      </c>
      <c r="E6" s="346" t="s">
        <v>910</v>
      </c>
      <c r="F6" s="257"/>
    </row>
    <row r="7" spans="1:7" ht="56" x14ac:dyDescent="0.35">
      <c r="A7" s="416" t="s">
        <v>914</v>
      </c>
      <c r="B7" s="347">
        <v>32158.28</v>
      </c>
      <c r="C7" s="349">
        <v>120000</v>
      </c>
      <c r="D7" s="276">
        <f t="shared" ref="D7:D10" si="0">C7-B7</f>
        <v>87841.72</v>
      </c>
      <c r="E7" s="346" t="s">
        <v>862</v>
      </c>
      <c r="F7" s="257"/>
      <c r="G7" s="272"/>
    </row>
    <row r="8" spans="1:7" ht="56" x14ac:dyDescent="0.35">
      <c r="A8" s="416" t="s">
        <v>915</v>
      </c>
      <c r="B8" s="347">
        <v>58863.75</v>
      </c>
      <c r="C8" s="349">
        <v>420000</v>
      </c>
      <c r="D8" s="276">
        <f t="shared" si="0"/>
        <v>361136.25</v>
      </c>
      <c r="E8" s="346" t="s">
        <v>936</v>
      </c>
      <c r="F8" s="257"/>
      <c r="G8"/>
    </row>
    <row r="9" spans="1:7" ht="56" x14ac:dyDescent="0.35">
      <c r="A9" s="416" t="s">
        <v>916</v>
      </c>
      <c r="B9" s="347">
        <v>3579.58</v>
      </c>
      <c r="C9" s="349">
        <v>420000</v>
      </c>
      <c r="D9" s="276">
        <f t="shared" si="0"/>
        <v>416420.42</v>
      </c>
      <c r="E9" s="346" t="s">
        <v>864</v>
      </c>
      <c r="F9" s="257"/>
      <c r="G9" s="272"/>
    </row>
    <row r="10" spans="1:7" ht="66" customHeight="1" thickBot="1" x14ac:dyDescent="0.4">
      <c r="A10" s="417" t="s">
        <v>917</v>
      </c>
      <c r="B10" s="350">
        <v>376765.9</v>
      </c>
      <c r="C10" s="351">
        <v>460000</v>
      </c>
      <c r="D10" s="276">
        <f t="shared" si="0"/>
        <v>83234.099999999977</v>
      </c>
      <c r="E10" s="346" t="s">
        <v>865</v>
      </c>
      <c r="F10" s="257"/>
      <c r="G10"/>
    </row>
    <row r="11" spans="1:7" ht="20.25" customHeight="1" x14ac:dyDescent="0.35">
      <c r="A11" s="725" t="s">
        <v>717</v>
      </c>
      <c r="B11" s="726"/>
      <c r="C11" s="726"/>
      <c r="D11" s="726"/>
      <c r="E11" s="727"/>
      <c r="F11" s="257"/>
      <c r="G11" s="272"/>
    </row>
    <row r="12" spans="1:7" ht="42" x14ac:dyDescent="0.35">
      <c r="A12" s="18" t="s">
        <v>930</v>
      </c>
      <c r="B12" s="344">
        <v>2394.69</v>
      </c>
      <c r="C12" s="348">
        <v>120000</v>
      </c>
      <c r="D12" s="276">
        <f>C12-B12</f>
        <v>117605.31</v>
      </c>
      <c r="E12" s="346" t="s">
        <v>938</v>
      </c>
      <c r="F12" s="257"/>
      <c r="G12" s="272"/>
    </row>
    <row r="13" spans="1:7" ht="98" x14ac:dyDescent="0.35">
      <c r="A13" s="18" t="s">
        <v>934</v>
      </c>
      <c r="B13" s="344">
        <v>94042.22</v>
      </c>
      <c r="C13" s="349">
        <v>150000</v>
      </c>
      <c r="D13" s="276">
        <f t="shared" ref="D13:D18" si="1">C13-B13</f>
        <v>55957.78</v>
      </c>
      <c r="E13" s="418" t="s">
        <v>937</v>
      </c>
      <c r="F13" s="257"/>
      <c r="G13"/>
    </row>
    <row r="14" spans="1:7" ht="70" x14ac:dyDescent="0.35">
      <c r="A14" s="385" t="s">
        <v>931</v>
      </c>
      <c r="B14" s="344">
        <v>474185.93</v>
      </c>
      <c r="C14" s="351">
        <v>580000</v>
      </c>
      <c r="D14" s="276">
        <f t="shared" si="1"/>
        <v>105814.07</v>
      </c>
      <c r="E14" s="346" t="s">
        <v>935</v>
      </c>
      <c r="F14" s="257"/>
      <c r="G14" s="272"/>
    </row>
    <row r="15" spans="1:7" ht="56" x14ac:dyDescent="0.35">
      <c r="A15" s="18" t="s">
        <v>932</v>
      </c>
      <c r="B15" s="415">
        <v>0</v>
      </c>
      <c r="C15" s="351">
        <v>54000</v>
      </c>
      <c r="D15" s="276">
        <f t="shared" si="1"/>
        <v>54000</v>
      </c>
      <c r="E15" s="346" t="s">
        <v>911</v>
      </c>
      <c r="F15" s="257"/>
      <c r="G15" s="273"/>
    </row>
    <row r="16" spans="1:7" ht="126" x14ac:dyDescent="0.35">
      <c r="A16" s="390" t="s">
        <v>933</v>
      </c>
      <c r="B16" s="344">
        <v>11434.63</v>
      </c>
      <c r="C16" s="348">
        <v>120000</v>
      </c>
      <c r="D16" s="276">
        <f t="shared" si="1"/>
        <v>108565.37</v>
      </c>
      <c r="E16" s="418" t="s">
        <v>939</v>
      </c>
      <c r="F16" s="257"/>
      <c r="G16" s="272"/>
    </row>
    <row r="17" spans="1:7" ht="56.5" thickBot="1" x14ac:dyDescent="0.4">
      <c r="A17" s="386" t="s">
        <v>929</v>
      </c>
      <c r="B17" s="352">
        <v>93392.7</v>
      </c>
      <c r="C17" s="375">
        <v>150000</v>
      </c>
      <c r="D17" s="276">
        <f t="shared" si="1"/>
        <v>56607.3</v>
      </c>
      <c r="E17" s="346" t="s">
        <v>912</v>
      </c>
      <c r="F17" s="257"/>
      <c r="G17" s="272"/>
    </row>
    <row r="18" spans="1:7" ht="77.25" customHeight="1" thickBot="1" x14ac:dyDescent="0.4">
      <c r="A18" s="376" t="s">
        <v>718</v>
      </c>
      <c r="B18" s="377">
        <v>73380.149999999994</v>
      </c>
      <c r="C18" s="378">
        <v>260000</v>
      </c>
      <c r="D18" s="276">
        <f t="shared" si="1"/>
        <v>186619.85</v>
      </c>
      <c r="E18" s="379" t="s">
        <v>891</v>
      </c>
      <c r="F18" s="257"/>
      <c r="G18" s="272"/>
    </row>
    <row r="19" spans="1:7" ht="77.25" customHeight="1" thickBot="1" x14ac:dyDescent="0.4">
      <c r="A19" s="380" t="s">
        <v>313</v>
      </c>
      <c r="B19" s="374">
        <f>SUM(B6:B10,B12:B18)</f>
        <v>1490823.6699999997</v>
      </c>
      <c r="C19" s="381">
        <f>SUM(C6:C10,C12:C18)</f>
        <v>3204000</v>
      </c>
      <c r="D19" s="382">
        <f>SUM(D6:D10,D12:D18)</f>
        <v>1713176.3300000003</v>
      </c>
      <c r="E19" s="383"/>
      <c r="F19" s="257"/>
      <c r="G19" s="272"/>
    </row>
    <row r="20" spans="1:7" ht="26.25" customHeight="1" x14ac:dyDescent="0.35">
      <c r="A20" s="257"/>
      <c r="B20" s="342"/>
      <c r="C20" s="257"/>
      <c r="D20" s="257"/>
      <c r="E20" s="257"/>
      <c r="F20" s="257"/>
    </row>
    <row r="21" spans="1:7" ht="16.5" customHeight="1" x14ac:dyDescent="0.35">
      <c r="A21" s="257"/>
      <c r="B21" s="257"/>
      <c r="C21" s="257"/>
      <c r="D21" s="257"/>
      <c r="E21" s="257"/>
      <c r="F21" s="257"/>
      <c r="G21" s="384"/>
    </row>
    <row r="22" spans="1:7" ht="30" customHeight="1" x14ac:dyDescent="0.35">
      <c r="A22" s="257"/>
      <c r="B22" s="257"/>
      <c r="C22" s="257"/>
      <c r="D22" s="257"/>
      <c r="E22" s="257"/>
      <c r="F22" s="257"/>
    </row>
    <row r="23" spans="1:7" ht="52.5" customHeight="1" x14ac:dyDescent="0.35">
      <c r="B23" s="281"/>
      <c r="C23" s="281"/>
    </row>
    <row r="24" spans="1:7" ht="52.5" customHeight="1" x14ac:dyDescent="0.35">
      <c r="B24" s="281"/>
      <c r="C24" s="281"/>
    </row>
    <row r="25" spans="1:7" ht="52.5" customHeight="1" x14ac:dyDescent="0.35">
      <c r="B25" s="281"/>
      <c r="C25" s="281"/>
    </row>
  </sheetData>
  <mergeCells count="2">
    <mergeCell ref="A5:E5"/>
    <mergeCell ref="A11:E11"/>
  </mergeCells>
  <pageMargins left="0.25" right="0.25"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88D7BE4FD85FC419648F9890A9530D0" ma:contentTypeVersion="44" ma:contentTypeDescription="Create a new document." ma:contentTypeScope="" ma:versionID="a3318bb35b4861a8c0e2d2ee14aedefb">
  <xsd:schema xmlns:xsd="http://www.w3.org/2001/XMLSchema" xmlns:xs="http://www.w3.org/2001/XMLSchema" xmlns:p="http://schemas.microsoft.com/office/2006/metadata/properties" xmlns:ns2="dc9b7735-1e97-4a24-b7a2-47bf824ab39e" targetNamespace="http://schemas.microsoft.com/office/2006/metadata/properties" ma:root="true" ma:fieldsID="5fc83497a8140e6f5fa4e69208e531d0" ns2:_="">
    <xsd:import namespace="dc9b7735-1e97-4a24-b7a2-47bf824ab39e"/>
    <xsd:element name="properties">
      <xsd:complexType>
        <xsd:sequence>
          <xsd:element name="documentManagement">
            <xsd:complexType>
              <xsd:all>
                <xsd:element ref="ns2:Fund" minOccurs="0"/>
                <xsd:element ref="ns2:ProjectId" minOccurs="0"/>
                <xsd:element ref="ns2:Application" minOccurs="0"/>
                <xsd:element ref="ns2:CurrentRequestId" minOccurs="0"/>
                <xsd:element ref="ns2:TrusteeId" minOccurs="0"/>
                <xsd:element ref="ns2:AppUniqueId" minOccurs="0"/>
                <xsd:element ref="ns2:SentToWBDocs" minOccurs="0"/>
                <xsd:element ref="ns2:UpdatedtoDB" minOccurs="0"/>
                <xsd:element ref="ns2:WBDocsDocURL" minOccurs="0"/>
                <xsd:element ref="ns2:PublicDoc" minOccurs="0"/>
                <xsd:element ref="ns2:SentToWBDocsPublic" minOccurs="0"/>
                <xsd:element ref="ns2:WBDocsDocURLPublicOnly" minOccurs="0"/>
                <xsd:element ref="ns2:WBDocsApproverName" minOccurs="0"/>
                <xsd:element ref="ns2:AccesstoInfoException" minOccurs="0"/>
                <xsd:element ref="ns2:DocumentType" minOccurs="0"/>
                <xsd:element ref="ns2:DocumentAuthor" minOccurs="0"/>
                <xsd:element ref="ns2:Confidential" minOccurs="0"/>
                <xsd:element ref="ns2:PPFDocumentType" minOccurs="0"/>
                <xsd:element ref="ns2:ReportingPeriod" minOccurs="0"/>
                <xsd:element ref="ns2:LoginUserGAFSPRD" minOccurs="0"/>
                <xsd:element ref="ns2:WBDocsMessage" minOccurs="0"/>
                <xsd:element ref="ns2:CashTransferId" minOccurs="0"/>
                <xsd:element ref="ns2:PPFDocumentType_x003a_Title" minOccurs="0"/>
                <xsd:element ref="ns2:PPFDocumentType_x003a_ID" minOccurs="0"/>
                <xsd:element ref="ns2:Fund_WBDocs" minOccurs="0"/>
                <xsd:element ref="ns2:DocumentType_WBDocs" minOccurs="0"/>
                <xsd:element ref="ns2:DocAuthor_WBDocs" minOccurs="0"/>
                <xsd:element ref="ns2:ApproverUPI_WBDocs" minOccurs="0"/>
                <xsd:element ref="ns2:ProjectStatus" minOccurs="0"/>
                <xsd:element ref="ns2:DocStatus" minOccurs="0"/>
                <xsd:element ref="ns2:DocumentCreateStatus" minOccurs="0"/>
                <xsd:element ref="ns2:IsDraft" minOccurs="0"/>
                <xsd:element ref="ns2:comments" minOccurs="0"/>
                <xsd:element ref="ns2:CIFCoBenefitDocumentType" minOccurs="0"/>
                <xsd:element ref="ns2:CIFCoBenefitDocumentType_x003a_Tit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9b7735-1e97-4a24-b7a2-47bf824ab39e" elementFormDefault="qualified">
    <xsd:import namespace="http://schemas.microsoft.com/office/2006/documentManagement/types"/>
    <xsd:import namespace="http://schemas.microsoft.com/office/infopath/2007/PartnerControls"/>
    <xsd:element name="Fund" ma:index="2" nillable="true" ma:displayName="Fund" ma:internalName="Fund">
      <xsd:simpleType>
        <xsd:restriction base="dms:Text">
          <xsd:maxLength value="255"/>
        </xsd:restriction>
      </xsd:simpleType>
    </xsd:element>
    <xsd:element name="ProjectId" ma:index="3" nillable="true" ma:displayName="ProjectId" ma:internalName="ProjectId">
      <xsd:simpleType>
        <xsd:restriction base="dms:Text">
          <xsd:maxLength value="255"/>
        </xsd:restriction>
      </xsd:simpleType>
    </xsd:element>
    <xsd:element name="Application" ma:index="4" nillable="true" ma:displayName="Application" ma:internalName="Application">
      <xsd:simpleType>
        <xsd:restriction base="dms:Text">
          <xsd:maxLength value="255"/>
        </xsd:restriction>
      </xsd:simpleType>
    </xsd:element>
    <xsd:element name="CurrentRequestId" ma:index="5" nillable="true" ma:displayName="CurrentRequestId" ma:internalName="CurrentRequestId">
      <xsd:simpleType>
        <xsd:restriction base="dms:Text">
          <xsd:maxLength value="255"/>
        </xsd:restriction>
      </xsd:simpleType>
    </xsd:element>
    <xsd:element name="TrusteeId" ma:index="6" nillable="true" ma:displayName="TrusteeId" ma:internalName="TrusteeId">
      <xsd:simpleType>
        <xsd:restriction base="dms:Note">
          <xsd:maxLength value="255"/>
        </xsd:restriction>
      </xsd:simpleType>
    </xsd:element>
    <xsd:element name="AppUniqueId" ma:index="7" nillable="true" ma:displayName="AppUniqueId" ma:internalName="AppUniqueId">
      <xsd:simpleType>
        <xsd:restriction base="dms:Text">
          <xsd:maxLength value="255"/>
        </xsd:restriction>
      </xsd:simpleType>
    </xsd:element>
    <xsd:element name="SentToWBDocs" ma:index="8" nillable="true" ma:displayName="SentToWBDocs" ma:default="No" ma:format="Dropdown" ma:internalName="SentToWBDocs">
      <xsd:simpleType>
        <xsd:restriction base="dms:Choice">
          <xsd:enumeration value="No"/>
          <xsd:enumeration value="Yes"/>
        </xsd:restriction>
      </xsd:simpleType>
    </xsd:element>
    <xsd:element name="UpdatedtoDB" ma:index="9" nillable="true" ma:displayName="UpdatedtoDB" ma:default="No" ma:description="Update to DB table" ma:format="Dropdown" ma:internalName="UpdatedtoDB">
      <xsd:simpleType>
        <xsd:restriction base="dms:Choice">
          <xsd:enumeration value="No"/>
          <xsd:enumeration value="Yes"/>
        </xsd:restriction>
      </xsd:simpleType>
    </xsd:element>
    <xsd:element name="WBDocsDocURL" ma:index="10" nillable="true" ma:displayName="WBDocsDocURL" ma:internalName="WBDocsDocURL">
      <xsd:simpleType>
        <xsd:restriction base="dms:Text">
          <xsd:maxLength value="255"/>
        </xsd:restriction>
      </xsd:simpleType>
    </xsd:element>
    <xsd:element name="PublicDoc" ma:index="11" nillable="true" ma:displayName="PublicDoc" ma:default="No" ma:format="Dropdown" ma:internalName="PublicDoc">
      <xsd:simpleType>
        <xsd:restriction base="dms:Choice">
          <xsd:enumeration value="No"/>
          <xsd:enumeration value="Yes"/>
        </xsd:restriction>
      </xsd:simpleType>
    </xsd:element>
    <xsd:element name="SentToWBDocsPublic" ma:index="12" nillable="true" ma:displayName="SentToWBDocsPublic" ma:default="No" ma:format="Dropdown" ma:internalName="SentToWBDocsPublic">
      <xsd:simpleType>
        <xsd:restriction base="dms:Choice">
          <xsd:enumeration value="No"/>
          <xsd:enumeration value="Yes"/>
        </xsd:restriction>
      </xsd:simpleType>
    </xsd:element>
    <xsd:element name="WBDocsDocURLPublicOnly" ma:index="13" nillable="true" ma:displayName="WBDocsDocURLPublicOnly" ma:internalName="WBDocsDocURLPublicOnly">
      <xsd:simpleType>
        <xsd:restriction base="dms:Text">
          <xsd:maxLength value="255"/>
        </xsd:restriction>
      </xsd:simpleType>
    </xsd:element>
    <xsd:element name="WBDocsApproverName" ma:index="14" nillable="true" ma:displayName="WBDocsApproverName" ma:internalName="WBDocsApproverName">
      <xsd:simpleType>
        <xsd:restriction base="dms:Text">
          <xsd:maxLength value="255"/>
        </xsd:restriction>
      </xsd:simpleType>
    </xsd:element>
    <xsd:element name="AccesstoInfoException" ma:index="15" nillable="true" ma:displayName="AccesstoInfoException" ma:internalName="AccesstoInfoException">
      <xsd:simpleType>
        <xsd:restriction base="dms:Text">
          <xsd:maxLength value="255"/>
        </xsd:restriction>
      </xsd:simpleType>
    </xsd:element>
    <xsd:element name="DocumentType" ma:index="16" nillable="true" ma:displayName="DocumentType" ma:internalName="DocumentType">
      <xsd:simpleType>
        <xsd:restriction base="dms:Text">
          <xsd:maxLength value="255"/>
        </xsd:restriction>
      </xsd:simpleType>
    </xsd:element>
    <xsd:element name="DocumentAuthor" ma:index="17" nillable="true" ma:displayName="DocumentAuthor" ma:internalName="DocumentAuthor">
      <xsd:simpleType>
        <xsd:restriction base="dms:Text">
          <xsd:maxLength value="255"/>
        </xsd:restriction>
      </xsd:simpleType>
    </xsd:element>
    <xsd:element name="Confidential" ma:index="18" nillable="true" ma:displayName="Confidential" ma:default="1" ma:internalName="Confidential">
      <xsd:simpleType>
        <xsd:restriction base="dms:Boolean"/>
      </xsd:simpleType>
    </xsd:element>
    <xsd:element name="PPFDocumentType" ma:index="19" nillable="true" ma:displayName="PPFDocumentType" ma:list="{b510f88d-d5f3-4bfe-b62f-188a0bc9aecd}" ma:internalName="PPFDocumentType" ma:readOnly="false" ma:showField="Title">
      <xsd:simpleType>
        <xsd:restriction base="dms:Lookup"/>
      </xsd:simpleType>
    </xsd:element>
    <xsd:element name="ReportingPeriod" ma:index="20" nillable="true" ma:displayName="ReportingPeriod" ma:internalName="ReportingPeriod">
      <xsd:simpleType>
        <xsd:restriction base="dms:Text">
          <xsd:maxLength value="255"/>
        </xsd:restriction>
      </xsd:simpleType>
    </xsd:element>
    <xsd:element name="LoginUserGAFSPRD" ma:index="21" nillable="true" ma:displayName="LoginUserGAFSPRD" ma:internalName="LoginUserGAFSPRD">
      <xsd:simpleType>
        <xsd:restriction base="dms:Text">
          <xsd:maxLength value="255"/>
        </xsd:restriction>
      </xsd:simpleType>
    </xsd:element>
    <xsd:element name="WBDocsMessage" ma:index="22" nillable="true" ma:displayName="WBDocsMessage" ma:internalName="WBDocsMessage">
      <xsd:simpleType>
        <xsd:restriction base="dms:Note">
          <xsd:maxLength value="255"/>
        </xsd:restriction>
      </xsd:simpleType>
    </xsd:element>
    <xsd:element name="CashTransferId" ma:index="23" nillable="true" ma:displayName="CashTransferId" ma:internalName="CashTransferId">
      <xsd:simpleType>
        <xsd:restriction base="dms:Text">
          <xsd:maxLength value="255"/>
        </xsd:restriction>
      </xsd:simpleType>
    </xsd:element>
    <xsd:element name="PPFDocumentType_x003a_Title" ma:index="26" nillable="true" ma:displayName="PPFDocumentType:Title" ma:list="{b510f88d-d5f3-4bfe-b62f-188a0bc9aecd}" ma:internalName="PPFDocumentType_x003a_Title" ma:readOnly="true" ma:showField="Title" ma:web="ac430443-f4bf-4abc-85b5-40fc00813c63">
      <xsd:simpleType>
        <xsd:restriction base="dms:Lookup"/>
      </xsd:simpleType>
    </xsd:element>
    <xsd:element name="PPFDocumentType_x003a_ID" ma:index="29" nillable="true" ma:displayName="PPFDocumentType:ID" ma:list="{b510f88d-d5f3-4bfe-b62f-188a0bc9aecd}" ma:internalName="PPFDocumentType_x003a_ID" ma:readOnly="true" ma:showField="ID" ma:web="ac430443-f4bf-4abc-85b5-40fc00813c63">
      <xsd:simpleType>
        <xsd:restriction base="dms:Lookup"/>
      </xsd:simpleType>
    </xsd:element>
    <xsd:element name="Fund_WBDocs" ma:index="34" nillable="true" ma:displayName="Fund_WBDocs" ma:internalName="Fund_WBDocs">
      <xsd:simpleType>
        <xsd:restriction base="dms:Text">
          <xsd:maxLength value="255"/>
        </xsd:restriction>
      </xsd:simpleType>
    </xsd:element>
    <xsd:element name="DocumentType_WBDocs" ma:index="35" nillable="true" ma:displayName="DocumentType_WBDocs" ma:internalName="DocumentType_WBDocs">
      <xsd:simpleType>
        <xsd:restriction base="dms:Text">
          <xsd:maxLength value="255"/>
        </xsd:restriction>
      </xsd:simpleType>
    </xsd:element>
    <xsd:element name="DocAuthor_WBDocs" ma:index="36" nillable="true" ma:displayName="DocAuthor_WBDocs" ma:internalName="DocAuthor_WBDocs">
      <xsd:simpleType>
        <xsd:restriction base="dms:Text">
          <xsd:maxLength value="255"/>
        </xsd:restriction>
      </xsd:simpleType>
    </xsd:element>
    <xsd:element name="ApproverUPI_WBDocs" ma:index="37" nillable="true" ma:displayName="ApproverUPI_WBDocs" ma:internalName="ApproverUPI_WBDocs">
      <xsd:simpleType>
        <xsd:restriction base="dms:Text">
          <xsd:maxLength value="255"/>
        </xsd:restriction>
      </xsd:simpleType>
    </xsd:element>
    <xsd:element name="ProjectStatus" ma:index="38" nillable="true" ma:displayName="ProjectStatus" ma:default="Project Not Approved" ma:format="Dropdown" ma:internalName="ProjectStatus">
      <xsd:simpleType>
        <xsd:restriction base="dms:Choice">
          <xsd:enumeration value="Project Not Approved"/>
          <xsd:enumeration value="Project Approved"/>
        </xsd:restriction>
      </xsd:simpleType>
    </xsd:element>
    <xsd:element name="DocStatus" ma:index="39" nillable="true" ma:displayName="DocStatus" ma:internalName="DocStatus">
      <xsd:simpleType>
        <xsd:restriction base="dms:Text">
          <xsd:maxLength value="255"/>
        </xsd:restriction>
      </xsd:simpleType>
    </xsd:element>
    <xsd:element name="DocumentCreateStatus" ma:index="44" nillable="true" ma:displayName="DocumentCreateStatus" ma:internalName="DocumentCreateStatus">
      <xsd:simpleType>
        <xsd:restriction base="dms:Text">
          <xsd:maxLength value="255"/>
        </xsd:restriction>
      </xsd:simpleType>
    </xsd:element>
    <xsd:element name="IsDraft" ma:index="45" nillable="true" ma:displayName="IsDraft" ma:default="1" ma:internalName="IsDraft">
      <xsd:simpleType>
        <xsd:restriction base="dms:Boolean"/>
      </xsd:simpleType>
    </xsd:element>
    <xsd:element name="comments" ma:index="46" nillable="true" ma:displayName="comments" ma:internalName="comments">
      <xsd:simpleType>
        <xsd:restriction base="dms:Note">
          <xsd:maxLength value="255"/>
        </xsd:restriction>
      </xsd:simpleType>
    </xsd:element>
    <xsd:element name="CIFCoBenefitDocumentType" ma:index="47" nillable="true" ma:displayName="CIFCoBenefitDocumentType" ma:list="{ca4e8eeb-272f-4b38-a954-1ca1008d4633}" ma:internalName="CIFCoBenefitDocumentType" ma:showField="Title">
      <xsd:simpleType>
        <xsd:restriction base="dms:Lookup"/>
      </xsd:simpleType>
    </xsd:element>
    <xsd:element name="CIFCoBenefitDocumentType_x003a_Title" ma:index="48" nillable="true" ma:displayName="CIFCoBenefitDocumentType:Title" ma:list="{ca4e8eeb-272f-4b38-a954-1ca1008d4633}" ma:internalName="CIFCoBenefitDocumentType_x003a_Title" ma:readOnly="true" ma:showField="Title" ma:web="ac430443-f4bf-4abc-85b5-40fc00813c63">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tToWBDocs xmlns="dc9b7735-1e97-4a24-b7a2-47bf824ab39e">Yes</SentToWBDocs>
    <DocAuthor_WBDocs xmlns="dc9b7735-1e97-4a24-b7a2-47bf824ab39e">Adaptation Fund Board Secretariat</DocAuthor_WBDocs>
    <IsDraft xmlns="dc9b7735-1e97-4a24-b7a2-47bf824ab39e">true</IsDraft>
    <ProjectId xmlns="dc9b7735-1e97-4a24-b7a2-47bf824ab39e">39</ProjectId>
    <ReportingPeriod xmlns="dc9b7735-1e97-4a24-b7a2-47bf824ab39e" xsi:nil="true"/>
    <WBDocsDocURL xmlns="dc9b7735-1e97-4a24-b7a2-47bf824ab39e">http://wbdocsservices.worldbank.org/services?I4_SERVICE=VC&amp;I4_KEY=TF069013&amp;I4_DOCID=090224b086f7e8e1</WBDocsDocURL>
    <WBDocsDocURLPublicOnly xmlns="dc9b7735-1e97-4a24-b7a2-47bf824ab39e" xsi:nil="true"/>
    <Fund_WBDocs xmlns="dc9b7735-1e97-4a24-b7a2-47bf824ab39e">AF</Fund_WBDocs>
    <ProjectStatus xmlns="dc9b7735-1e97-4a24-b7a2-47bf824ab39e">Project Not Approved</ProjectStatus>
    <PublicDoc xmlns="dc9b7735-1e97-4a24-b7a2-47bf824ab39e">Yes</PublicDoc>
    <DocumentType xmlns="dc9b7735-1e97-4a24-b7a2-47bf824ab39e" xsi:nil="true"/>
    <DocStatus xmlns="dc9b7735-1e97-4a24-b7a2-47bf824ab39e">Completed</DocStatus>
    <comments xmlns="dc9b7735-1e97-4a24-b7a2-47bf824ab39e" xsi:nil="true"/>
    <CIFCoBenefitDocumentType xmlns="dc9b7735-1e97-4a24-b7a2-47bf824ab39e" xsi:nil="true"/>
    <Application xmlns="dc9b7735-1e97-4a24-b7a2-47bf824ab39e">Allocation</Application>
    <UpdatedtoDB xmlns="dc9b7735-1e97-4a24-b7a2-47bf824ab39e">Yes</UpdatedtoDB>
    <Confidential xmlns="dc9b7735-1e97-4a24-b7a2-47bf824ab39e">false</Confidential>
    <LoginUserGAFSPRD xmlns="dc9b7735-1e97-4a24-b7a2-47bf824ab39e" xsi:nil="true"/>
    <AppUniqueId xmlns="dc9b7735-1e97-4a24-b7a2-47bf824ab39e" xsi:nil="true"/>
    <DocumentAuthor xmlns="dc9b7735-1e97-4a24-b7a2-47bf824ab39e" xsi:nil="true"/>
    <PPFDocumentType xmlns="dc9b7735-1e97-4a24-b7a2-47bf824ab39e">83</PPFDocumentType>
    <DocumentType_WBDocs xmlns="dc9b7735-1e97-4a24-b7a2-47bf824ab39e">Project Status Report</DocumentType_WBDocs>
    <DocumentCreateStatus xmlns="dc9b7735-1e97-4a24-b7a2-47bf824ab39e" xsi:nil="true"/>
    <TrusteeId xmlns="dc9b7735-1e97-4a24-b7a2-47bf824ab39e" xsi:nil="true"/>
    <WBDocsApproverName xmlns="dc9b7735-1e97-4a24-b7a2-47bf824ab39e">000384891</WBDocsApproverName>
    <ApproverUPI_WBDocs xmlns="dc9b7735-1e97-4a24-b7a2-47bf824ab39e" xsi:nil="true"/>
    <CurrentRequestId xmlns="dc9b7735-1e97-4a24-b7a2-47bf824ab39e" xsi:nil="true"/>
    <SentToWBDocsPublic xmlns="dc9b7735-1e97-4a24-b7a2-47bf824ab39e">No</SentToWBDocsPublic>
    <WBDocsMessage xmlns="dc9b7735-1e97-4a24-b7a2-47bf824ab39e" xsi:nil="true"/>
    <Fund xmlns="dc9b7735-1e97-4a24-b7a2-47bf824ab39e">AF</Fund>
    <AccesstoInfoException xmlns="dc9b7735-1e97-4a24-b7a2-47bf824ab39e" xsi:nil="true"/>
    <CashTransferId xmlns="dc9b7735-1e97-4a24-b7a2-47bf824ab39e" xsi:nil="true"/>
  </documentManagement>
</p:properties>
</file>

<file path=customXml/itemProps1.xml><?xml version="1.0" encoding="utf-8"?>
<ds:datastoreItem xmlns:ds="http://schemas.openxmlformats.org/officeDocument/2006/customXml" ds:itemID="{C7D6AA06-E96F-41DD-BCCC-C18609299071}"/>
</file>

<file path=customXml/itemProps2.xml><?xml version="1.0" encoding="utf-8"?>
<ds:datastoreItem xmlns:ds="http://schemas.openxmlformats.org/officeDocument/2006/customXml" ds:itemID="{8E136C47-1EC6-4F6A-919D-73EE1538F9C6}"/>
</file>

<file path=customXml/itemProps3.xml><?xml version="1.0" encoding="utf-8"?>
<ds:datastoreItem xmlns:ds="http://schemas.openxmlformats.org/officeDocument/2006/customXml" ds:itemID="{6D347553-3188-40E7-8B7A-15D05CDE3FC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Overview</vt:lpstr>
      <vt:lpstr>FinancialData</vt:lpstr>
      <vt:lpstr>Risk Assesment</vt:lpstr>
      <vt:lpstr>Rating</vt:lpstr>
      <vt:lpstr>Project Indicators</vt:lpstr>
      <vt:lpstr>Lessons Learned</vt:lpstr>
      <vt:lpstr>Results Tracker</vt:lpstr>
      <vt:lpstr>Units for Indicators</vt:lpstr>
      <vt:lpstr>Financial annex</vt:lpstr>
      <vt:lpstr>Sheet1</vt:lpstr>
      <vt:lpstr>incomelevel</vt:lpstr>
      <vt:lpstr>info</vt:lpstr>
      <vt:lpstr>overalleffect</vt:lpstr>
      <vt:lpstr>physicalassets</vt:lpstr>
      <vt:lpstr>'Risk Assesment'!Print_Area</vt:lpstr>
      <vt:lpstr>quality</vt:lpstr>
      <vt:lpstr>question</vt:lpstr>
      <vt:lpstr>responses</vt:lpstr>
      <vt:lpstr>state</vt:lpstr>
      <vt:lpstr>type1</vt:lpstr>
      <vt:lpstr>yesno</vt:lpstr>
    </vt:vector>
  </TitlesOfParts>
  <Company>The World Bank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wb316591</dc:creator>
  <cp:lastModifiedBy>Alyssa Maria Gomes</cp:lastModifiedBy>
  <cp:lastPrinted>2018-04-06T09:02:22Z</cp:lastPrinted>
  <dcterms:created xsi:type="dcterms:W3CDTF">2010-11-30T14:15:01Z</dcterms:created>
  <dcterms:modified xsi:type="dcterms:W3CDTF">2019-07-30T16:31:59Z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0x010100688D7BE4FD85FC419648F9890A9530D0</vt:lpwstr>
  </property>
  <property fmtid="{D5CDD505-2E9C-101B-9397-08002B2CF9AE}" pid="3" name="WorkflowChangePath">
    <vt:lpwstr>53b1a877-4980-455e-9907-3ed6d32dd39c,3;53b1a877-4980-455e-9907-3ed6d32dd39c,3;53b1a877-4980-455e-9907-3ed6d32dd39c,3;53b1a877-4980-455e-9907-3ed6d32dd39c,3;53b1a877-4980-455e-9907-3ed6d32dd39c,3;53b1a877-4980-455e-9907-3ed6d32dd39c,3;53b1a877-4980-455e-9907-3ed6d32dd39c,3;53b1a877-4980-455e-9907-3ed6d32dd39c,3;53b1a877-4980-455e-9907-3ed6d32dd39c,3;64ea76bf-d1f3-4082-8217-0dd3f472d1ec,5;</vt:lpwstr>
  </property>
</Properties>
</file>