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8800" windowHeight="10935"/>
  </bookViews>
  <sheets>
    <sheet name="Overview" sheetId="1" r:id="rId1"/>
    <sheet name="FinancialData" sheetId="2" r:id="rId2"/>
    <sheet name="Risk Assesment" sheetId="4" r:id="rId3"/>
    <sheet name="Rating" sheetId="5" r:id="rId4"/>
    <sheet name="Project Indicators" sheetId="8" r:id="rId5"/>
    <sheet name="Lessons Learned" sheetId="9" r:id="rId6"/>
    <sheet name="Results Tracker" sheetId="11" r:id="rId7"/>
    <sheet name="Units for Indicators" sheetId="6" r:id="rId8"/>
    <sheet name="Financial annex" sheetId="14" r:id="rId9"/>
  </sheets>
  <externalReferences>
    <externalReference r:id="rId10"/>
    <externalReference r:id="rId11"/>
  </externalReferences>
  <definedNames>
    <definedName name="iincome">#REF!</definedName>
    <definedName name="income" localSheetId="6">#REF!</definedName>
    <definedName name="income">#REF!</definedName>
    <definedName name="incomelevel">'Results Tracker'!$E$136:$E$138</definedName>
    <definedName name="info">'Results Tracker'!$E$155:$E$157</definedName>
    <definedName name="Month" localSheetId="8">[1]Dropdowns!$G$2:$G$13</definedName>
    <definedName name="Month">[2]Dropdowns!$G$2:$G$13</definedName>
    <definedName name="overalleffect">'Results Tracker'!$D$155:$D$157</definedName>
    <definedName name="physicalassets">'Results Tracker'!$J$155:$J$163</definedName>
    <definedName name="quality">'Results Tracker'!$B$146:$B$150</definedName>
    <definedName name="question">'Results Tracker'!$F$146:$F$148</definedName>
    <definedName name="responses">'Results Tracker'!$C$146:$C$150</definedName>
    <definedName name="state">'Results Tracker'!$I$150:$I$152</definedName>
    <definedName name="type1">'Results Tracker'!$G$146:$G$149</definedName>
    <definedName name="Year" localSheetId="8">[1]Dropdowns!$H$2:$H$36</definedName>
    <definedName name="Year">[2]Dropdowns!$H$2:$H$36</definedName>
    <definedName name="yesno">'Results Tracker'!$E$142:$E$143</definedName>
  </definedNames>
  <calcPr calcId="152511"/>
</workbook>
</file>

<file path=xl/calcChain.xml><?xml version="1.0" encoding="utf-8"?>
<calcChain xmlns="http://schemas.openxmlformats.org/spreadsheetml/2006/main">
  <c r="G19" i="2" l="1"/>
  <c r="J19" i="2"/>
  <c r="G28" i="2"/>
  <c r="F44" i="2" l="1"/>
  <c r="F45" i="2" s="1"/>
  <c r="F19" i="2"/>
  <c r="F43" i="2"/>
  <c r="D18" i="14" l="1"/>
  <c r="D17" i="14"/>
  <c r="D16" i="14"/>
  <c r="D15" i="14"/>
  <c r="D13" i="14"/>
  <c r="D12" i="14"/>
  <c r="D10" i="14"/>
  <c r="D9" i="14"/>
  <c r="D8" i="14"/>
  <c r="D7" i="14"/>
  <c r="D6" i="14"/>
  <c r="F18" i="2"/>
  <c r="K18" i="2" l="1"/>
  <c r="F28" i="2" l="1"/>
</calcChain>
</file>

<file path=xl/comments1.xml><?xml version="1.0" encoding="utf-8"?>
<comments xmlns="http://schemas.openxmlformats.org/spreadsheetml/2006/main">
  <authors>
    <author>vijendran.paramasamy</author>
  </authors>
  <commentList>
    <comment ref="E9" authorId="0">
      <text>
        <r>
          <rPr>
            <b/>
            <sz val="9"/>
            <color indexed="81"/>
            <rFont val="Tahoma"/>
            <family val="2"/>
          </rPr>
          <t>vijendran.paramasamy:</t>
        </r>
        <r>
          <rPr>
            <sz val="9"/>
            <color indexed="81"/>
            <rFont val="Tahoma"/>
            <family val="2"/>
          </rPr>
          <t>This amount was disbursed to EE by MIE during the reporting period. It does not include MIE fee.</t>
        </r>
      </text>
    </comment>
    <comment ref="F18" authorId="0">
      <text>
        <r>
          <rPr>
            <b/>
            <sz val="9"/>
            <color indexed="81"/>
            <rFont val="Tahoma"/>
            <family val="2"/>
          </rPr>
          <t xml:space="preserve">vijendran.paramasamy: </t>
        </r>
        <r>
          <rPr>
            <sz val="9"/>
            <color indexed="81"/>
            <rFont val="Tahoma"/>
            <family val="2"/>
          </rPr>
          <t>Exchange rate 1$ equal to Sri Lankan Rupees 141</t>
        </r>
      </text>
    </comment>
  </commentList>
</comments>
</file>

<file path=xl/comments2.xml><?xml version="1.0" encoding="utf-8"?>
<comments xmlns="http://schemas.openxmlformats.org/spreadsheetml/2006/main">
  <authors>
    <author>vijendran.paramasamy</author>
  </authors>
  <commentList>
    <comment ref="G7" authorId="0">
      <text>
        <r>
          <rPr>
            <b/>
            <sz val="9"/>
            <color indexed="81"/>
            <rFont val="Tahoma"/>
            <family val="2"/>
          </rPr>
          <t>The initial household survey (baseline) and the follow up survey were not conducted during the reporting period as originally planned. Due to this situation  marking the progress  was not possible.</t>
        </r>
      </text>
    </comment>
  </commentList>
</comments>
</file>

<file path=xl/comments3.xml><?xml version="1.0" encoding="utf-8"?>
<comments xmlns="http://schemas.openxmlformats.org/spreadsheetml/2006/main">
  <authors>
    <author>Rupak Manvatkar</author>
  </authors>
  <commentList>
    <comment ref="I21" authorId="0">
      <text>
        <r>
          <rPr>
            <b/>
            <sz val="9"/>
            <color indexed="81"/>
            <rFont val="Tahoma"/>
            <family val="2"/>
          </rPr>
          <t>Rupak Manvatkar:</t>
        </r>
        <r>
          <rPr>
            <sz val="9"/>
            <color indexed="81"/>
            <rFont val="Tahoma"/>
            <family val="2"/>
          </rPr>
          <t xml:space="preserve">
No. of Families</t>
        </r>
      </text>
    </comment>
    <comment ref="G39" authorId="0">
      <text>
        <r>
          <rPr>
            <b/>
            <sz val="9"/>
            <color indexed="81"/>
            <rFont val="Tahoma"/>
            <family val="2"/>
          </rPr>
          <t>Rupak Manvatkar:</t>
        </r>
        <r>
          <rPr>
            <sz val="9"/>
            <color indexed="81"/>
            <rFont val="Tahoma"/>
            <family val="2"/>
          </rPr>
          <t xml:space="preserve">
Drought and Landslide</t>
        </r>
      </text>
    </comment>
    <comment ref="K39" authorId="0">
      <text>
        <r>
          <rPr>
            <b/>
            <sz val="9"/>
            <color indexed="81"/>
            <rFont val="Tahoma"/>
            <family val="2"/>
          </rPr>
          <t>Rupak Manvatkar:</t>
        </r>
        <r>
          <rPr>
            <sz val="9"/>
            <color indexed="81"/>
            <rFont val="Tahoma"/>
            <family val="2"/>
          </rPr>
          <t xml:space="preserve">
Drought and Landslide</t>
        </r>
      </text>
    </comment>
    <comment ref="H65" authorId="0">
      <text>
        <r>
          <rPr>
            <b/>
            <sz val="9"/>
            <color indexed="81"/>
            <rFont val="Tahoma"/>
            <family val="2"/>
          </rPr>
          <t>Rupak Manvatkar:</t>
        </r>
        <r>
          <rPr>
            <sz val="9"/>
            <color indexed="81"/>
            <rFont val="Tahoma"/>
            <family val="2"/>
          </rPr>
          <t xml:space="preserve">
No of households</t>
        </r>
      </text>
    </comment>
  </commentList>
</comments>
</file>

<file path=xl/sharedStrings.xml><?xml version="1.0" encoding="utf-8"?>
<sst xmlns="http://schemas.openxmlformats.org/spreadsheetml/2006/main" count="1631" uniqueCount="859">
  <si>
    <t xml:space="preserve">Project Summary: </t>
  </si>
  <si>
    <t>Countries</t>
  </si>
  <si>
    <t xml:space="preserve">Project Type:  </t>
  </si>
  <si>
    <t xml:space="preserve">GEF Focal Area: </t>
  </si>
  <si>
    <t>GEF 4 Focal Areas</t>
  </si>
  <si>
    <t xml:space="preserve">GEF 2 / 3 Operational Programme: </t>
  </si>
  <si>
    <t xml:space="preserve">Overall Rating of the project in the evaluation by the project evaluator: </t>
  </si>
  <si>
    <t xml:space="preserve">GEF-4 Focal Area Strategic Program: </t>
  </si>
  <si>
    <t xml:space="preserve">GEF-3 Focal Area Strategic Program: </t>
  </si>
  <si>
    <t>Afghanistan</t>
  </si>
  <si>
    <t>FP</t>
  </si>
  <si>
    <t>Yes</t>
  </si>
  <si>
    <t>Biodiversity</t>
  </si>
  <si>
    <t>U</t>
  </si>
  <si>
    <t>BD-SP1-PA Financing</t>
  </si>
  <si>
    <t>1: Arid &amp; semi-arid ecosystems</t>
  </si>
  <si>
    <t>Albania</t>
  </si>
  <si>
    <t>MSP</t>
  </si>
  <si>
    <t>No</t>
  </si>
  <si>
    <t>Climate Change Adaptation</t>
  </si>
  <si>
    <t>S</t>
  </si>
  <si>
    <t>BD-SP2-Marine PA</t>
  </si>
  <si>
    <t>2: Coastal, marine &amp; freshwater ecosystems</t>
  </si>
  <si>
    <t>Algeria</t>
  </si>
  <si>
    <t>EA</t>
  </si>
  <si>
    <t>Climate Change Mitigation</t>
  </si>
  <si>
    <t>MU</t>
  </si>
  <si>
    <t>BD-SP3-PA Networks</t>
  </si>
  <si>
    <t>3: Forest ecosystems</t>
  </si>
  <si>
    <t>Angola</t>
  </si>
  <si>
    <t>International Waters</t>
  </si>
  <si>
    <t>Good</t>
  </si>
  <si>
    <t>BD-SP5-Markets</t>
  </si>
  <si>
    <t>13: Conservation and Sustainable Use of Biological Diversity Important to Agriculture</t>
  </si>
  <si>
    <t>Argentina</t>
  </si>
  <si>
    <t>Multiple Focal Area</t>
  </si>
  <si>
    <t>BD-SP7-Invasive Alien Species(IAS)</t>
  </si>
  <si>
    <t>6: Promoting the adoption of renewable energy by removing barriers and reducing implementation costs</t>
  </si>
  <si>
    <t>CC-SP2- Industrial EE</t>
  </si>
  <si>
    <t>CC-SP3-RE,CC-SP4-Biomass</t>
  </si>
  <si>
    <t>9: Integrated Land and Water multiple focal area</t>
  </si>
  <si>
    <t>Bahamas</t>
  </si>
  <si>
    <t>CC-SP5-Transport</t>
  </si>
  <si>
    <t>10: Contaminants based operational program</t>
  </si>
  <si>
    <t>CC-SP6-LULUCF</t>
  </si>
  <si>
    <t>12: Integrated Ecosystem Management</t>
  </si>
  <si>
    <t>Cross cutting capacity building</t>
  </si>
  <si>
    <t>14: Persistent Organic Pollutants</t>
  </si>
  <si>
    <t>List documents/ reports/ brochures / articles that have been prepared about the project.</t>
  </si>
  <si>
    <t>Cyprus</t>
  </si>
  <si>
    <t>Czech Republic</t>
  </si>
  <si>
    <t>List the Website address (URL) of project.</t>
  </si>
  <si>
    <t>Democratic People's Republic of Korea</t>
  </si>
  <si>
    <t>Democratic Republic of the Congo</t>
  </si>
  <si>
    <t>Denmark</t>
  </si>
  <si>
    <t xml:space="preserve">Project contacts:  </t>
  </si>
  <si>
    <t>Djibouti</t>
  </si>
  <si>
    <t>Dominica</t>
  </si>
  <si>
    <t xml:space="preserve">Name: </t>
  </si>
  <si>
    <t>Dominican Republic</t>
  </si>
  <si>
    <t xml:space="preserve">Email: </t>
  </si>
  <si>
    <t>Ecuador</t>
  </si>
  <si>
    <t xml:space="preserve">Date: </t>
  </si>
  <si>
    <t>Egypt</t>
  </si>
  <si>
    <t>El Salvador</t>
  </si>
  <si>
    <t>Eritrea</t>
  </si>
  <si>
    <t>Estonia</t>
  </si>
  <si>
    <t>Ethiopia</t>
  </si>
  <si>
    <t>Fiji</t>
  </si>
  <si>
    <t>Finland</t>
  </si>
  <si>
    <t>France</t>
  </si>
  <si>
    <t>Gambia</t>
  </si>
  <si>
    <t>Georgia</t>
  </si>
  <si>
    <t>Germany</t>
  </si>
  <si>
    <t>Ghana</t>
  </si>
  <si>
    <t>Greece</t>
  </si>
  <si>
    <t>Grenada</t>
  </si>
  <si>
    <t>Guatemala</t>
  </si>
  <si>
    <t>Guinea</t>
  </si>
  <si>
    <t>Guinea Bissau</t>
  </si>
  <si>
    <t>Guyana</t>
  </si>
  <si>
    <t>Haiti</t>
  </si>
  <si>
    <t>Honduras</t>
  </si>
  <si>
    <t>Hungary</t>
  </si>
  <si>
    <t>Iceland</t>
  </si>
  <si>
    <t>India</t>
  </si>
  <si>
    <t>Indonesia</t>
  </si>
  <si>
    <t>Iran (Islamic Republic of)</t>
  </si>
  <si>
    <t>Iraq</t>
  </si>
  <si>
    <t>Ireland</t>
  </si>
  <si>
    <t>Israel</t>
  </si>
  <si>
    <t>Italy</t>
  </si>
  <si>
    <t>Jamaica</t>
  </si>
  <si>
    <t>Japan</t>
  </si>
  <si>
    <t>Jordan</t>
  </si>
  <si>
    <t>Kazakhstan</t>
  </si>
  <si>
    <t>Kenya</t>
  </si>
  <si>
    <t>Kiribati</t>
  </si>
  <si>
    <t>Kuwait</t>
  </si>
  <si>
    <t>Kyrgyzstan</t>
  </si>
  <si>
    <t>Lao People’s Democratic Republic</t>
  </si>
  <si>
    <t>Latvia</t>
  </si>
  <si>
    <t>Lebanon</t>
  </si>
  <si>
    <t>Lesotho</t>
  </si>
  <si>
    <t>Liberia</t>
  </si>
  <si>
    <t>Libyan Arab Jamahiriya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</si>
  <si>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</si>
  <si>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</si>
  <si>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</si>
  <si>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</si>
  <si>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</si>
  <si>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</si>
  <si>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</si>
  <si>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</si>
  <si>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</si>
  <si>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</si>
  <si>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</si>
  <si>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</si>
  <si>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</si>
  <si>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</si>
  <si>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</si>
  <si>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</si>
  <si>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Montenegro</t>
  </si>
  <si>
    <t>Morocco</t>
  </si>
  <si>
    <t>Mozambique</t>
  </si>
  <si>
    <t>Myanmar</t>
  </si>
  <si>
    <t>Namibia</t>
  </si>
  <si>
    <t>Nauru</t>
  </si>
  <si>
    <t>Nepal</t>
  </si>
  <si>
    <t>Netherlands</t>
  </si>
  <si>
    <t>New Zealand</t>
  </si>
  <si>
    <t>Nicaragua</t>
  </si>
  <si>
    <t>Niger</t>
  </si>
  <si>
    <t>Nigeria</t>
  </si>
  <si>
    <t>Norway</t>
  </si>
  <si>
    <t>Oman</t>
  </si>
  <si>
    <t>Pakistan</t>
  </si>
  <si>
    <t>Palau</t>
  </si>
  <si>
    <t>Panama</t>
  </si>
  <si>
    <t>Papua New Guinea</t>
  </si>
  <si>
    <t>Paraguay</t>
  </si>
  <si>
    <t>Peru</t>
  </si>
  <si>
    <t>Philippines</t>
  </si>
  <si>
    <t>Poland</t>
  </si>
  <si>
    <t>Portugal</t>
  </si>
  <si>
    <t>Qatar</t>
  </si>
  <si>
    <t>Republic of Korea</t>
  </si>
  <si>
    <t>Republic of Moldova</t>
  </si>
  <si>
    <t>Romania</t>
  </si>
  <si>
    <t>Russian Federation</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</si>
  <si>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</si>
  <si>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</si>
  <si>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</si>
  <si>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</si>
  <si>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</si>
  <si>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</si>
  <si>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</si>
  <si>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</si>
  <si>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</si>
  <si>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</si>
  <si>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</si>
  <si>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</si>
  <si>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</si>
  <si>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</si>
  <si>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</si>
  <si>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</si>
  <si>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</si>
  <si>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</si>
  <si>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Spain</t>
  </si>
  <si>
    <t>Sri Lanka</t>
  </si>
  <si>
    <t>Sudan</t>
  </si>
  <si>
    <t>Suriname</t>
  </si>
  <si>
    <t>Swaziland</t>
  </si>
  <si>
    <t>Sweden</t>
  </si>
  <si>
    <t>Switzerland</t>
  </si>
  <si>
    <t>Syrian Arab Republic</t>
  </si>
  <si>
    <t>Tajikistan</t>
  </si>
  <si>
    <t>Thailand</t>
  </si>
  <si>
    <t>The former Yugoslav Republic of Macedonia</t>
  </si>
  <si>
    <t>Timor-Leste</t>
  </si>
  <si>
    <t>Togo</t>
  </si>
  <si>
    <t>Tonga</t>
  </si>
  <si>
    <t>Trinidad and Tobago</t>
  </si>
  <si>
    <t>Tunisia</t>
  </si>
  <si>
    <t>Turkey</t>
  </si>
  <si>
    <t>Turkmenistan</t>
  </si>
  <si>
    <t>Tuvalu</t>
  </si>
  <si>
    <t>Uganda</t>
  </si>
  <si>
    <t>Ukraine</t>
  </si>
  <si>
    <t>United Arab Emirates</t>
  </si>
  <si>
    <t>United Kingdom of Great Britain and Northern Ireland</t>
  </si>
  <si>
    <t>United Republic of Tanzania</t>
  </si>
  <si>
    <t>United States of America</t>
  </si>
  <si>
    <t>Uruguay</t>
  </si>
  <si>
    <t>Uzbekistan</t>
  </si>
  <si>
    <t>Vanuatu</t>
  </si>
  <si>
    <t>Venezuela, Bolivarian Republic of</t>
  </si>
  <si>
    <t>Viet Nam</t>
  </si>
  <si>
    <t>Yemen</t>
  </si>
  <si>
    <t>Zambia</t>
  </si>
  <si>
    <t>Zimbabwe</t>
  </si>
  <si>
    <t xml:space="preserve">Database Number: </t>
  </si>
  <si>
    <t xml:space="preserve">Country(ies): </t>
  </si>
  <si>
    <t>Relevant Geographic Points (i.e. cities, villages, bodies of water):</t>
  </si>
  <si>
    <t>Executing Agency</t>
  </si>
  <si>
    <t>Government DA</t>
  </si>
  <si>
    <t>Project Milestones</t>
  </si>
  <si>
    <t>Type of IE:</t>
  </si>
  <si>
    <t>AFB Approval Date:</t>
  </si>
  <si>
    <t>Milestone</t>
  </si>
  <si>
    <t>Start of Project/Programme:</t>
  </si>
  <si>
    <t xml:space="preserve">Project Title: </t>
  </si>
  <si>
    <t>How much of the total co-financing as committed in the Project Document has actually been realized?</t>
  </si>
  <si>
    <t xml:space="preserve">Estimated cumulative actual co-financing as verified during Mid-term Review (MTR) or Terminal Evaluation (TE). </t>
  </si>
  <si>
    <t>Add any comments on actual co-financing in particular any issues related to the realization of in-kind, grant, credits, loans, equity, non-grant instruments and other types of co-financing. (word limit=200)</t>
  </si>
  <si>
    <t>EXPENDITURE DATA</t>
  </si>
  <si>
    <t>ITEM / ACTIVITY / ACTION</t>
  </si>
  <si>
    <t>PROJECTED COST</t>
  </si>
  <si>
    <t>RISK ASSESMENT</t>
  </si>
  <si>
    <t>For rating definitions please see bottom of page.</t>
  </si>
  <si>
    <t>Please justify your rating.  Outline the positive and negative progress made by the project since it started.  Provide specific recommendations for next steps. . (word limit=500)</t>
  </si>
  <si>
    <t>Rating Definitions</t>
  </si>
  <si>
    <t>Highly Satisfactory (HS)</t>
  </si>
  <si>
    <t>Satisfactory (S)</t>
  </si>
  <si>
    <t>Marginally Satisfactory (MS)</t>
  </si>
  <si>
    <t>Marginally Unsatisfactory (MU)</t>
  </si>
  <si>
    <t>Unsatisfactory (U)</t>
  </si>
  <si>
    <t>Highly Unsatisfactory (U)</t>
  </si>
  <si>
    <t>Rating</t>
  </si>
  <si>
    <t>IDENTIFIED RISKS</t>
  </si>
  <si>
    <t>Current Status</t>
  </si>
  <si>
    <t>Identified Risk</t>
  </si>
  <si>
    <t xml:space="preserve">DISBURSEMENT OF AF GRANT FUNDS </t>
  </si>
  <si>
    <t>Add any comments on AF Grant Funds. (word limit=200)</t>
  </si>
  <si>
    <t xml:space="preserve"> Fund Outcome Indicator Units</t>
  </si>
  <si>
    <t>Fund Output Indicator Units</t>
  </si>
  <si>
    <t>Link: http://www.adaptation-fund.org/sites/default/files/Results%20Framework%20and%20Baseline%20Guidance%20final.pdf</t>
  </si>
  <si>
    <t>Baseline</t>
  </si>
  <si>
    <t>Project Performance Report (PPR)</t>
  </si>
  <si>
    <t>Indicator</t>
  </si>
  <si>
    <t>Type of Indicator</t>
  </si>
  <si>
    <t>PROJECT Indicators</t>
  </si>
  <si>
    <t>Please provide all indicators being tracked for the project as outlined in the project document</t>
  </si>
  <si>
    <t>Type of Indicator (indicators towards Objectives, Outcomes, etc…)</t>
  </si>
  <si>
    <t>How much of the total AF grant as noted in Project Document plus any project preparation grant has been spent to date?</t>
  </si>
  <si>
    <t>Est. Completion Date</t>
  </si>
  <si>
    <t xml:space="preserve">Project Manager/Coordinator: </t>
  </si>
  <si>
    <t xml:space="preserve">Implementing Agency  </t>
  </si>
  <si>
    <t xml:space="preserve">RATING ON IMPLEMENTATION PROGRESS </t>
  </si>
  <si>
    <t>Progress on Key Milestones</t>
  </si>
  <si>
    <t>Overall Rating</t>
  </si>
  <si>
    <t>Risk Measures: Were there any risk mitigation measures employed during the current reporting period?  If so, were risks reduced?  If not, why were these risks not reduced?</t>
  </si>
  <si>
    <t>Critical Risks Affecting Progress (Not identified at project design)</t>
  </si>
  <si>
    <t>Expected Progress</t>
  </si>
  <si>
    <t>Progress to Date</t>
  </si>
  <si>
    <t>Please justify your rating and address the following points:
1. Indicate trends, both positive and negative, in achievement of outcomes as per the project indicators.  
2.  Detail critical risks that have affected progress.  
3.  Outline response to MTR undertaken this reporting period.  
4.  Outline action plan to address projects with a rating of HU, U or MU. Please keep your input to 1200 words</t>
  </si>
  <si>
    <t>QUALITATIVE MEASURES and LESSONS LEARNED</t>
  </si>
  <si>
    <t>Implementation and Adaptive Management</t>
  </si>
  <si>
    <t>Response</t>
  </si>
  <si>
    <t>Describe any changes undertaken to improve results on the ground or any changes made to project outputs (i.e. changes to project design)</t>
  </si>
  <si>
    <t>Lessons for Adaptation</t>
  </si>
  <si>
    <t>What would you consider to be the most successful aspects for the target communities?</t>
  </si>
  <si>
    <t>What measures are/have been put in place to ensure sustainability of the project/program results?</t>
  </si>
  <si>
    <t>What measures are being/could have been put in place to improve project/program results?</t>
  </si>
  <si>
    <t xml:space="preserve">Knowledge Management </t>
  </si>
  <si>
    <t>Describe any difficulties there have been in  accessing or retrieving existing information (data or knowledge) that is relevant to the project. Please provide suggestions for improving access to the relevant data.</t>
  </si>
  <si>
    <t>Identify Risks with a 50% or &gt; likelihood of affecting progress of project</t>
  </si>
  <si>
    <t>Implementing Entity (IE) [name]:</t>
  </si>
  <si>
    <t>Steps Taken to Mitigate Risk</t>
  </si>
  <si>
    <t>Add any comments relevant to risk mitigation (word limit = 500)</t>
  </si>
  <si>
    <t>Progress since inception</t>
  </si>
  <si>
    <t>How have gender considerations been taken into consideration during the reporting period? What have been the lessons learned as a consequence of inclusion of such considerations on project performance or impacts?</t>
  </si>
  <si>
    <t>Mid-term Review Date (if planned):</t>
  </si>
  <si>
    <t>IE-AFB Agreement Signature Date:</t>
  </si>
  <si>
    <t>Implementing Entity</t>
  </si>
  <si>
    <t>Terminal Evaluation Date:</t>
  </si>
  <si>
    <t>TOTAL</t>
  </si>
  <si>
    <t>Other</t>
  </si>
  <si>
    <t>Target for Project End</t>
  </si>
  <si>
    <t>Period of Report (Dates)</t>
  </si>
  <si>
    <t>PLANNED EXPENDITURE SCHEDULE</t>
  </si>
  <si>
    <t>List outputs planned and corresponding projected cost for the upcoming reporting period</t>
  </si>
  <si>
    <r>
      <t xml:space="preserve">ACTUAL CO-FINANCING </t>
    </r>
    <r>
      <rPr>
        <i/>
        <sz val="11"/>
        <color indexed="8"/>
        <rFont val="Times New Roman"/>
        <family val="1"/>
      </rPr>
      <t xml:space="preserve">(If the MTR or TE have not been undertaken this reporting period, DO NOT report on actual co-financing.) </t>
    </r>
  </si>
  <si>
    <r>
      <t xml:space="preserve">Project actions/activities planned for current reporting period  are progressing on track to achieve </t>
    </r>
    <r>
      <rPr>
        <b/>
        <sz val="11"/>
        <rFont val="Times New Roman"/>
        <family val="1"/>
      </rPr>
      <t>most</t>
    </r>
    <r>
      <rPr>
        <sz val="11"/>
        <rFont val="Times New Roman"/>
        <family val="1"/>
      </rPr>
      <t xml:space="preserve"> of its major outcomes/outputs with only minor shortcomings.</t>
    </r>
  </si>
  <si>
    <r>
      <t xml:space="preserve">Project actions/activities planned for current reporting period  are progressing on track to achieve </t>
    </r>
    <r>
      <rPr>
        <b/>
        <sz val="11"/>
        <rFont val="Times New Roman"/>
        <family val="1"/>
      </rPr>
      <t>most</t>
    </r>
    <r>
      <rPr>
        <sz val="11"/>
        <rFont val="Times New Roman"/>
        <family val="1"/>
      </rPr>
      <t xml:space="preserve">   major relevant outcomes/outputs, </t>
    </r>
    <r>
      <rPr>
        <b/>
        <sz val="11"/>
        <rFont val="Times New Roman"/>
        <family val="1"/>
      </rPr>
      <t>but</t>
    </r>
    <r>
      <rPr>
        <sz val="11"/>
        <rFont val="Times New Roman"/>
        <family val="1"/>
      </rPr>
      <t xml:space="preserve"> with either significant shortcomings or modest overall relevance. </t>
    </r>
  </si>
  <si>
    <r>
      <t xml:space="preserve">Project actions/activities planned for current reporting period  are </t>
    </r>
    <r>
      <rPr>
        <b/>
        <sz val="11"/>
        <rFont val="Times New Roman"/>
        <family val="1"/>
      </rPr>
      <t>not</t>
    </r>
    <r>
      <rPr>
        <sz val="11"/>
        <rFont val="Times New Roman"/>
        <family val="1"/>
      </rPr>
      <t xml:space="preserve"> progressing on track to achieve  major outcomes/outputs with </t>
    </r>
    <r>
      <rPr>
        <b/>
        <sz val="11"/>
        <rFont val="Times New Roman"/>
        <family val="1"/>
      </rPr>
      <t>major shortcomings</t>
    </r>
    <r>
      <rPr>
        <sz val="11"/>
        <rFont val="Times New Roman"/>
        <family val="1"/>
      </rPr>
      <t xml:space="preserve"> or is expected to achieve only some of its major outcomes/outputs.</t>
    </r>
  </si>
  <si>
    <r>
      <t xml:space="preserve">Project actions/activities planned for current reporting period  are </t>
    </r>
    <r>
      <rPr>
        <b/>
        <sz val="11"/>
        <rFont val="Times New Roman"/>
        <family val="1"/>
      </rPr>
      <t>not</t>
    </r>
    <r>
      <rPr>
        <sz val="11"/>
        <rFont val="Times New Roman"/>
        <family val="1"/>
      </rPr>
      <t xml:space="preserve"> progressing on track to achieve most of its major outcomes/outputs.</t>
    </r>
  </si>
  <si>
    <r>
      <t xml:space="preserve">Project actions/activities planned for current reporting period  are </t>
    </r>
    <r>
      <rPr>
        <b/>
        <sz val="11"/>
        <rFont val="Times New Roman"/>
        <family val="1"/>
      </rPr>
      <t>not</t>
    </r>
    <r>
      <rPr>
        <sz val="11"/>
        <rFont val="Times New Roman"/>
        <family val="1"/>
      </rPr>
      <t xml:space="preserve"> on track and shows that it is </t>
    </r>
    <r>
      <rPr>
        <b/>
        <sz val="11"/>
        <rFont val="Times New Roman"/>
        <family val="1"/>
      </rPr>
      <t>failing</t>
    </r>
    <r>
      <rPr>
        <sz val="11"/>
        <rFont val="Times New Roman"/>
        <family val="1"/>
      </rPr>
      <t xml:space="preserve"> to achieve, and is not expected to achieve, any of its outcomes/outputs.</t>
    </r>
  </si>
  <si>
    <t>List all Risks identified in project preparation phase and what  steps are being taken to mitigate them</t>
  </si>
  <si>
    <t>What is the potential for the concrete adaptation interventions undertaken by the project/programme to be replicated and scaled up both within and outside the project area?</t>
  </si>
  <si>
    <t>Please complete the following section every reporting period</t>
  </si>
  <si>
    <r>
      <t xml:space="preserve">Please complete the following section at </t>
    </r>
    <r>
      <rPr>
        <b/>
        <i/>
        <sz val="11"/>
        <color indexed="8"/>
        <rFont val="Times New Roman"/>
        <family val="1"/>
      </rPr>
      <t xml:space="preserve">mid-term </t>
    </r>
    <r>
      <rPr>
        <i/>
        <sz val="11"/>
        <color indexed="8"/>
        <rFont val="Times New Roman"/>
        <family val="1"/>
      </rPr>
      <t>and</t>
    </r>
    <r>
      <rPr>
        <b/>
        <i/>
        <sz val="11"/>
        <color indexed="8"/>
        <rFont val="Times New Roman"/>
        <family val="1"/>
      </rPr>
      <t xml:space="preserve"> project completion</t>
    </r>
  </si>
  <si>
    <t>Climate Resilience Measures</t>
  </si>
  <si>
    <t>Concrete Adaptation Interventions</t>
  </si>
  <si>
    <t>What implementation issues/lessons, either positive or negative, affected progress?</t>
  </si>
  <si>
    <t>Were there any delays in implementation?  If so, include any causes of delays. What measures have been taken to reduce delays?</t>
  </si>
  <si>
    <t>What have been the lessons learned, both positive and negative, in implementing climate adaptation measures that would be relevant to the design and implementation of future projects/programmes for enhanced resilience to climate change?</t>
  </si>
  <si>
    <t>What is the potential for the climate resilience measures undertaken by the project/programme to be replicated and scaled up both within and outside the project area?</t>
  </si>
  <si>
    <t>What have been the lessons learned, both positive and negative, in implementing concrete adaptation interventions that would be relevant to the design and implementation of future projects/programmes implementing concrete adaptation interventions?</t>
  </si>
  <si>
    <t>How has existing information/data/knowledge been used to inform project development and implementation? What kinds of information/data/knowledge were used?</t>
  </si>
  <si>
    <t>If learning objectives have been established, have they been met? Please describe.</t>
  </si>
  <si>
    <t>Has the identification of learning objectives contributed to the outcomes of the project? In what ways have they contributed?</t>
  </si>
  <si>
    <t>Amount of annual investment income generated from the Adaptation Fund’s grant</t>
  </si>
  <si>
    <t xml:space="preserve">INVESTMENT INCOME </t>
  </si>
  <si>
    <t>Adaptation Fund Strategic Results Framework</t>
  </si>
  <si>
    <t>Project ID</t>
  </si>
  <si>
    <t>Country</t>
  </si>
  <si>
    <t>Region</t>
  </si>
  <si>
    <t>Sector</t>
  </si>
  <si>
    <t>Baseline information</t>
  </si>
  <si>
    <t>Target performance at completion</t>
  </si>
  <si>
    <t>Performance at mid-term</t>
  </si>
  <si>
    <t>Performance at completion</t>
  </si>
  <si>
    <t>Impact: Increased resiliency at the community, national, and regional levels to climate variability and change</t>
  </si>
  <si>
    <t>Total (direct + indirect beneficiaries)</t>
  </si>
  <si>
    <t>Direct beneficiaries supported by the project</t>
  </si>
  <si>
    <t>Indirect beneficiaries supported by the project</t>
  </si>
  <si>
    <t>Total</t>
  </si>
  <si>
    <t>% of female beneficiaries</t>
  </si>
  <si>
    <t>% of Youth beneficiaries</t>
  </si>
  <si>
    <t>Outcome 1: Reduced exposure to climate-related hazards and threats</t>
  </si>
  <si>
    <t>Indicator 1: Relevant threat and hazard information generated and disseminated to stakeholders on a timely basis</t>
  </si>
  <si>
    <t>Number of targeted stakeholders</t>
  </si>
  <si>
    <t>Hazards information generated and disseminated</t>
  </si>
  <si>
    <t>Overall effectiveness</t>
  </si>
  <si>
    <t>% of female targeted</t>
  </si>
  <si>
    <t>Output 1.1 Risk and vulnerability assessments conducted and updated</t>
  </si>
  <si>
    <t>Indicator 1.1: No. of projects/programmes that conduct and update risk and vulnerability assessments</t>
  </si>
  <si>
    <t>No. of projects/programmes that conduct and update risk and vulnerability assessments</t>
  </si>
  <si>
    <t>Scale</t>
  </si>
  <si>
    <t>Status</t>
  </si>
  <si>
    <t>Output 1.2 Targeted population groups covered by adequate risk reduction systems</t>
  </si>
  <si>
    <t>No. of adopted Early Warning Systems</t>
  </si>
  <si>
    <t>Category targeted</t>
  </si>
  <si>
    <t>Hazard</t>
  </si>
  <si>
    <t>Geographical coverage</t>
  </si>
  <si>
    <t>Number of municipalities</t>
  </si>
  <si>
    <t>Outcome 2: Strengthened institutional capacity to reduce risks associated with climate-induced socioeconomic and environmental losses</t>
  </si>
  <si>
    <t>Indicator 2: Capacity of staff to respond to, and mitigate impacts of, climate-related events from targeted institutions increased</t>
  </si>
  <si>
    <t>Number of staff targeted</t>
  </si>
  <si>
    <t>Capacity level</t>
  </si>
  <si>
    <t>Output 2.1 Strengthened capacity of national and sub-national centres and networks to respond rapidly to extreme weather events</t>
  </si>
  <si>
    <t>Indicator 2.1.1: No. of staff trained to respond to, and mitigate impacts of, climate-related events</t>
  </si>
  <si>
    <t>Total staff trained</t>
  </si>
  <si>
    <t>% of female staff trained</t>
  </si>
  <si>
    <t>Type</t>
  </si>
  <si>
    <t>Indicator 2.1.2: No. of targeted institutions with increased capacity to minimize exposure to climate variability risks</t>
  </si>
  <si>
    <t>Indicator 3.1: Increase in application of appropriate adaptation responses</t>
  </si>
  <si>
    <t>Percentage of targeted population applying adaptation measures</t>
  </si>
  <si>
    <t xml:space="preserve">Output 3: Targeted population groups participating in adaptation and risk reduction awareness activities </t>
  </si>
  <si>
    <t>Indicator 3.1.1: Percentage in targeted population awareness of predicted adverse impacts of climate change, and of appropriate responses</t>
  </si>
  <si>
    <t>No. of targeted beneficiaries</t>
  </si>
  <si>
    <t>% of female participants targeted</t>
  </si>
  <si>
    <t>Level of awareness</t>
  </si>
  <si>
    <t>Outcome 4: Increased adaptive capacity within relevant development sector services and infrastructure assets</t>
  </si>
  <si>
    <t>Indicator 4.1: Increased responsiveness of development sector services to evolving needs from changing and variable climate</t>
  </si>
  <si>
    <t>Project/programme sector</t>
  </si>
  <si>
    <t>Geographical scale</t>
  </si>
  <si>
    <t>Response level</t>
  </si>
  <si>
    <t>Targeted asset</t>
  </si>
  <si>
    <t>Changes in asset (quantitative or qualitative)</t>
  </si>
  <si>
    <t>Output 4: Vulnerable development sector services and infrastructure assets strengthened in response to climate change impacts, including variability</t>
  </si>
  <si>
    <t>Number of services</t>
  </si>
  <si>
    <t>Outcome 5: Increased ecosystem resilience in response to climate change and variability-induced stress</t>
  </si>
  <si>
    <t>Indicator 5: Ecosystem services and natural resource assets maintained or improved under climate change and variability-induced stress</t>
  </si>
  <si>
    <t>Natural resource improvement level</t>
  </si>
  <si>
    <t>Natural asset or Ecosystem (type)</t>
  </si>
  <si>
    <t>Total number of natural assets or ecosystems protected/rehabilitated</t>
  </si>
  <si>
    <t>Unit</t>
  </si>
  <si>
    <t>Effectiveness of protection/rehabilitation</t>
  </si>
  <si>
    <t>Targeted performance at completion</t>
  </si>
  <si>
    <t>Outcome 6: Diversified and strengthened livelihoods and sources of income for vulnerable people in targeted areas</t>
  </si>
  <si>
    <t>Indicator 6.1: Increase in households and communities having more secure access to livelihood assets</t>
  </si>
  <si>
    <t>No. of targeted households</t>
  </si>
  <si>
    <t>% of female headed households</t>
  </si>
  <si>
    <t>Improvement level</t>
  </si>
  <si>
    <t>Indicator 6.2: Increase in targeted population's sustained climate-resilient alternative livelihoods</t>
  </si>
  <si>
    <t>% increase in income level vis-à-vis baseline</t>
  </si>
  <si>
    <t>Alternate Source</t>
  </si>
  <si>
    <t>Output 6 Targeted individual and community livelihood strategies strengthened in relation to climate change impacts, including variability</t>
  </si>
  <si>
    <t>Indicator 6.1.1: No. and type of adaptation assets created or strengthened in support of individual or community livelihood strategies</t>
  </si>
  <si>
    <t>Number of Assets</t>
  </si>
  <si>
    <t>Type of Assets</t>
  </si>
  <si>
    <t>Adaptation strategy</t>
  </si>
  <si>
    <t>Income source</t>
  </si>
  <si>
    <t>Income level (USD)</t>
  </si>
  <si>
    <t>Outcome 7: Improved policies and regulations that promote and enforce resilience measures</t>
  </si>
  <si>
    <t>Indicator 7: Climate change priorities are integrated into national development strategy</t>
  </si>
  <si>
    <t>Integration level</t>
  </si>
  <si>
    <t>Output 7:Improved integration of climate-resilience strategies into country development plans</t>
  </si>
  <si>
    <t>Indicator 7.1: No. of policies introduced or adjusted to address climate change risks</t>
  </si>
  <si>
    <t>No. of Policies introduced or adjusted</t>
  </si>
  <si>
    <t>Indicator 7.2: No. of targeted development strategies with incorporated climate change priorities enforced</t>
  </si>
  <si>
    <t>No. of Development strategies</t>
  </si>
  <si>
    <t>Regulation</t>
  </si>
  <si>
    <t>Effectiveness</t>
  </si>
  <si>
    <t>Glacier lake outburst flood</t>
  </si>
  <si>
    <t>Inland flooding</t>
  </si>
  <si>
    <t>fr</t>
  </si>
  <si>
    <t>biological assets</t>
  </si>
  <si>
    <t>Company policy</t>
  </si>
  <si>
    <t>5: Fully enforced (All elements implemented)</t>
  </si>
  <si>
    <t>Salinization</t>
  </si>
  <si>
    <t>Decrease</t>
  </si>
  <si>
    <t>land</t>
  </si>
  <si>
    <t>Communication &amp; Information policy</t>
  </si>
  <si>
    <t>4: Enforced (Most elements implemented)</t>
  </si>
  <si>
    <t>Drought</t>
  </si>
  <si>
    <t>Same</t>
  </si>
  <si>
    <t>water areas</t>
  </si>
  <si>
    <t>Defense policy</t>
  </si>
  <si>
    <t>3: Partially enforced (Some elements implemented)</t>
  </si>
  <si>
    <t>Wind</t>
  </si>
  <si>
    <t>subsoil assets</t>
  </si>
  <si>
    <t>Domestic policy</t>
  </si>
  <si>
    <t>2: Partially not enforced (Most elements not implemented)</t>
  </si>
  <si>
    <t>Agribusiness</t>
  </si>
  <si>
    <t>Coastal flooding</t>
  </si>
  <si>
    <t>air</t>
  </si>
  <si>
    <t>achieved</t>
  </si>
  <si>
    <t>Economic policy</t>
  </si>
  <si>
    <t>1: Not enforced (No elements implemented)</t>
  </si>
  <si>
    <t>Agricultural-related</t>
  </si>
  <si>
    <t>Financial capital</t>
  </si>
  <si>
    <t>Storm surge</t>
  </si>
  <si>
    <t>Please choose</t>
  </si>
  <si>
    <t>enhanced level of protection</t>
  </si>
  <si>
    <t>Education policy</t>
  </si>
  <si>
    <t>Agriculture</t>
  </si>
  <si>
    <t>Human capital</t>
  </si>
  <si>
    <t>Hurricane</t>
  </si>
  <si>
    <t>Selected</t>
  </si>
  <si>
    <t>Aquaculture</t>
  </si>
  <si>
    <t>Physical capital</t>
  </si>
  <si>
    <t>Not relevant</t>
  </si>
  <si>
    <t>5: All (Fully integrated)</t>
  </si>
  <si>
    <t>Construction/repairing business</t>
  </si>
  <si>
    <t>Social capital</t>
  </si>
  <si>
    <t>4: Most</t>
  </si>
  <si>
    <t>Cultivation</t>
  </si>
  <si>
    <t>Natural capital</t>
  </si>
  <si>
    <t>3: Some</t>
  </si>
  <si>
    <t>Fishing</t>
  </si>
  <si>
    <t>Personal capital</t>
  </si>
  <si>
    <t>Select</t>
  </si>
  <si>
    <t>5: All</t>
  </si>
  <si>
    <t>Community</t>
  </si>
  <si>
    <t>2: Most not integrated</t>
  </si>
  <si>
    <t>Forestry</t>
  </si>
  <si>
    <t>Adaptation strategies</t>
  </si>
  <si>
    <t>4: Almost all</t>
  </si>
  <si>
    <t>Private</t>
  </si>
  <si>
    <t>Multi-community</t>
  </si>
  <si>
    <t>1: None</t>
  </si>
  <si>
    <t>Handicrafts</t>
  </si>
  <si>
    <t>3: Half</t>
  </si>
  <si>
    <t>Public</t>
  </si>
  <si>
    <t>Departmental</t>
  </si>
  <si>
    <t>Coastal management</t>
  </si>
  <si>
    <t>Livestock production</t>
  </si>
  <si>
    <t>2: Some</t>
  </si>
  <si>
    <t>NGO</t>
  </si>
  <si>
    <t>National</t>
  </si>
  <si>
    <t>Disaster risk reduction</t>
  </si>
  <si>
    <t>Manufacturing</t>
  </si>
  <si>
    <t>5: Very high improvement</t>
  </si>
  <si>
    <t>Established</t>
  </si>
  <si>
    <t>Food security</t>
  </si>
  <si>
    <t>other</t>
  </si>
  <si>
    <t>4: High improvement</t>
  </si>
  <si>
    <t>Maintained</t>
  </si>
  <si>
    <t xml:space="preserve">Health </t>
  </si>
  <si>
    <t>Services</t>
  </si>
  <si>
    <t>Regional</t>
  </si>
  <si>
    <t>3: Moderate improvement</t>
  </si>
  <si>
    <t>Improved</t>
  </si>
  <si>
    <t>Urban development</t>
  </si>
  <si>
    <t>Tourism-related</t>
  </si>
  <si>
    <t>Local</t>
  </si>
  <si>
    <t>2: Limited improvement</t>
  </si>
  <si>
    <t>Water management</t>
  </si>
  <si>
    <t>Trading</t>
  </si>
  <si>
    <t>1: No improvement</t>
  </si>
  <si>
    <t>Multi-sector</t>
  </si>
  <si>
    <t>1 -generated information is irrelevant, and neither the stakeholders reached nor the timeframe managed were achieved</t>
  </si>
  <si>
    <t>1: No info transferred on time</t>
  </si>
  <si>
    <t>4: High capacity</t>
  </si>
  <si>
    <t>5: Fully aware</t>
  </si>
  <si>
    <t>5: Highly responsive (All defined elements )</t>
  </si>
  <si>
    <t>5: Fully improved</t>
  </si>
  <si>
    <t>Roads</t>
  </si>
  <si>
    <t>5: Very effective</t>
  </si>
  <si>
    <t>2 -the existence of some challenge in any of the three aspects of the indicator (generation of dissemination, stakeholders reached or timeframe managed)</t>
  </si>
  <si>
    <t>2: Somewhat info transferred</t>
  </si>
  <si>
    <t>3: Medium capacity</t>
  </si>
  <si>
    <t>4: Mostly aware</t>
  </si>
  <si>
    <t>4: Mostly responsive (Most defined elements)</t>
  </si>
  <si>
    <t>4: Mostly Improved</t>
  </si>
  <si>
    <t>Gov Buildings</t>
  </si>
  <si>
    <t>4: Effective</t>
  </si>
  <si>
    <t>3 -relevant information is generated and disseminated to all identified stakeholders on timely basis</t>
  </si>
  <si>
    <t>3: Info transferred on time</t>
  </si>
  <si>
    <t>2: Low capacity</t>
  </si>
  <si>
    <t>3: Partially aware</t>
  </si>
  <si>
    <t>3: Moderately responsive (Some defined elements)</t>
  </si>
  <si>
    <t>3: Moderately improved</t>
  </si>
  <si>
    <t>Causeways</t>
  </si>
  <si>
    <t>3: Moderately effective</t>
  </si>
  <si>
    <t>1: No capacity</t>
  </si>
  <si>
    <t>2: Partially not aware</t>
  </si>
  <si>
    <t>2: Partially responsive (Lacks most elements)</t>
  </si>
  <si>
    <t>2: Somewhat improved</t>
  </si>
  <si>
    <t>Airports</t>
  </si>
  <si>
    <t>2: Partially effective</t>
  </si>
  <si>
    <t>1: Aware of neither</t>
  </si>
  <si>
    <t>1: Non responsive (Lacks all elements )</t>
  </si>
  <si>
    <t>1: Not improved</t>
  </si>
  <si>
    <t>Schools</t>
  </si>
  <si>
    <t>1: Ineffective</t>
  </si>
  <si>
    <t>ha protected</t>
  </si>
  <si>
    <t>Training Centres</t>
  </si>
  <si>
    <t>ha rehabilitated</t>
  </si>
  <si>
    <t>Monitoring/Forecasting capacity</t>
  </si>
  <si>
    <t>Hospitals</t>
  </si>
  <si>
    <t>km protected</t>
  </si>
  <si>
    <t>Policy/regulatory reform</t>
  </si>
  <si>
    <t>Drinking water systems</t>
  </si>
  <si>
    <t>km rehabilitated</t>
  </si>
  <si>
    <t>1: Risk knowledge</t>
  </si>
  <si>
    <t>1: No plans conducted or updated</t>
  </si>
  <si>
    <t>Capacity development</t>
  </si>
  <si>
    <t>2: Monitoring and warning service</t>
  </si>
  <si>
    <t>2: Undertaking or updating of assessments in progress</t>
  </si>
  <si>
    <t>Sustainable forest management</t>
  </si>
  <si>
    <t>3: Dissemination and communication</t>
  </si>
  <si>
    <t>Strengthening infrastructure</t>
  </si>
  <si>
    <t>Forests</t>
  </si>
  <si>
    <t>4: Response capability</t>
  </si>
  <si>
    <t>Supporting livelihoods</t>
  </si>
  <si>
    <t>Mangroves</t>
  </si>
  <si>
    <t>Mangrove reforestation</t>
  </si>
  <si>
    <t>Coasts</t>
  </si>
  <si>
    <t>From 0 to 0.5%</t>
  </si>
  <si>
    <t>Energy policy</t>
  </si>
  <si>
    <t>Coastal drainage and infrastructure</t>
  </si>
  <si>
    <t>Rangelands</t>
  </si>
  <si>
    <t>From 0.5 to 1%</t>
  </si>
  <si>
    <t>Environmental policy</t>
  </si>
  <si>
    <t>Irrigation system</t>
  </si>
  <si>
    <t>Cultivated land/Agricultural land</t>
  </si>
  <si>
    <t>From 1% to 5%</t>
  </si>
  <si>
    <t>Foreign policy</t>
  </si>
  <si>
    <t>Community-based adaptation</t>
  </si>
  <si>
    <t>Catchment area/Watershed/Aquifer</t>
  </si>
  <si>
    <t>From 5% to 10%</t>
  </si>
  <si>
    <t>Health policy</t>
  </si>
  <si>
    <t>Erosion control</t>
  </si>
  <si>
    <t>Protected areas/National parks</t>
  </si>
  <si>
    <t>From 10% to 20%</t>
  </si>
  <si>
    <t>Housing policy</t>
  </si>
  <si>
    <t>Soil water conservation</t>
  </si>
  <si>
    <t>From 20% to 30%</t>
  </si>
  <si>
    <t>Human resource policies</t>
  </si>
  <si>
    <t>Microfinance</t>
  </si>
  <si>
    <t>From 30% to 40%</t>
  </si>
  <si>
    <t>Information policy</t>
  </si>
  <si>
    <t>Special Program for women</t>
  </si>
  <si>
    <t>From 40% to 50%</t>
  </si>
  <si>
    <t>Macroeconomic policy</t>
  </si>
  <si>
    <t>Livelihoods</t>
  </si>
  <si>
    <t>Above 50%</t>
  </si>
  <si>
    <t>Monetary policy</t>
  </si>
  <si>
    <t>Water storage</t>
  </si>
  <si>
    <t>Population policy</t>
  </si>
  <si>
    <t>ICT and information dissemination</t>
  </si>
  <si>
    <t>Private policy</t>
  </si>
  <si>
    <t>Public policy</t>
  </si>
  <si>
    <t>Science policy</t>
  </si>
  <si>
    <t>Social policy</t>
  </si>
  <si>
    <t>3- relevant information is generated and disseminated to all identified stakeholders on timely basis</t>
  </si>
  <si>
    <t>Transportation policy</t>
  </si>
  <si>
    <t>describe</t>
  </si>
  <si>
    <t>Urban policy</t>
  </si>
  <si>
    <t>2- the existence of some challenge in any of the three aspects of the indicator</t>
  </si>
  <si>
    <t>Water policy</t>
  </si>
  <si>
    <t>Other policy</t>
  </si>
  <si>
    <t>1- generated information is irrelevant and neither the stakeholders reached nor the timeframe managed were achieved</t>
  </si>
  <si>
    <r>
      <rPr>
        <b/>
        <sz val="12"/>
        <color indexed="8"/>
        <rFont val="Times New Roman"/>
        <family val="1"/>
      </rPr>
      <t xml:space="preserve">Goal: </t>
    </r>
    <r>
      <rPr>
        <sz val="12"/>
        <color indexed="8"/>
        <rFont val="Times New Roman"/>
        <family val="1"/>
      </rPr>
      <t xml:space="preserve">Assist developing-country Parties to the Kyoto Protocol that are particularly vulnerable to the adverse effects of climate change in meeting the costs of concrete adaptation projects and programmes in order to implement climate-resilient measures. 
</t>
    </r>
    <r>
      <rPr>
        <b/>
        <sz val="12"/>
        <color indexed="8"/>
        <rFont val="Times New Roman"/>
        <family val="1"/>
      </rPr>
      <t xml:space="preserve">Impact: </t>
    </r>
    <r>
      <rPr>
        <sz val="12"/>
        <color indexed="8"/>
        <rFont val="Times New Roman"/>
        <family val="1"/>
      </rPr>
      <t xml:space="preserve">Increased resiliency at the community, national, and regional levels to climate variability and change. </t>
    </r>
  </si>
  <si>
    <t>MIE</t>
  </si>
  <si>
    <t>RIE</t>
  </si>
  <si>
    <t>NIE</t>
  </si>
  <si>
    <t>Asia-Pacific</t>
  </si>
  <si>
    <t>Latin America and Caribbean</t>
  </si>
  <si>
    <t>Africa</t>
  </si>
  <si>
    <t>Eastern Europe</t>
  </si>
  <si>
    <t>Afghanistan, Islamic Rep. of</t>
  </si>
  <si>
    <t>Armenia</t>
  </si>
  <si>
    <t>Antigua and Barbuda</t>
  </si>
  <si>
    <t>Azerbaijan</t>
  </si>
  <si>
    <t>Burundi</t>
  </si>
  <si>
    <t>Benin</t>
  </si>
  <si>
    <t>Burkina Faso</t>
  </si>
  <si>
    <t>Bangladesh</t>
  </si>
  <si>
    <t>Bulgaria</t>
  </si>
  <si>
    <t>Bahrain</t>
  </si>
  <si>
    <t>Bahamas, The</t>
  </si>
  <si>
    <t>Bosnia and Herzegovina</t>
  </si>
  <si>
    <t>Belarus</t>
  </si>
  <si>
    <t>Belize</t>
  </si>
  <si>
    <t>Bolivia</t>
  </si>
  <si>
    <t>Brazil</t>
  </si>
  <si>
    <t>Barbados</t>
  </si>
  <si>
    <t>Bhutan</t>
  </si>
  <si>
    <t>Botswana</t>
  </si>
  <si>
    <t>Central African Republic</t>
  </si>
  <si>
    <t>Chile</t>
  </si>
  <si>
    <t>China, People's Republic of</t>
  </si>
  <si>
    <t>Cote d'Ivoire</t>
  </si>
  <si>
    <t>Cameroon</t>
  </si>
  <si>
    <t>Congo, Dem. Rep. of</t>
  </si>
  <si>
    <t>Congo, Republic of</t>
  </si>
  <si>
    <t>Cook Islands</t>
  </si>
  <si>
    <t>Colombia</t>
  </si>
  <si>
    <t>Comoros</t>
  </si>
  <si>
    <t>Cape Verde</t>
  </si>
  <si>
    <t>Costa Rica</t>
  </si>
  <si>
    <t>Cuba</t>
  </si>
  <si>
    <t>Micronesia, Fed. States of</t>
  </si>
  <si>
    <t>Gabon</t>
  </si>
  <si>
    <t>Gambia, The</t>
  </si>
  <si>
    <t>Guinea-Bissau</t>
  </si>
  <si>
    <t>Equatorial Guinea</t>
  </si>
  <si>
    <t>Croatia</t>
  </si>
  <si>
    <t>Iran, Islamic Republic of</t>
  </si>
  <si>
    <t>Kyrgyz Republic</t>
  </si>
  <si>
    <t>Cambodia</t>
  </si>
  <si>
    <t>Korea, Republic of</t>
  </si>
  <si>
    <t>Lao People's Democratic Republic</t>
  </si>
  <si>
    <t>Libya</t>
  </si>
  <si>
    <t>Moldova</t>
  </si>
  <si>
    <t>Macedonia, former Yugoslav Republic of</t>
  </si>
  <si>
    <t>Niue</t>
  </si>
  <si>
    <t>Korea, Dem. People's Rep. of</t>
  </si>
  <si>
    <t>Slovak Republic</t>
  </si>
  <si>
    <t>Chad</t>
  </si>
  <si>
    <t>Tanzania</t>
  </si>
  <si>
    <t>Venezuela</t>
  </si>
  <si>
    <t>Vietnam</t>
  </si>
  <si>
    <t>Yemen, Republic of</t>
  </si>
  <si>
    <r>
      <rPr>
        <b/>
        <sz val="12"/>
        <color indexed="8"/>
        <rFont val="Times New Roman"/>
        <family val="1"/>
      </rPr>
      <t>Important:</t>
    </r>
    <r>
      <rPr>
        <sz val="12"/>
        <color indexed="8"/>
        <rFont val="Times New Roman"/>
        <family val="1"/>
      </rPr>
      <t xml:space="preserve"> Please read the following guidance document (also posted on the Adaptation Fund website) before entering your data </t>
    </r>
  </si>
  <si>
    <t>Type of implementing entity</t>
  </si>
  <si>
    <t>Indicator 4.1.1: No. and type of development sector services to respond to new conditions resulting from climate variability and change</t>
  </si>
  <si>
    <t>Addressing Climate Change Impacts on Marginalized Agricultural Communities Living in the Mahaweli River Basin of Sri Lanka</t>
  </si>
  <si>
    <t>Financial information:  cumulative from project start to [11th Aug 2015]</t>
  </si>
  <si>
    <r>
      <t>Estimated cumulative total disbursement as of</t>
    </r>
    <r>
      <rPr>
        <b/>
        <sz val="11"/>
        <color indexed="10"/>
        <rFont val="Times New Roman"/>
        <family val="1"/>
      </rPr>
      <t xml:space="preserve"> [11th Aug 2015]</t>
    </r>
  </si>
  <si>
    <t xml:space="preserve">Percentage of target population adopting risk reduction measures </t>
  </si>
  <si>
    <t xml:space="preserve">Less than 10% of target population practice climate risk reduction measures </t>
  </si>
  <si>
    <t>Outcome 1</t>
  </si>
  <si>
    <t xml:space="preserve">Percentage of target households with sustained climate resilient livelihoods </t>
  </si>
  <si>
    <t>Farm families under minor irrigation/rain fed conditions highly exposed to climate change related livelihood insecurity treat level : very high</t>
  </si>
  <si>
    <t xml:space="preserve">Diversified and strengthened livelihoods and sources of income for vulnerable farm families in minor irrigated and rain fed areas </t>
  </si>
  <si>
    <t xml:space="preserve">Women in target areas practice tradition rain fed farming </t>
  </si>
  <si>
    <t>Output 1.1</t>
  </si>
  <si>
    <t>Home garden diversity low-medium Low-&gt;10 species of food and multi -purpose tree species,medium-10-25 High-&lt;25 species</t>
  </si>
  <si>
    <t xml:space="preserve">Output 1.2 </t>
  </si>
  <si>
    <t>All FO s trained to engage in drought tolerant agriculture, Farmer field trials conducted with national  technical agencies for 500 farm families selected by FO s, Seed banks and seed distribution established in each ASC</t>
  </si>
  <si>
    <t>Output 1.3</t>
  </si>
  <si>
    <t xml:space="preserve">Low level of access to non-farm livelihood assets including information Training/skills Market linkage Finance </t>
  </si>
  <si>
    <t xml:space="preserve">6 technical assessments for climate resilience and market chain analysis conducted </t>
  </si>
  <si>
    <t xml:space="preserve">Identify and promote climate resilient alternate income sources such as livestock, perennial cash crops and inland fisheries </t>
  </si>
  <si>
    <t>No of women participated in livelihood training</t>
  </si>
  <si>
    <t>Output 1.4</t>
  </si>
  <si>
    <t>Output 1.5</t>
  </si>
  <si>
    <t>Percentage and level of community participation cash for work system</t>
  </si>
  <si>
    <t xml:space="preserve">0% participation in PES schemes in target area </t>
  </si>
  <si>
    <t xml:space="preserve">Number of women participating in cash for work programme </t>
  </si>
  <si>
    <t xml:space="preserve">Outcome 2 </t>
  </si>
  <si>
    <t>No. of village, divisional and provincial officers trained to address climate risks</t>
  </si>
  <si>
    <t>Training programmes on climate risk management are not available at regional and local level</t>
  </si>
  <si>
    <t>Output 2.2</t>
  </si>
  <si>
    <t xml:space="preserve">Capacity of FO s to respond to climate risk </t>
  </si>
  <si>
    <t>Output 2.3</t>
  </si>
  <si>
    <t xml:space="preserve">Availability of watershed-level irrigation management plans, Increased extent cultivated under pilot minor irrigation scheme </t>
  </si>
  <si>
    <t>Output 2.4</t>
  </si>
  <si>
    <t xml:space="preserve">Target population unaware of climate risks and adaptive measure </t>
  </si>
  <si>
    <t>Output 2.6</t>
  </si>
  <si>
    <t>Developed and implemented drought forecasting and timely dissemination model for Mahaweli basin, 15 community based landslide early warning systems with telemetric rain gauges are operationalized in Walapane DSD</t>
  </si>
  <si>
    <t>Design and implement early warning systems for climate induced risk of landslide and drought in Mahaweli Basin</t>
  </si>
  <si>
    <t>Execution Cost</t>
  </si>
  <si>
    <t>Not applicable for the reporting period.</t>
  </si>
  <si>
    <t>N/A</t>
  </si>
  <si>
    <t>The establishment of PSU was completed only in Aug 2015</t>
  </si>
  <si>
    <t>MS</t>
  </si>
  <si>
    <t>Medium</t>
  </si>
  <si>
    <t>Scientific &amp; technical information in relation to climate change &amp; its effects on the Basin remain incomplete and uncertain</t>
  </si>
  <si>
    <t>Low</t>
  </si>
  <si>
    <t>Lack of awareness among participating communities and local officials on CC and potential impacts</t>
  </si>
  <si>
    <t>Additional development support for alternative livelihoods and crops are unavailable in the target DSD at the required time</t>
  </si>
  <si>
    <t>AMOUNT in US $</t>
  </si>
  <si>
    <t>In LKR</t>
  </si>
  <si>
    <t xml:space="preserve">During the reporting period of time  WFP intended to develop an addendum to agreement with the government and develop an SOP to ensure the compliance of with AF guidelines before disburse the fund. </t>
  </si>
  <si>
    <t>Task completed within the reporting period.</t>
  </si>
  <si>
    <t>United Nations Word Food Programme (WFP)</t>
  </si>
  <si>
    <t>Multilateral</t>
  </si>
  <si>
    <t xml:space="preserve">Yes. Delay in executing the project even after the disbursement of fund was experienced as a risk factor during the reporting period. IE took all the possible measures to raise the concern with all the relevant government entities and high ranking officials formally and informally. IE raised the concern in the project steering committee meeting and explained the consequences of delaying the project. Despite the political instability, the continuous advocacy of IE at various level made some improvement in the situation.  </t>
  </si>
  <si>
    <t>Each time when there was a turnover of high ranking EE officials, in order to avoid  possible delay, IE took significant effort to build the relationship with the newly appointed officials and keep them engaged with the project as fast as possible .</t>
  </si>
  <si>
    <t>Action will be strategized during the implementation of activities. Identified issues will be discussed at project steering/ technical committee meetings</t>
  </si>
  <si>
    <t xml:space="preserve">1.1 Develop diversified home garden based agro forestry in target DSDs to build household adaptive capacity to climate change </t>
  </si>
  <si>
    <t xml:space="preserve">1.2 Introduce and promote drought tolerant cop varieties and agronomic practices to counter effects of rainfall variability </t>
  </si>
  <si>
    <t>1.3 Identify and promote climate-resilient alternative income sources among rural farm household dependent on rain fed agriculture</t>
  </si>
  <si>
    <t xml:space="preserve">1.4 Promote improved post-harvest technologies as viable climate-resilient livelihood sources for fare women </t>
  </si>
  <si>
    <t xml:space="preserve">1.5 Build community assets and livelihood resources through case-for-work to support climate risk reduction measures </t>
  </si>
  <si>
    <t>2.1 Train and mobilize officers at village, division and provincial level to design, and monitor local adaptation strategies</t>
  </si>
  <si>
    <t>2.2 Strengthen farmer organizations with information, training and equipment to implement adaptation strategies</t>
  </si>
  <si>
    <t xml:space="preserve">2.3 Pilot integrated watershed management models in micro watersheds to safeguard climate sensitive livelihood assets such as land and water </t>
  </si>
  <si>
    <t>2.4 Risk Assessment and Adaptation planning conducted with target communities</t>
  </si>
  <si>
    <t xml:space="preserve">2.6 Design and implement early warning systems for climate induced risk of landslide and drought in Mahaweli Basin </t>
  </si>
  <si>
    <t>August 2014 to August 2015</t>
  </si>
  <si>
    <t>Results Tracker for Adaptation Fund (AF)  Projects    - Numbers will be available after baseline survey is completed</t>
  </si>
  <si>
    <t>Vijendran.Paramasamy@wfp.org</t>
  </si>
  <si>
    <t xml:space="preserve">Lakshan Fernando </t>
  </si>
  <si>
    <t>lakshanlsf@gmail.com</t>
  </si>
  <si>
    <r>
      <t xml:space="preserve">Project actions/activities planned for current reporting period are progressing on track or exceeding expectations to achieve </t>
    </r>
    <r>
      <rPr>
        <b/>
        <sz val="11"/>
        <rFont val="Times New Roman"/>
        <family val="1"/>
      </rPr>
      <t>all</t>
    </r>
    <r>
      <rPr>
        <sz val="11"/>
        <rFont val="Times New Roman"/>
        <family val="1"/>
      </rPr>
      <t xml:space="preserve">  major outcomes/outputs for given reporting period, without major shortcomings. The project can be presented as “good practice”.</t>
    </r>
  </si>
  <si>
    <t xml:space="preserve">Establishment of fully functional Project Support unit and availability of project staff </t>
  </si>
  <si>
    <t>It was expected complete this in Aug 2014</t>
  </si>
  <si>
    <t>Please Provide the Name and Contact information of person(s) responsible for completing the Rating section</t>
  </si>
  <si>
    <t>secretary@environmentmin.gov.lk</t>
  </si>
  <si>
    <t xml:space="preserve">Mr. Udaya R. Seneviratne </t>
  </si>
  <si>
    <t>National Project Manager</t>
  </si>
  <si>
    <t>vijendran.paramasamy@wfp.org</t>
  </si>
  <si>
    <t>Dr. Sunimal Jayathunga</t>
  </si>
  <si>
    <t>dirccsd@environmentmin.gov.lk</t>
  </si>
  <si>
    <t>11th Aug 2015</t>
  </si>
  <si>
    <t xml:space="preserve">Nuwara Eliya and Polonnaruwa districts
(Walapane, Medirigiriya and Lankapura Divisions )
</t>
  </si>
  <si>
    <t>Inception workshop report.                                                                                                 Agreement signed by World Food Programme and Government of Sri Lanka.                             Addendum to Agreement signed by World Food Programme and Government of Sri Lanka.                                                                                                     Standard Operating Procedures of the project signed by World Food Programme and Government of Sri Lanka.</t>
  </si>
  <si>
    <t>8: Water body based operational program</t>
  </si>
  <si>
    <t xml:space="preserve">Mr. Lakshan Fernando </t>
  </si>
  <si>
    <t>Mr. P. Vijendran</t>
  </si>
  <si>
    <t>List output and corresponding amount spent for the current reporting period</t>
  </si>
  <si>
    <t>1.1.5  Provide drought tolerant seeds equipment planting material, organic farming tool kit to farming households in a concessionary rate/prices and provide financial assistance for carrying out such activities</t>
  </si>
  <si>
    <t xml:space="preserve"> 2.5 Document and disseminate lessons of climate resilient livelihood development and watershed management approaches and best practices</t>
  </si>
  <si>
    <t>Because of the Political changes, EE went through number of structural changes with the deployment of new officials time to time. The newly appointed officials required time to study and understand the project. This situation delayed the implementation of the project.</t>
  </si>
  <si>
    <t>P. Vijendran</t>
  </si>
  <si>
    <t xml:space="preserve">75% of target population practice at least one climate risk reduction measure introduced through project interventions such as Responding to early warning and forecasting House hold level No-farm income sources Home garden food production improved water management Post harvest technologies Resistant crop varieties knowledge of climate risks and adaptation strategies </t>
  </si>
  <si>
    <t xml:space="preserve">14039 target households have developed at least one climate resilient livelihood strategy of alternative source of income </t>
  </si>
  <si>
    <t>Home gardens generate income in 50% of target population, women's contribution to  household income increased by 50% in target households</t>
  </si>
  <si>
    <t xml:space="preserve">14039 rain fed farming families benefit from home garden improvement- Diversity in home gardens improved - Household income from home gardens increased </t>
  </si>
  <si>
    <t>Develop home garden based agro forestry systems in target DSDs to diversify livelihoods and build adaptive capacity of households to climate change</t>
  </si>
  <si>
    <t xml:space="preserve">Introduce and promote drought tolerant crop varieties and agronomic practices to counter effects of rainfall variability </t>
  </si>
  <si>
    <t xml:space="preserve">Low awareness and adoption of drought tolerant agronomic practices </t>
  </si>
  <si>
    <t xml:space="preserve">Non availability of information and training on post-harvest technologies at ASCs </t>
  </si>
  <si>
    <t xml:space="preserve">Promote improved post harvest technologies as viable climate- resilient livelihood sources for farm women </t>
  </si>
  <si>
    <t>1500 households benefit from cash for work schemes in two micro catchments in target DSDs</t>
  </si>
  <si>
    <t xml:space="preserve">Build community Assets and livelihood resources through cash for work to support climate risk reduction measures </t>
  </si>
  <si>
    <t xml:space="preserve">Strengthened ownership of climate risk reduction processes and increased replication potential of adaptation strategies at local level and basin/sub national level </t>
  </si>
  <si>
    <t xml:space="preserve">Lack of awareness of climate impacts and adaptive actions at household and community level, Extension officers and CBO officials have no training on climate proofing local community development </t>
  </si>
  <si>
    <t xml:space="preserve">All 14039 households participate in climate risk assessment in target area receive climate change awareness, At least 50% of community risk assessment meetings consist of women, All FO s in target area receive information and tools to develop local adaptive strategies to safeguard livelihood assets, All local and divisional-level officials engaged in agriculture, fisheries, forestry and disaster management receive at least one training on supporting adaptive strategies </t>
  </si>
  <si>
    <t xml:space="preserve">Train and mobilize officers at village, division and provincial level to design, and monitor local adaptation strategies </t>
  </si>
  <si>
    <t xml:space="preserve">Strengthen FO s with information, training and equipment to implement adaptation strategies  </t>
  </si>
  <si>
    <t xml:space="preserve">FO s lack information on risks, and lack planning capacity t o address them, Some villages do not formalized FO s </t>
  </si>
  <si>
    <t>All FO s in target DSDs have developed management plans for local irrigation management and catchment conservation, Management plans are funded through community &amp; government input, All FO s in the target divisions are registered with Agrarian Services and have elected representatives, At least 6 members each FO trained to conduct vulnerability reduction assessments as input 2.4</t>
  </si>
  <si>
    <t>No cluster/cascade level watershed management  plans exist, CI in village tanks in lower catchment&lt;90%, CI in anicut systems in middle catchment&lt;70%</t>
  </si>
  <si>
    <t>Management plans for two micro watersheds developed and implemented FO s, Increase cropping intensity in both systems to over 100%</t>
  </si>
  <si>
    <t xml:space="preserve">Pilot integrated watershed management plans to safeguard climate sensitive livelihood assets such as land and water </t>
  </si>
  <si>
    <t>Level of awareness among awareness among target group of climate risk</t>
  </si>
  <si>
    <t xml:space="preserve">VRA s conducted in all FO s targeting 14039 households at three month, 18 month and end of project, &gt;45% female participation </t>
  </si>
  <si>
    <t xml:space="preserve">Conduct Risk Assessment and Adaptation Planning with target communities </t>
  </si>
  <si>
    <t xml:space="preserve">No. of news outlets in the local press and media reported on project lessons, No. of new project proposals,/ new community based adaptation initiatives generated within and outside the DSDs </t>
  </si>
  <si>
    <t>Reporting on climate adaptation in national media poor, No such project proposals exist</t>
  </si>
  <si>
    <t>10 case studies generated, 5 policy briefs produced and shared with NPSC, 50 media reports on project outcomes, 2 provincial workshops to share project learning, 20 CBA proposals from other vulnerable communities generated through exchange visits</t>
  </si>
  <si>
    <t>Development and functioning of early warning systems</t>
  </si>
  <si>
    <t xml:space="preserve">No community based landslide warning in project DSDs, No drought/seasonal forecasting systems in place </t>
  </si>
  <si>
    <t>Outcome 3: Strengthened awareness and ownership of adaptation and climate risk reduction processes</t>
  </si>
  <si>
    <t>Output 5: Vulnerable ecosystem services and natural resource assets strengthened in response to climate change impacts, including variability</t>
  </si>
  <si>
    <t>increased adaptive capacity</t>
  </si>
  <si>
    <t>3: Risk and vulnerability assessments completed or updated</t>
  </si>
  <si>
    <t>Addressing Climate Change Impacts on Marginalized Agricultural Communities Living in the Mahaweli River Basin</t>
  </si>
  <si>
    <t xml:space="preserve">Explanatory notes on variancies between planned and actual expenditures of outputs during the reporting period  </t>
  </si>
  <si>
    <t>AMOUNT spent (US$)</t>
  </si>
  <si>
    <t>Difference (positive amount indicates amount overspent)</t>
  </si>
  <si>
    <t>Component 01</t>
  </si>
  <si>
    <t xml:space="preserve">Activity  1.1. </t>
  </si>
  <si>
    <t xml:space="preserve">Activity  1.2. </t>
  </si>
  <si>
    <t xml:space="preserve">Activity  1.3. </t>
  </si>
  <si>
    <t xml:space="preserve">Activity  1.4. </t>
  </si>
  <si>
    <t xml:space="preserve">Activity  1.5. </t>
  </si>
  <si>
    <t>Component 02</t>
  </si>
  <si>
    <t xml:space="preserve">Activity 2.1. </t>
  </si>
  <si>
    <t xml:space="preserve">Activity 2.2. </t>
  </si>
  <si>
    <t xml:space="preserve">Activity 2.3. </t>
  </si>
  <si>
    <t>-</t>
  </si>
  <si>
    <t xml:space="preserve">Activity 2.4. </t>
  </si>
  <si>
    <t xml:space="preserve">Activity 2.5. </t>
  </si>
  <si>
    <t xml:space="preserve">Activity 2.6. </t>
  </si>
  <si>
    <t>Execution cost</t>
  </si>
  <si>
    <t>Reason for underspending</t>
  </si>
  <si>
    <t xml:space="preserve">Projected for  1st year </t>
  </si>
  <si>
    <t xml:space="preserve">This is a  resilience building project against natural hazards. The objective of this project is to secure community livelihoods and food security against climate change-induced rainfall variability leading to longer droughts and more intense rainfall. The project has two Components i) "Develop household food security and build resilient livelihoods for rain-fed farming households" and ii) "Build institutional capacity in village, local, regional service delivery to reduce risks associated with climate-induced rainfall variability"
</t>
  </si>
  <si>
    <t xml:space="preserve"> 14 -Dec-2012</t>
  </si>
  <si>
    <t xml:space="preserve">During the inception process National technical expertise interacted with each other to establish and ensure the availability of required technical information related to the project implementation. </t>
  </si>
  <si>
    <t>The inception process paid attention on comprehensive community consultation and sensitization.  The community representatives and local officials actively participated in the inception process. During the inception process, ground level awareness workshops were conducted to raise the awareness of community representatives and the local officials. Following this, pre-inception workshops were held to accommodate the inputs of community as well as the local officials. In the final inception workshop the national technical experts were also involved in validating inputs gathered from the field. This comprehensive inception process helped to raise awareness at various levels and mitigate the risk.</t>
  </si>
  <si>
    <t>Local government in project implementation areas fails to prioritize climate change policies in their strategies and plans</t>
  </si>
  <si>
    <t>Policy makers and politicians prioritize economic benefits over sustainable and resilient ecosystems</t>
  </si>
  <si>
    <t xml:space="preserve">During the inception process special attention was paid to engage local government staff especially divisional and district staff working on environment, disaster management and agriculture. These officials are strongly networked into the project, so that local development and planning in project areas will henceforth incorporate climate risk and responses.  </t>
  </si>
  <si>
    <t>Output2.1</t>
  </si>
  <si>
    <r>
      <t xml:space="preserve">Output 2.5
</t>
    </r>
    <r>
      <rPr>
        <sz val="11"/>
        <color indexed="8"/>
        <rFont val="Times New Roman"/>
        <family val="1"/>
      </rPr>
      <t>Document and disseminate lessons of climate resilient livelihood development and watershed management approaches and best practices</t>
    </r>
  </si>
  <si>
    <t xml:space="preserve">During the reporting period of time the political situation of the country was a challenge. The country faced two major elections namely presidential election and the parliamentary election. The EE went through several structural changes and the designated authority was changed three times. 
Further, recruitment freeze due to the election and turn over/transfer of officials at various level also experienced during the reporting period of time. All the above contributed to the project implementation delays during the reporting period of time.
</t>
  </si>
  <si>
    <t>Project design not changed.</t>
  </si>
  <si>
    <t>Due to the Political situation of the country the project was not timely implemented as originally programmed. For further detail please refer to financial tab comments on AF Grant Funds</t>
  </si>
  <si>
    <t>***Activity not implemented***</t>
  </si>
  <si>
    <t>Activity not planned for the reporting year</t>
  </si>
  <si>
    <t>Training provided to all FO s on selected livelihood options per DSD by specialized state agencies, Livelihood support equipment provided to six viable livelihood proposals from every FO</t>
  </si>
  <si>
    <t xml:space="preserve">Post harvest centers established in 8 ASCs in the 3 project DSDs, One post harvest village established in each ASC area 760 farm women in 08 villages linked with local livelihood incentive programs </t>
  </si>
  <si>
    <t>No. of women with new source of income</t>
  </si>
  <si>
    <t>No. of diversified home gardens created through project intervention, Value of food and income generated through diversified home gardens</t>
  </si>
  <si>
    <t xml:space="preserve">No. and type of drought mitigation practices introduced </t>
  </si>
  <si>
    <t xml:space="preserve">No. and type of alternate livelihood assets created </t>
  </si>
  <si>
    <t xml:space="preserve">No. of farm women engaged in project-introduced post harvest livelihoods </t>
  </si>
  <si>
    <t xml:space="preserve">Percentage of target population aware of predicted impacts of climate change and appropriate responsive adaptive actions to safeguard livelihood assets. </t>
  </si>
  <si>
    <t>One training module developed, 6 TOTs developed and conducted, 250 officials trained at provincial, divisional, and village engaged in rural development, All Agrarian Service centers in project DSDs receive climate risk management tools</t>
  </si>
  <si>
    <r>
      <rPr>
        <b/>
        <u/>
        <sz val="11"/>
        <color theme="1"/>
        <rFont val="Times New Roman"/>
        <family val="1"/>
      </rPr>
      <t>Core Indicator</t>
    </r>
    <r>
      <rPr>
        <sz val="11"/>
        <color theme="1"/>
        <rFont val="Times New Roman"/>
        <family val="1"/>
      </rPr>
      <t>: No. of beneficiaries</t>
    </r>
  </si>
  <si>
    <r>
      <rPr>
        <b/>
        <u/>
        <sz val="11"/>
        <color theme="1"/>
        <rFont val="Times New Roman"/>
        <family val="1"/>
      </rPr>
      <t>Core Indicator</t>
    </r>
    <r>
      <rPr>
        <sz val="11"/>
        <color theme="1"/>
        <rFont val="Times New Roman"/>
        <family val="1"/>
      </rPr>
      <t xml:space="preserve"> 1.2: No. of Early Warning Systems</t>
    </r>
  </si>
  <si>
    <r>
      <rPr>
        <b/>
        <u/>
        <sz val="11"/>
        <color theme="1"/>
        <rFont val="Times New Roman"/>
        <family val="1"/>
      </rPr>
      <t>Core Indicator</t>
    </r>
    <r>
      <rPr>
        <sz val="11"/>
        <color theme="1"/>
        <rFont val="Times New Roman"/>
        <family val="1"/>
      </rPr>
      <t xml:space="preserve"> 4.2: Assets produced, developed, improved or strengthened</t>
    </r>
  </si>
  <si>
    <r>
      <rPr>
        <b/>
        <u/>
        <sz val="11"/>
        <color theme="1"/>
        <rFont val="Times New Roman"/>
        <family val="1"/>
      </rPr>
      <t>Core Indicator</t>
    </r>
    <r>
      <rPr>
        <sz val="11"/>
        <color theme="1"/>
        <rFont val="Times New Roman"/>
        <family val="1"/>
      </rPr>
      <t xml:space="preserve"> 5.1: Natural Assets protected or rehabilitated</t>
    </r>
  </si>
  <si>
    <r>
      <rPr>
        <b/>
        <u/>
        <sz val="11"/>
        <color theme="1"/>
        <rFont val="Times New Roman"/>
        <family val="1"/>
      </rPr>
      <t>Core Indicator</t>
    </r>
    <r>
      <rPr>
        <sz val="11"/>
        <color theme="1"/>
        <rFont val="Times New Roman"/>
        <family val="1"/>
      </rPr>
      <t xml:space="preserve"> 6.1.2: Increased income, or avoided decrease in income</t>
    </r>
  </si>
  <si>
    <r>
      <t xml:space="preserve">Number of households </t>
    </r>
    <r>
      <rPr>
        <i/>
        <sz val="9"/>
        <color theme="1"/>
        <rFont val="Times New Roman"/>
        <family val="1"/>
      </rPr>
      <t>(total number in the project area)</t>
    </r>
  </si>
  <si>
    <r>
      <t xml:space="preserve">1: Health and Social Infrastructure </t>
    </r>
    <r>
      <rPr>
        <i/>
        <sz val="11"/>
        <color theme="1"/>
        <rFont val="Times New Roman"/>
        <family val="1"/>
      </rPr>
      <t>(developed/improved)</t>
    </r>
  </si>
  <si>
    <r>
      <t xml:space="preserve">2: Physical asset </t>
    </r>
    <r>
      <rPr>
        <i/>
        <sz val="11"/>
        <color theme="1"/>
        <rFont val="Times New Roman"/>
        <family val="1"/>
      </rPr>
      <t>(produced/improved/strengthened)</t>
    </r>
  </si>
  <si>
    <r>
      <rPr>
        <b/>
        <sz val="10"/>
        <color indexed="8"/>
        <rFont val="Times New Roman"/>
        <family val="1"/>
      </rPr>
      <t xml:space="preserve">1. </t>
    </r>
    <r>
      <rPr>
        <sz val="10"/>
        <color indexed="8"/>
        <rFont val="Times New Roman"/>
        <family val="1"/>
      </rPr>
      <t xml:space="preserve">Generation of relevant data, Stakeholders, and Timeliness 
</t>
    </r>
    <r>
      <rPr>
        <b/>
        <sz val="10"/>
        <color indexed="8"/>
        <rFont val="Times New Roman"/>
        <family val="1"/>
      </rPr>
      <t>2.1.</t>
    </r>
    <r>
      <rPr>
        <sz val="10"/>
        <color indexed="8"/>
        <rFont val="Times New Roman"/>
        <family val="1"/>
      </rPr>
      <t xml:space="preserve"> Include both qualitative and quantitative measures of capacity level within targeted institutions
</t>
    </r>
    <r>
      <rPr>
        <b/>
        <sz val="10"/>
        <color indexed="8"/>
        <rFont val="Times New Roman"/>
        <family val="1"/>
      </rPr>
      <t xml:space="preserve">2.2. </t>
    </r>
    <r>
      <rPr>
        <sz val="10"/>
        <color indexed="8"/>
        <rFont val="Times New Roman"/>
        <family val="1"/>
      </rPr>
      <t xml:space="preserve">Number (men and women and other vulnerable groups)
</t>
    </r>
    <r>
      <rPr>
        <b/>
        <sz val="10"/>
        <color indexed="8"/>
        <rFont val="Times New Roman"/>
        <family val="1"/>
      </rPr>
      <t>3.1.</t>
    </r>
    <r>
      <rPr>
        <sz val="10"/>
        <color indexed="8"/>
        <rFont val="Times New Roman"/>
        <family val="1"/>
      </rPr>
      <t xml:space="preserve"> Use scale from 1 to 5: 5: Fully aware 4: Mostly aware 3: Partially aware 2: Partially not aware 1: Aware of neither predicted adverse impacts of climate change nor of appropriate responses
</t>
    </r>
    <r>
      <rPr>
        <b/>
        <sz val="10"/>
        <color indexed="8"/>
        <rFont val="Times New Roman"/>
        <family val="1"/>
      </rPr>
      <t xml:space="preserve">3.2. </t>
    </r>
    <r>
      <rPr>
        <sz val="10"/>
        <color indexed="8"/>
        <rFont val="Times New Roman"/>
        <family val="1"/>
      </rPr>
      <t xml:space="preserve">Use scale from 1 to 5:  5: All 4: Almost all 3: Half 2: Some 1: None
</t>
    </r>
    <r>
      <rPr>
        <b/>
        <sz val="10"/>
        <color indexed="8"/>
        <rFont val="Times New Roman"/>
        <family val="1"/>
      </rPr>
      <t>4.1.</t>
    </r>
    <r>
      <rPr>
        <sz val="10"/>
        <color indexed="8"/>
        <rFont val="Times New Roman"/>
        <family val="1"/>
      </rPr>
      <t xml:space="preserve"> Summarize in an overall scale (1-5): 5: Highly responsive (All defined elements ) 4: Mostly responsive (Most defined elements) 3: Moderately responsive (Some defined elements) 2: Partially responsive (Lacks most elements) 1: Non responsive (Lacks all elements )                                                                                                                                                                                                                    </t>
    </r>
    <r>
      <rPr>
        <b/>
        <sz val="10"/>
        <color indexed="8"/>
        <rFont val="Times New Roman"/>
        <family val="1"/>
      </rPr>
      <t>4.2.</t>
    </r>
    <r>
      <rPr>
        <sz val="10"/>
        <color indexed="8"/>
        <rFont val="Times New Roman"/>
        <family val="1"/>
      </rPr>
      <t xml:space="preserve">  Summarize in an overall scale (1-5):  5: Fully improved 4: Mostly Improved 3: Moderately improved 2: Somewhat improved
1: Not improved                                                                                                                                                                                                                           </t>
    </r>
    <r>
      <rPr>
        <b/>
        <sz val="10"/>
        <color indexed="8"/>
        <rFont val="Times New Roman"/>
        <family val="1"/>
      </rPr>
      <t>5.</t>
    </r>
    <r>
      <rPr>
        <sz val="10"/>
        <color indexed="8"/>
        <rFont val="Times New Roman"/>
        <family val="1"/>
      </rPr>
      <t xml:space="preserve">  Depends on the targeted natural asset: 
</t>
    </r>
    <r>
      <rPr>
        <i/>
        <sz val="10"/>
        <color indexed="8"/>
        <rFont val="Times New Roman"/>
        <family val="1"/>
      </rPr>
      <t>Biological (species):</t>
    </r>
    <r>
      <rPr>
        <sz val="10"/>
        <color indexed="8"/>
        <rFont val="Times New Roman"/>
        <family val="1"/>
      </rPr>
      <t xml:space="preserve"> measure through changes in population numbers (dynamics, structure, etc.)
</t>
    </r>
    <r>
      <rPr>
        <i/>
        <sz val="10"/>
        <color indexed="8"/>
        <rFont val="Times New Roman"/>
        <family val="1"/>
      </rPr>
      <t xml:space="preserve">Land: </t>
    </r>
    <r>
      <rPr>
        <sz val="10"/>
        <color indexed="8"/>
        <rFont val="Times New Roman"/>
        <family val="1"/>
      </rPr>
      <t xml:space="preserve">measure changes in hectares. Baseline data will be necessary to estimate the change. Supporting indicators baseline and target (as well as contextual information) are needed such as the following: Farmers adopting recommended technologies, Ha. of land improved, Average deforestation rate Etc.
Use scale from 1 to 5.  5: Very effective (All elements are present) 4: Effective (Most elements are present) 3: Moderately effective (Some elements are present) 2: Partially effective (Most elements are not present) 1: Ineffective (No elements are present)
</t>
    </r>
    <r>
      <rPr>
        <b/>
        <sz val="10"/>
        <color indexed="8"/>
        <rFont val="Times New Roman"/>
        <family val="1"/>
      </rPr>
      <t>6.1.</t>
    </r>
    <r>
      <rPr>
        <sz val="10"/>
        <color indexed="8"/>
        <rFont val="Times New Roman"/>
        <family val="1"/>
      </rPr>
      <t xml:space="preserve">  Summarize in an overall scale (1-5):  5: Very high improvement 4: High improvement 3: Moderate improvement 2: Limited improvement 1: No improvement                                                                                                                                                                                                                                                         </t>
    </r>
    <r>
      <rPr>
        <b/>
        <sz val="10"/>
        <color indexed="8"/>
        <rFont val="Times New Roman"/>
        <family val="1"/>
      </rPr>
      <t xml:space="preserve">6.2. </t>
    </r>
    <r>
      <rPr>
        <sz val="10"/>
        <color indexed="8"/>
        <rFont val="Times New Roman"/>
        <family val="1"/>
      </rPr>
      <t xml:space="preserve"> Household income by source of livelihood in project area (USD) prior and post project intervention                                                                                                                                                                                                                                                      </t>
    </r>
    <r>
      <rPr>
        <b/>
        <sz val="10"/>
        <color indexed="8"/>
        <rFont val="Times New Roman"/>
        <family val="1"/>
      </rPr>
      <t>7.</t>
    </r>
    <r>
      <rPr>
        <sz val="10"/>
        <color indexed="8"/>
        <rFont val="Times New Roman"/>
        <family val="1"/>
      </rPr>
      <t xml:space="preserve"> Summarize in an overall scale (1-5).  5: All (Fully integrated) 4: Most 3: Some 2: Most not integrated 1: None</t>
    </r>
  </si>
  <si>
    <r>
      <rPr>
        <b/>
        <sz val="10"/>
        <color indexed="8"/>
        <rFont val="Times New Roman"/>
        <family val="1"/>
      </rPr>
      <t>1.1.</t>
    </r>
    <r>
      <rPr>
        <sz val="10"/>
        <color indexed="8"/>
        <rFont val="Times New Roman"/>
        <family val="1"/>
      </rPr>
      <t xml:space="preserve">  Number, sector(s) and level(s) of projects or interventions in separate fields of monitoring plan                                                                                  </t>
    </r>
    <r>
      <rPr>
        <b/>
        <sz val="10"/>
        <color indexed="8"/>
        <rFont val="Times New Roman"/>
        <family val="1"/>
      </rPr>
      <t xml:space="preserve">1.2. </t>
    </r>
    <r>
      <rPr>
        <sz val="10"/>
        <color indexed="8"/>
        <rFont val="Times New Roman"/>
        <family val="1"/>
      </rPr>
      <t xml:space="preserve">Number
</t>
    </r>
    <r>
      <rPr>
        <b/>
        <sz val="10"/>
        <color indexed="8"/>
        <rFont val="Times New Roman"/>
        <family val="1"/>
      </rPr>
      <t>2.1.1.</t>
    </r>
    <r>
      <rPr>
        <sz val="10"/>
        <color indexed="8"/>
        <rFont val="Times New Roman"/>
        <family val="1"/>
      </rPr>
      <t xml:space="preserve"> Number of staff (male/female) of targeted institutions: a. Obtain baseline information: total number of staff from targeted institutions b. Define target
</t>
    </r>
    <r>
      <rPr>
        <b/>
        <sz val="10"/>
        <color indexed="8"/>
        <rFont val="Times New Roman"/>
        <family val="1"/>
      </rPr>
      <t>2.1.2.</t>
    </r>
    <r>
      <rPr>
        <sz val="10"/>
        <color indexed="8"/>
        <rFont val="Times New Roman"/>
        <family val="1"/>
      </rPr>
      <t xml:space="preserve"> Number of staff (male/female) of targeted institutions: a. Obtain baseline information: total number of staff from targeted institutions b. Define target: needs to be defined by project proponents
</t>
    </r>
    <r>
      <rPr>
        <b/>
        <sz val="10"/>
        <color indexed="8"/>
        <rFont val="Times New Roman"/>
        <family val="1"/>
      </rPr>
      <t xml:space="preserve">2.2.1. </t>
    </r>
    <r>
      <rPr>
        <i/>
        <sz val="10"/>
        <color indexed="8"/>
        <rFont val="Times New Roman"/>
        <family val="1"/>
      </rPr>
      <t>Quantitative:</t>
    </r>
    <r>
      <rPr>
        <sz val="10"/>
        <color indexed="8"/>
        <rFont val="Times New Roman"/>
        <family val="1"/>
      </rPr>
      <t xml:space="preserve"> Percentage (includes women – and other vulnerable groups – and men).
</t>
    </r>
    <r>
      <rPr>
        <i/>
        <sz val="10"/>
        <color indexed="8"/>
        <rFont val="Times New Roman"/>
        <family val="1"/>
      </rPr>
      <t>Qualitative:</t>
    </r>
    <r>
      <rPr>
        <sz val="10"/>
        <color indexed="8"/>
        <rFont val="Times New Roman"/>
        <family val="1"/>
      </rPr>
      <t xml:space="preserve"> Adequacy: include direct analysis of major areas; adequacy/effectiveness of systems or analysis of perceptions of populations and institutions.</t>
    </r>
    <r>
      <rPr>
        <b/>
        <sz val="10"/>
        <color indexed="8"/>
        <rFont val="Times New Roman"/>
        <family val="1"/>
      </rPr>
      <t xml:space="preserve">
2.2.2.</t>
    </r>
    <r>
      <rPr>
        <sz val="10"/>
        <color indexed="8"/>
        <rFont val="Times New Roman"/>
        <family val="1"/>
      </rPr>
      <t xml:space="preserve"> Number (broken down by gender and, if possible, by vulnerable groups defined in the area of intervention) of people                                                                                                        </t>
    </r>
    <r>
      <rPr>
        <b/>
        <sz val="10"/>
        <color indexed="8"/>
        <rFont val="Times New Roman"/>
        <family val="1"/>
      </rPr>
      <t xml:space="preserve">3.1. </t>
    </r>
    <r>
      <rPr>
        <sz val="10"/>
        <color indexed="8"/>
        <rFont val="Times New Roman"/>
        <family val="1"/>
      </rPr>
      <t xml:space="preserve">Number and type (in separate columns) at local level.                                                                                                                                    </t>
    </r>
    <r>
      <rPr>
        <b/>
        <sz val="10"/>
        <color indexed="8"/>
        <rFont val="Times New Roman"/>
        <family val="1"/>
      </rPr>
      <t xml:space="preserve">3.2. </t>
    </r>
    <r>
      <rPr>
        <sz val="10"/>
        <color indexed="8"/>
        <rFont val="Times New Roman"/>
        <family val="1"/>
      </rPr>
      <t xml:space="preserve">Number                                                                                                                                                                                                                                     </t>
    </r>
    <r>
      <rPr>
        <b/>
        <sz val="10"/>
        <color indexed="8"/>
        <rFont val="Times New Roman"/>
        <family val="1"/>
      </rPr>
      <t>4.1.</t>
    </r>
    <r>
      <rPr>
        <sz val="10"/>
        <color indexed="8"/>
        <rFont val="Times New Roman"/>
        <family val="1"/>
      </rPr>
      <t xml:space="preserve"> Number and type                                                                                                                                                                                                               </t>
    </r>
    <r>
      <rPr>
        <b/>
        <sz val="10"/>
        <color indexed="8"/>
        <rFont val="Times New Roman"/>
        <family val="1"/>
      </rPr>
      <t xml:space="preserve">4. 2. </t>
    </r>
    <r>
      <rPr>
        <sz val="10"/>
        <color indexed="8"/>
        <rFont val="Times New Roman"/>
        <family val="1"/>
      </rPr>
      <t xml:space="preserve"> Number and type (entered in separate columns)                                                                                                                                                     </t>
    </r>
    <r>
      <rPr>
        <b/>
        <sz val="10"/>
        <color indexed="8"/>
        <rFont val="Times New Roman"/>
        <family val="1"/>
      </rPr>
      <t>5.</t>
    </r>
    <r>
      <rPr>
        <sz val="10"/>
        <color indexed="8"/>
        <rFont val="Times New Roman"/>
        <family val="1"/>
      </rPr>
      <t xml:space="preserve">  Number of interventions by type of natural asset and intervention                                                                                                                    </t>
    </r>
    <r>
      <rPr>
        <b/>
        <sz val="10"/>
        <color indexed="8"/>
        <rFont val="Times New Roman"/>
        <family val="1"/>
      </rPr>
      <t>6.1.</t>
    </r>
    <r>
      <rPr>
        <sz val="10"/>
        <color indexed="8"/>
        <rFont val="Times New Roman"/>
        <family val="1"/>
      </rPr>
      <t xml:space="preserve">  Number and type (in separate columns of monitoring plan)                                                                                                                                                                                                                                                    </t>
    </r>
    <r>
      <rPr>
        <b/>
        <sz val="10"/>
        <color indexed="8"/>
        <rFont val="Times New Roman"/>
        <family val="1"/>
      </rPr>
      <t xml:space="preserve">6.2. </t>
    </r>
    <r>
      <rPr>
        <sz val="10"/>
        <color indexed="8"/>
        <rFont val="Times New Roman"/>
        <family val="1"/>
      </rPr>
      <t xml:space="preserve">Income sources per household; description of income source and number of households.                                                                                                                                                                                                                                                     </t>
    </r>
    <r>
      <rPr>
        <b/>
        <sz val="10"/>
        <color indexed="8"/>
        <rFont val="Times New Roman"/>
        <family val="1"/>
      </rPr>
      <t xml:space="preserve">7.1. </t>
    </r>
    <r>
      <rPr>
        <sz val="10"/>
        <color indexed="8"/>
        <rFont val="Times New Roman"/>
        <family val="1"/>
      </rPr>
      <t xml:space="preserve"> Number/Sector                                                                                                                                                                                                                                                   </t>
    </r>
    <r>
      <rPr>
        <b/>
        <sz val="10"/>
        <color indexed="8"/>
        <rFont val="Times New Roman"/>
        <family val="1"/>
      </rPr>
      <t xml:space="preserve">7.2. </t>
    </r>
    <r>
      <rPr>
        <sz val="10"/>
        <color indexed="8"/>
        <rFont val="Times New Roman"/>
        <family val="1"/>
      </rPr>
      <t>Number; Effectiveness (see previous indicator) through enforcement level.</t>
    </r>
  </si>
  <si>
    <r>
      <t xml:space="preserve">
</t>
    </r>
    <r>
      <rPr>
        <sz val="10"/>
        <color indexed="8"/>
        <rFont val="Times New Roman"/>
        <family val="1"/>
      </rPr>
      <t xml:space="preserve">After signing the SOP and distributing the first instalment by the MIE to the EE, presidential elections were announced in the country - two years ahead of schedule. As per government regulations, all government recruitments (including project staff) were paused until the elections had taken place in January 2015. 
After election of the new President, an interim government was formed and had revised the priorities of government ministries. As a result, it took a while before the newly assigned officials became familiar with the project and its objectives. Pending Parliamentary elections in August, 2015, the interim government was dissolved in June, 2015. Subsequently, a new Parliament was formed and new ministry portfolios were once again established, resulting in further administrative delays.  However, key staff of the Project Support Unit (PSU) were recruited and a fully functional PSU was established by the end of July 2015.  
Due to multiple changes in administrations coinciding with the commencement of the project, progress in implementation was very slow during the reporting period. As a result, the funds disbursed to the EE were not utilized as originally planned and the results under components 1&amp;2 were also not produced as programmed. As of reporting date, the EE has settled the account until 30th June 2015 with the supporting documents.
</t>
    </r>
    <r>
      <rPr>
        <sz val="11"/>
        <color indexed="8"/>
        <rFont val="Times New Roman"/>
        <family val="1"/>
      </rPr>
      <t xml:space="preserve">
</t>
    </r>
  </si>
  <si>
    <t>High</t>
  </si>
  <si>
    <t>The identified issues (seconded staff) were brought to the attention of the AF Secretariat.</t>
  </si>
  <si>
    <t>SRI LANKA</t>
  </si>
  <si>
    <t>World Food Programme</t>
  </si>
  <si>
    <t xml:space="preserve">Options to conform with AF guidelines were available under  national administrative regulations. However, those implemented by EE were not in line with AF requirements and raised additional concerns regarding compliance. </t>
  </si>
  <si>
    <t xml:space="preserve">Drought tolerant seeds, hand tools, planting material, organic farming tool kit purchased and distributed to  farming households at concessionary rates. </t>
  </si>
  <si>
    <t>LKA/MIE/Rural/2011/1</t>
  </si>
  <si>
    <t>1.1 Develop home garden-based agro forestry systems in target DSDs to diversify livelihoods and build adaptive
capacity of households to climate change</t>
  </si>
  <si>
    <t>1.2 Introduce and promote drought tolerant crop varieties and agronomic practices to counter effects of rainfall variability</t>
  </si>
  <si>
    <t>1.3 Identify and promote climate-resilient alternate income sources such as livestock, perennial cash crops and inland fisheries</t>
  </si>
  <si>
    <t>1.4 Promote improved post-harvest technologies as viable climate-resilient livelihood sources for farm women</t>
  </si>
  <si>
    <t>2.2 Strengthen Farmer Organizations with information, training and equipment to implement adaptation strategies</t>
  </si>
  <si>
    <t>2.3 Pilot integrated watershed management models in micro watersheds to safeguard climate sensitive livelihood assets such as land and water</t>
  </si>
  <si>
    <t>2.5 Document and disseminate lessons of climate resilient livelihood development and watershed management approaches and best practices</t>
  </si>
  <si>
    <t>2.4 Conduct periodic assessment of project results and lessons learnt at community, divisional and national levels</t>
  </si>
  <si>
    <t>2.6 Design and implement early warning systems for climate induced risk of landslide and drought in Mahaweli Basin</t>
  </si>
  <si>
    <t>1.5 Build community incentives/ Payment for Ecosystem Services for natural resources management to implement climate risk reduction measures.</t>
  </si>
  <si>
    <t>The establishment of PSU was expected in January 2015.</t>
  </si>
  <si>
    <t>Procurement of drought tolerant seeds equipment planting material, organic farming tool kit to farming households in a concessionary rate/prices and provide financial assistance for carrying out such activities</t>
  </si>
  <si>
    <t xml:space="preserve">It was originally intended to complete the recruitment of project staff and establish the Project Support Unit (PSU) and the divisional level project support units by January 2015. However Sri Lanka's political situation was not stable. The country faced two major elections namely presidential and parliamentary elections and went through changes. As a result, the EE went through several structural changes and the Designated Authority of project was also changed three times. 
Further, recruitment freeze due to the election and turn over/transfer of officials at various level also caused delays. However since August, 2015 a functional PSU was established and is expected to implement the project according to the action plan.
With regards to project activities, as explained in the financial data tab, due to a constantly changing administration, all government recruitments (including project staff) were paused and only completed in August 2015. In absence of project staff, procurements as well as implementation of planned activities was affected.
</t>
  </si>
  <si>
    <t>The agreements and SOP created a common platform and it helped to ensure the AF guidelines are articulated. However in the operational aspect, as previously mentioned, multiple changes in government administration meant constant rotation of focal points. Familiarization of government officials with the project was time consuming and had temporarily paused project activities due to elections. 
With regards to project activities, as explained in the financial data tab, due to a constantly changing administration, all government recruitments (including project staff) were paused and only completed in August 2015. In absence of project staff, procurements as well as implementation of planned activities was affected.</t>
  </si>
  <si>
    <r>
      <t xml:space="preserve">Objective:
</t>
    </r>
    <r>
      <rPr>
        <sz val="11"/>
        <color theme="1"/>
        <rFont val="Times New Roman"/>
        <family val="1"/>
      </rPr>
      <t>To mitigate effects of climate change induced rainfall variability and its impacts on livelihood and food security in rainfed farming communities in three sub watersheds of the Mahaweli River Basin</t>
    </r>
  </si>
  <si>
    <t>Household
consumption
score</t>
  </si>
  <si>
    <t>14039 farming households indicate improved levels of food security compared to the initial consumption survey</t>
  </si>
  <si>
    <t>Both DSDs indicate food insecurity in VAM (Vulnerability Analysis and Mapping Data) Walapane- Very High Medirigiriya- Moderate A more sensitive index  similar to household consumption score will be developed through the project’s initial household consumption surveying</t>
  </si>
  <si>
    <t xml:space="preserve">Execution Cost </t>
  </si>
  <si>
    <t>Total Activity Cost</t>
  </si>
  <si>
    <t xml:space="preserve">It was initially unclear whether AF regulations allowed recruitment of government seconded staff for the project. The EE contacted AF Secretariat directly causing confusion between MIE and EE. The matter has been clarified and addressed by the AF Secretariat in September 2015.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</si>
</sst>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dd\-mmm\-yyyy"/>
  </numFmts>
  <fonts count="56" x14ac:knownFonts="1">
    <font>
      <sz val="11"/>
      <color theme="1"/>
      <name val="Calibri"/>
      <family val="2"/>
      <scheme val="minor"/>
    </font>
    <font>
      <sz val="11"/>
      <color indexed="8"/>
      <name val="Times New Roman"/>
      <family val="1"/>
    </font>
    <font>
      <b/>
      <sz val="11"/>
      <color indexed="8"/>
      <name val="Times New Roman"/>
      <family val="1"/>
    </font>
    <font>
      <sz val="10"/>
      <name val="Times New Roman"/>
      <family val="1"/>
    </font>
    <font>
      <i/>
      <sz val="11"/>
      <color indexed="8"/>
      <name val="Times New Roman"/>
      <family val="1"/>
    </font>
    <font>
      <b/>
      <sz val="11"/>
      <color indexed="12"/>
      <name val="Times New Roman"/>
      <family val="1"/>
    </font>
    <font>
      <sz val="11"/>
      <color indexed="9"/>
      <name val="Times New Roman"/>
      <family val="1"/>
    </font>
    <font>
      <sz val="11"/>
      <color indexed="43"/>
      <name val="Times New Roman"/>
      <family val="1"/>
    </font>
    <font>
      <i/>
      <sz val="11"/>
      <name val="Times New Roman"/>
      <family val="1"/>
    </font>
    <font>
      <b/>
      <sz val="11"/>
      <color indexed="10"/>
      <name val="Times New Roman"/>
      <family val="1"/>
    </font>
    <font>
      <sz val="11"/>
      <color indexed="10"/>
      <name val="Times New Roman"/>
      <family val="1"/>
    </font>
    <font>
      <b/>
      <sz val="16"/>
      <name val="Times New Roman"/>
      <family val="1"/>
    </font>
    <font>
      <sz val="11"/>
      <name val="Times New Roman"/>
      <family val="1"/>
    </font>
    <font>
      <b/>
      <sz val="11"/>
      <name val="Times New Roman"/>
      <family val="1"/>
    </font>
    <font>
      <sz val="12"/>
      <color indexed="8"/>
      <name val="Times New Roman"/>
      <family val="1"/>
    </font>
    <font>
      <b/>
      <sz val="12"/>
      <color indexed="8"/>
      <name val="Times New Roman"/>
      <family val="1"/>
    </font>
    <font>
      <b/>
      <i/>
      <sz val="11"/>
      <name val="Times New Roman"/>
      <family val="1"/>
    </font>
    <font>
      <b/>
      <i/>
      <sz val="11"/>
      <color indexed="8"/>
      <name val="Times New Roman"/>
      <family val="1"/>
    </font>
    <font>
      <u/>
      <sz val="11"/>
      <color theme="10"/>
      <name val="Calibri"/>
      <family val="2"/>
    </font>
    <font>
      <sz val="11"/>
      <color theme="1"/>
      <name val="Times New Roman"/>
      <family val="1"/>
    </font>
    <font>
      <sz val="12"/>
      <color theme="1"/>
      <name val="Times New Roman"/>
      <family val="1"/>
    </font>
    <font>
      <b/>
      <sz val="12"/>
      <color rgb="FFFFFFFF"/>
      <name val="Times New Roman"/>
      <family val="1"/>
    </font>
    <font>
      <b/>
      <sz val="14"/>
      <color rgb="FF000000"/>
      <name val="Times New Roman"/>
      <family val="1"/>
    </font>
    <font>
      <sz val="11"/>
      <color rgb="FF000000"/>
      <name val="Times New Roman"/>
      <family val="1"/>
    </font>
    <font>
      <i/>
      <sz val="11"/>
      <color rgb="FF000000"/>
      <name val="Times New Roman"/>
      <family val="1"/>
    </font>
    <font>
      <b/>
      <sz val="11"/>
      <color rgb="FF000000"/>
      <name val="Times New Roman"/>
      <family val="1"/>
    </font>
    <font>
      <b/>
      <sz val="11"/>
      <color theme="1"/>
      <name val="Times New Roman"/>
      <family val="1"/>
    </font>
    <font>
      <i/>
      <sz val="11"/>
      <color theme="1"/>
      <name val="Times New Roman"/>
      <family val="1"/>
    </font>
    <font>
      <b/>
      <sz val="11"/>
      <color rgb="FFFFFFFF"/>
      <name val="Times New Roman"/>
      <family val="1"/>
    </font>
    <font>
      <sz val="11"/>
      <color rgb="FF006100"/>
      <name val="Calibri"/>
      <family val="2"/>
      <scheme val="minor"/>
    </font>
    <font>
      <sz val="11"/>
      <color rgb="FF9C0006"/>
      <name val="Calibri"/>
      <family val="2"/>
      <scheme val="minor"/>
    </font>
    <font>
      <sz val="11"/>
      <color rgb="FF9C6500"/>
      <name val="Calibri"/>
      <family val="2"/>
      <scheme val="minor"/>
    </font>
    <font>
      <sz val="11"/>
      <color theme="1"/>
      <name val="Calibri"/>
      <family val="2"/>
      <scheme val="minor"/>
    </font>
    <font>
      <sz val="9"/>
      <color indexed="81"/>
      <name val="Tahoma"/>
      <family val="2"/>
    </font>
    <font>
      <b/>
      <sz val="9"/>
      <color indexed="81"/>
      <name val="Tahoma"/>
      <family val="2"/>
    </font>
    <font>
      <sz val="12"/>
      <name val="Times New Roman"/>
      <family val="1"/>
    </font>
    <font>
      <sz val="10"/>
      <color indexed="8"/>
      <name val="Times New Roman"/>
      <family val="1"/>
    </font>
    <font>
      <u/>
      <sz val="11"/>
      <color theme="10"/>
      <name val="Times New Roman"/>
      <family val="1"/>
    </font>
    <font>
      <sz val="20"/>
      <color theme="1"/>
      <name val="Times New Roman"/>
      <family val="1"/>
    </font>
    <font>
      <sz val="18"/>
      <color theme="1"/>
      <name val="Times New Roman"/>
      <family val="1"/>
    </font>
    <font>
      <b/>
      <sz val="16"/>
      <color theme="1"/>
      <name val="Times New Roman"/>
      <family val="1"/>
    </font>
    <font>
      <b/>
      <u/>
      <sz val="11"/>
      <color theme="1"/>
      <name val="Times New Roman"/>
      <family val="1"/>
    </font>
    <font>
      <b/>
      <sz val="9"/>
      <color theme="1"/>
      <name val="Times New Roman"/>
      <family val="1"/>
    </font>
    <font>
      <b/>
      <i/>
      <sz val="11"/>
      <color theme="1"/>
      <name val="Times New Roman"/>
      <family val="1"/>
    </font>
    <font>
      <sz val="11"/>
      <color rgb="FF9C6500"/>
      <name val="Times New Roman"/>
      <family val="1"/>
    </font>
    <font>
      <b/>
      <sz val="11"/>
      <color rgb="FF9C6500"/>
      <name val="Times New Roman"/>
      <family val="1"/>
    </font>
    <font>
      <sz val="9"/>
      <color rgb="FF9C6500"/>
      <name val="Times New Roman"/>
      <family val="1"/>
    </font>
    <font>
      <i/>
      <sz val="9"/>
      <color theme="1"/>
      <name val="Times New Roman"/>
      <family val="1"/>
    </font>
    <font>
      <sz val="11"/>
      <color rgb="FF006100"/>
      <name val="Times New Roman"/>
      <family val="1"/>
    </font>
    <font>
      <sz val="11"/>
      <color rgb="FF9C0006"/>
      <name val="Times New Roman"/>
      <family val="1"/>
    </font>
    <font>
      <b/>
      <sz val="10"/>
      <color indexed="8"/>
      <name val="Times New Roman"/>
      <family val="1"/>
    </font>
    <font>
      <i/>
      <sz val="10"/>
      <color indexed="8"/>
      <name val="Times New Roman"/>
      <family val="1"/>
    </font>
    <font>
      <sz val="10"/>
      <color theme="1"/>
      <name val="Times New Roman"/>
      <family val="1"/>
    </font>
    <font>
      <b/>
      <sz val="8"/>
      <color rgb="FF222222"/>
      <name val="Times New Roman"/>
      <family val="1"/>
    </font>
    <font>
      <sz val="11"/>
      <color rgb="FFFF0000"/>
      <name val="Calibri"/>
      <family val="2"/>
      <scheme val="minor"/>
    </font>
    <font>
      <sz val="11"/>
      <color rgb="FF1F497D"/>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EB9C"/>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4C5"/>
        <bgColor indexed="64"/>
      </patternFill>
    </fill>
    <fill>
      <patternFill patternType="solid">
        <fgColor theme="6" tint="0.39994506668294322"/>
        <bgColor indexed="64"/>
      </patternFill>
    </fill>
    <fill>
      <patternFill patternType="solid">
        <fgColor theme="6" tint="0.39997558519241921"/>
        <bgColor indexed="64"/>
      </patternFill>
    </fill>
  </fills>
  <borders count="7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rgb="FF000000"/>
      </right>
      <top style="medium">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
      <left/>
      <right/>
      <top style="thin">
        <color indexed="64"/>
      </top>
      <bottom/>
      <diagonal/>
    </border>
    <border>
      <left style="thin">
        <color indexed="64"/>
      </left>
      <right/>
      <top/>
      <bottom style="medium">
        <color indexed="64"/>
      </bottom>
      <diagonal/>
    </border>
  </borders>
  <cellStyleXfs count="7">
    <xf numFmtId="0" fontId="0" fillId="0" borderId="0"/>
    <xf numFmtId="0" fontId="18" fillId="0" borderId="0" applyNumberFormat="0" applyFill="0" applyBorder="0" applyAlignment="0" applyProtection="0">
      <alignment vertical="top"/>
      <protection locked="0"/>
    </xf>
    <xf numFmtId="0" fontId="29" fillId="6" borderId="0" applyNumberFormat="0" applyBorder="0" applyAlignment="0" applyProtection="0"/>
    <xf numFmtId="0" fontId="30" fillId="7" borderId="0" applyNumberFormat="0" applyBorder="0" applyAlignment="0" applyProtection="0"/>
    <xf numFmtId="0" fontId="31" fillId="8" borderId="0" applyNumberFormat="0" applyBorder="0" applyAlignment="0" applyProtection="0"/>
    <xf numFmtId="43" fontId="32" fillId="0" borderId="0" applyFont="0" applyFill="0" applyBorder="0" applyAlignment="0" applyProtection="0"/>
    <xf numFmtId="9" fontId="32" fillId="0" borderId="0" applyFont="0" applyFill="0" applyBorder="0" applyAlignment="0" applyProtection="0"/>
  </cellStyleXfs>
  <cellXfs count="614">
    <xf numFmtId="0" fontId="0" fillId="0" borderId="0" xfId="0"/>
    <xf numFmtId="0" fontId="19" fillId="0" borderId="0" xfId="0" applyFont="1" applyFill="1" applyProtection="1"/>
    <xf numFmtId="0" fontId="19" fillId="0" borderId="0" xfId="0" applyFont="1" applyProtection="1"/>
    <xf numFmtId="0" fontId="1" fillId="0" borderId="0" xfId="0" applyFont="1" applyFill="1" applyProtection="1"/>
    <xf numFmtId="0" fontId="3" fillId="0" borderId="0" xfId="0" applyFont="1" applyProtection="1"/>
    <xf numFmtId="0" fontId="6" fillId="0" borderId="0" xfId="0" applyFont="1" applyFill="1" applyProtection="1"/>
    <xf numFmtId="0" fontId="1" fillId="0" borderId="0" xfId="0" applyFont="1" applyFill="1" applyBorder="1" applyProtection="1"/>
    <xf numFmtId="0" fontId="1" fillId="0" borderId="0" xfId="0" applyFont="1" applyFill="1" applyBorder="1" applyAlignment="1" applyProtection="1">
      <alignment vertical="top" wrapText="1"/>
    </xf>
    <xf numFmtId="0" fontId="1" fillId="2" borderId="1" xfId="0" applyFont="1" applyFill="1" applyBorder="1" applyAlignment="1" applyProtection="1">
      <alignment horizontal="left" vertical="top" wrapText="1"/>
      <protection locked="0"/>
    </xf>
    <xf numFmtId="1" fontId="1" fillId="2" borderId="2" xfId="0" applyNumberFormat="1" applyFont="1" applyFill="1" applyBorder="1" applyAlignment="1" applyProtection="1">
      <alignment horizontal="left"/>
      <protection locked="0"/>
    </xf>
    <xf numFmtId="1" fontId="1" fillId="2" borderId="3" xfId="0" applyNumberFormat="1" applyFont="1" applyFill="1" applyBorder="1" applyAlignment="1" applyProtection="1">
      <alignment horizontal="left"/>
      <protection locked="0"/>
    </xf>
    <xf numFmtId="0" fontId="1" fillId="2" borderId="3" xfId="0" applyFont="1" applyFill="1" applyBorder="1" applyProtection="1">
      <protection locked="0"/>
    </xf>
    <xf numFmtId="0" fontId="1" fillId="2" borderId="1" xfId="0" applyFont="1" applyFill="1" applyBorder="1" applyAlignment="1" applyProtection="1">
      <alignment vertical="top" wrapText="1"/>
      <protection locked="0"/>
    </xf>
    <xf numFmtId="0" fontId="1" fillId="2" borderId="2" xfId="0" applyFont="1" applyFill="1" applyBorder="1" applyProtection="1">
      <protection locked="0"/>
    </xf>
    <xf numFmtId="164" fontId="1" fillId="2" borderId="4" xfId="0" applyNumberFormat="1" applyFont="1" applyFill="1" applyBorder="1" applyAlignment="1" applyProtection="1">
      <alignment horizontal="left"/>
      <protection locked="0"/>
    </xf>
    <xf numFmtId="0" fontId="19" fillId="0" borderId="0" xfId="0" applyFont="1" applyAlignment="1">
      <alignment horizontal="left" vertical="center"/>
    </xf>
    <xf numFmtId="0" fontId="19" fillId="0" borderId="0" xfId="0" applyFont="1"/>
    <xf numFmtId="0" fontId="19" fillId="0" borderId="0" xfId="0" applyFont="1" applyFill="1"/>
    <xf numFmtId="0" fontId="2" fillId="0" borderId="0" xfId="0" applyFont="1" applyFill="1" applyBorder="1" applyAlignment="1" applyProtection="1">
      <alignment vertical="top" wrapText="1"/>
    </xf>
    <xf numFmtId="0" fontId="1" fillId="2" borderId="5" xfId="0" applyFont="1" applyFill="1" applyBorder="1" applyAlignment="1" applyProtection="1">
      <alignment vertical="top" wrapText="1"/>
    </xf>
    <xf numFmtId="0" fontId="1" fillId="2" borderId="6" xfId="0" applyFont="1" applyFill="1" applyBorder="1" applyAlignment="1" applyProtection="1">
      <alignment vertical="top" wrapText="1"/>
    </xf>
    <xf numFmtId="0" fontId="19" fillId="0" borderId="0" xfId="0" applyFont="1" applyAlignment="1">
      <alignment wrapText="1"/>
    </xf>
    <xf numFmtId="0" fontId="1" fillId="0" borderId="0" xfId="0" applyFont="1" applyFill="1" applyBorder="1" applyAlignment="1" applyProtection="1">
      <alignment horizontal="left" vertical="center"/>
    </xf>
    <xf numFmtId="0" fontId="1" fillId="0" borderId="0" xfId="0" applyFont="1" applyFill="1" applyBorder="1" applyAlignment="1" applyProtection="1"/>
    <xf numFmtId="0" fontId="19" fillId="0" borderId="0" xfId="0" applyFont="1" applyAlignment="1"/>
    <xf numFmtId="0" fontId="1" fillId="2" borderId="2" xfId="0" applyFont="1" applyFill="1" applyBorder="1" applyAlignment="1" applyProtection="1">
      <alignment horizontal="left" vertical="top" wrapText="1"/>
    </xf>
    <xf numFmtId="0" fontId="1" fillId="2" borderId="3" xfId="0" applyFont="1" applyFill="1" applyBorder="1" applyAlignment="1" applyProtection="1">
      <alignment horizontal="left" vertical="top" wrapText="1"/>
    </xf>
    <xf numFmtId="0" fontId="1" fillId="2" borderId="4" xfId="0" applyFont="1" applyFill="1" applyBorder="1" applyAlignment="1" applyProtection="1">
      <alignment horizontal="left" vertical="top" wrapText="1"/>
    </xf>
    <xf numFmtId="0" fontId="1" fillId="2" borderId="7" xfId="0" applyFont="1" applyFill="1" applyBorder="1" applyAlignment="1" applyProtection="1">
      <alignment vertical="top" wrapText="1"/>
    </xf>
    <xf numFmtId="0" fontId="1" fillId="2" borderId="8" xfId="0" applyFont="1" applyFill="1" applyBorder="1" applyAlignment="1" applyProtection="1">
      <alignment vertical="top" wrapText="1"/>
    </xf>
    <xf numFmtId="0" fontId="13" fillId="2" borderId="1" xfId="0" applyFont="1" applyFill="1" applyBorder="1" applyAlignment="1" applyProtection="1">
      <alignment vertical="top" wrapText="1"/>
    </xf>
    <xf numFmtId="0" fontId="13" fillId="2" borderId="1" xfId="0" applyFont="1" applyFill="1" applyBorder="1" applyAlignment="1" applyProtection="1">
      <alignment horizontal="center" vertical="top" wrapText="1"/>
    </xf>
    <xf numFmtId="0" fontId="12" fillId="2" borderId="14" xfId="0" applyFont="1" applyFill="1" applyBorder="1" applyAlignment="1" applyProtection="1">
      <alignment vertical="top" wrapText="1"/>
    </xf>
    <xf numFmtId="0" fontId="12" fillId="2" borderId="3" xfId="0" applyFont="1" applyFill="1" applyBorder="1" applyAlignment="1" applyProtection="1">
      <alignment vertical="top" wrapText="1"/>
    </xf>
    <xf numFmtId="0" fontId="12" fillId="2" borderId="4" xfId="0" applyFont="1" applyFill="1" applyBorder="1" applyAlignment="1" applyProtection="1">
      <alignment vertical="top" wrapText="1"/>
    </xf>
    <xf numFmtId="0" fontId="21" fillId="4" borderId="16" xfId="0" applyFont="1" applyFill="1" applyBorder="1" applyAlignment="1">
      <alignment horizontal="center" vertical="center" wrapText="1"/>
    </xf>
    <xf numFmtId="0" fontId="1" fillId="3" borderId="18" xfId="0" applyFont="1" applyFill="1" applyBorder="1" applyProtection="1"/>
    <xf numFmtId="0" fontId="1" fillId="3" borderId="19" xfId="0" applyFont="1" applyFill="1" applyBorder="1" applyAlignment="1" applyProtection="1">
      <alignment horizontal="left" vertical="center"/>
    </xf>
    <xf numFmtId="0" fontId="1" fillId="3" borderId="19" xfId="0" applyFont="1" applyFill="1" applyBorder="1" applyProtection="1"/>
    <xf numFmtId="0" fontId="1" fillId="3" borderId="20" xfId="0" applyFont="1" applyFill="1" applyBorder="1" applyProtection="1"/>
    <xf numFmtId="0" fontId="1" fillId="3" borderId="21" xfId="0" applyFont="1" applyFill="1" applyBorder="1" applyProtection="1"/>
    <xf numFmtId="0" fontId="1" fillId="3" borderId="22" xfId="0" applyFont="1" applyFill="1" applyBorder="1" applyProtection="1"/>
    <xf numFmtId="0" fontId="1" fillId="3" borderId="0" xfId="0" applyFont="1" applyFill="1" applyBorder="1" applyAlignment="1" applyProtection="1">
      <alignment horizontal="left" vertical="center"/>
    </xf>
    <xf numFmtId="0" fontId="1" fillId="3" borderId="0" xfId="0" applyFont="1" applyFill="1" applyBorder="1" applyProtection="1"/>
    <xf numFmtId="0" fontId="2" fillId="3" borderId="0" xfId="0" applyFont="1" applyFill="1" applyBorder="1" applyAlignment="1" applyProtection="1">
      <alignment vertical="top" wrapText="1"/>
    </xf>
    <xf numFmtId="0" fontId="1" fillId="3" borderId="21" xfId="0" applyFont="1" applyFill="1" applyBorder="1" applyAlignment="1" applyProtection="1">
      <alignment horizontal="left" vertical="center"/>
    </xf>
    <xf numFmtId="0" fontId="1" fillId="3" borderId="22" xfId="0" applyFont="1" applyFill="1" applyBorder="1" applyAlignment="1" applyProtection="1">
      <alignment horizontal="left" vertical="center"/>
    </xf>
    <xf numFmtId="0" fontId="1" fillId="3" borderId="0" xfId="0" applyFont="1" applyFill="1" applyBorder="1" applyAlignment="1" applyProtection="1">
      <alignment horizontal="left" vertical="center" wrapText="1"/>
    </xf>
    <xf numFmtId="0" fontId="10" fillId="3" borderId="0" xfId="0" applyFont="1" applyFill="1" applyBorder="1" applyAlignment="1" applyProtection="1">
      <alignment horizontal="left" vertical="center"/>
    </xf>
    <xf numFmtId="0" fontId="7" fillId="3" borderId="0" xfId="0" applyFont="1" applyFill="1" applyBorder="1" applyAlignment="1" applyProtection="1">
      <alignment vertical="top" wrapText="1"/>
    </xf>
    <xf numFmtId="0" fontId="1" fillId="3" borderId="23" xfId="0" applyFont="1" applyFill="1" applyBorder="1" applyProtection="1"/>
    <xf numFmtId="0" fontId="1" fillId="3" borderId="24" xfId="0" applyFont="1" applyFill="1" applyBorder="1" applyAlignment="1" applyProtection="1">
      <alignment horizontal="left" vertical="center" wrapText="1"/>
    </xf>
    <xf numFmtId="0" fontId="1" fillId="3" borderId="24" xfId="0" applyFont="1" applyFill="1" applyBorder="1" applyAlignment="1" applyProtection="1">
      <alignment vertical="top" wrapText="1"/>
    </xf>
    <xf numFmtId="0" fontId="1" fillId="3" borderId="25" xfId="0" applyFont="1" applyFill="1" applyBorder="1" applyProtection="1"/>
    <xf numFmtId="0" fontId="12" fillId="3" borderId="22" xfId="0" applyFont="1" applyFill="1" applyBorder="1" applyAlignment="1" applyProtection="1">
      <alignment vertical="top" wrapText="1"/>
    </xf>
    <xf numFmtId="0" fontId="12" fillId="3" borderId="21" xfId="0" applyFont="1" applyFill="1" applyBorder="1" applyAlignment="1" applyProtection="1">
      <alignment vertical="top" wrapText="1"/>
    </xf>
    <xf numFmtId="0" fontId="12" fillId="3" borderId="0" xfId="0" applyFont="1" applyFill="1" applyBorder="1" applyProtection="1"/>
    <xf numFmtId="0" fontId="12" fillId="3" borderId="0" xfId="0" applyFont="1" applyFill="1" applyBorder="1" applyAlignment="1" applyProtection="1">
      <alignment vertical="top" wrapText="1"/>
    </xf>
    <xf numFmtId="0" fontId="13" fillId="3" borderId="0" xfId="0" applyFont="1" applyFill="1" applyBorder="1" applyAlignment="1" applyProtection="1">
      <alignment vertical="top" wrapText="1"/>
    </xf>
    <xf numFmtId="0" fontId="19" fillId="3" borderId="18" xfId="0" applyFont="1" applyFill="1" applyBorder="1" applyAlignment="1">
      <alignment horizontal="left" vertical="center"/>
    </xf>
    <xf numFmtId="0" fontId="19" fillId="3" borderId="19" xfId="0" applyFont="1" applyFill="1" applyBorder="1" applyAlignment="1">
      <alignment horizontal="left" vertical="center"/>
    </xf>
    <xf numFmtId="0" fontId="19" fillId="3" borderId="19" xfId="0" applyFont="1" applyFill="1" applyBorder="1"/>
    <xf numFmtId="0" fontId="19" fillId="3" borderId="20" xfId="0" applyFont="1" applyFill="1" applyBorder="1"/>
    <xf numFmtId="0" fontId="19" fillId="3" borderId="21" xfId="0" applyFont="1" applyFill="1" applyBorder="1" applyAlignment="1">
      <alignment horizontal="left" vertical="center"/>
    </xf>
    <xf numFmtId="0" fontId="1" fillId="3" borderId="22" xfId="0" applyFont="1" applyFill="1" applyBorder="1" applyAlignment="1" applyProtection="1">
      <alignment vertical="top" wrapText="1"/>
    </xf>
    <xf numFmtId="0" fontId="1" fillId="3" borderId="21" xfId="0" applyFont="1" applyFill="1" applyBorder="1" applyAlignment="1" applyProtection="1">
      <alignment horizontal="left" vertical="center" wrapText="1"/>
    </xf>
    <xf numFmtId="0" fontId="1" fillId="3" borderId="0" xfId="0" applyFont="1" applyFill="1" applyBorder="1" applyAlignment="1" applyProtection="1">
      <alignment vertical="top" wrapText="1"/>
    </xf>
    <xf numFmtId="0" fontId="1" fillId="3" borderId="23" xfId="0" applyFont="1" applyFill="1" applyBorder="1" applyAlignment="1" applyProtection="1">
      <alignment horizontal="left" vertical="center" wrapText="1"/>
    </xf>
    <xf numFmtId="0" fontId="2" fillId="3" borderId="24" xfId="0" applyFont="1" applyFill="1" applyBorder="1" applyAlignment="1" applyProtection="1">
      <alignment vertical="top" wrapText="1"/>
    </xf>
    <xf numFmtId="0" fontId="1" fillId="3" borderId="25" xfId="0" applyFont="1" applyFill="1" applyBorder="1" applyAlignment="1" applyProtection="1">
      <alignment vertical="top" wrapText="1"/>
    </xf>
    <xf numFmtId="0" fontId="19" fillId="3" borderId="19" xfId="0" applyFont="1" applyFill="1" applyBorder="1" applyProtection="1"/>
    <xf numFmtId="0" fontId="19" fillId="3" borderId="20" xfId="0" applyFont="1" applyFill="1" applyBorder="1" applyProtection="1"/>
    <xf numFmtId="0" fontId="19" fillId="3" borderId="0" xfId="0" applyFont="1" applyFill="1" applyBorder="1" applyProtection="1"/>
    <xf numFmtId="0" fontId="19" fillId="3" borderId="22" xfId="0" applyFont="1" applyFill="1" applyBorder="1" applyProtection="1"/>
    <xf numFmtId="0" fontId="2" fillId="3" borderId="0" xfId="0" applyFont="1" applyFill="1" applyBorder="1" applyAlignment="1" applyProtection="1">
      <alignment horizontal="right" vertical="center"/>
    </xf>
    <xf numFmtId="0" fontId="2" fillId="3" borderId="0" xfId="0" applyFont="1" applyFill="1" applyBorder="1" applyAlignment="1" applyProtection="1">
      <alignment horizontal="right" vertical="top"/>
    </xf>
    <xf numFmtId="0" fontId="2" fillId="3" borderId="0" xfId="0" applyFont="1" applyFill="1" applyBorder="1" applyAlignment="1" applyProtection="1">
      <alignment horizontal="right"/>
    </xf>
    <xf numFmtId="0" fontId="6" fillId="3" borderId="22" xfId="0" applyFont="1" applyFill="1" applyBorder="1" applyProtection="1"/>
    <xf numFmtId="0" fontId="1" fillId="3" borderId="0" xfId="0" applyFont="1" applyFill="1" applyBorder="1" applyAlignment="1" applyProtection="1">
      <alignment horizontal="center"/>
    </xf>
    <xf numFmtId="0" fontId="2" fillId="3" borderId="0" xfId="0" applyFont="1" applyFill="1" applyBorder="1" applyProtection="1"/>
    <xf numFmtId="0" fontId="1" fillId="3" borderId="0" xfId="0" applyFont="1" applyFill="1" applyBorder="1" applyAlignment="1" applyProtection="1">
      <alignment horizontal="right"/>
    </xf>
    <xf numFmtId="0" fontId="1" fillId="3" borderId="24" xfId="0" applyFont="1" applyFill="1" applyBorder="1" applyProtection="1"/>
    <xf numFmtId="0" fontId="22" fillId="0" borderId="1" xfId="0" applyFont="1" applyBorder="1" applyAlignment="1">
      <alignment horizontal="center" readingOrder="1"/>
    </xf>
    <xf numFmtId="0" fontId="11" fillId="3" borderId="22" xfId="0" applyFont="1" applyFill="1" applyBorder="1" applyAlignment="1" applyProtection="1"/>
    <xf numFmtId="0" fontId="2" fillId="2" borderId="4"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1" fillId="3" borderId="23" xfId="0" applyFont="1" applyFill="1" applyBorder="1" applyAlignment="1" applyProtection="1">
      <alignment vertical="center"/>
    </xf>
    <xf numFmtId="0" fontId="2" fillId="3" borderId="15" xfId="0" applyFont="1" applyFill="1" applyBorder="1" applyAlignment="1" applyProtection="1">
      <alignment vertical="center" wrapText="1"/>
    </xf>
    <xf numFmtId="0" fontId="2" fillId="3" borderId="26" xfId="0" applyFont="1" applyFill="1" applyBorder="1" applyAlignment="1" applyProtection="1">
      <alignment vertical="center" wrapText="1"/>
    </xf>
    <xf numFmtId="0" fontId="2" fillId="3" borderId="27" xfId="0" applyFont="1" applyFill="1" applyBorder="1" applyAlignment="1" applyProtection="1">
      <alignment vertical="center" wrapText="1"/>
    </xf>
    <xf numFmtId="0" fontId="2" fillId="3" borderId="22" xfId="0" applyFont="1" applyFill="1" applyBorder="1" applyAlignment="1" applyProtection="1">
      <alignment horizontal="left" vertical="center" wrapText="1"/>
    </xf>
    <xf numFmtId="0" fontId="2" fillId="3" borderId="0" xfId="0" applyFont="1" applyFill="1" applyBorder="1" applyAlignment="1" applyProtection="1">
      <alignment horizontal="center" vertical="center" wrapText="1"/>
    </xf>
    <xf numFmtId="0" fontId="1" fillId="5" borderId="0" xfId="0" applyFont="1" applyFill="1" applyBorder="1" applyAlignment="1" applyProtection="1">
      <alignment horizontal="right" vertical="center"/>
    </xf>
    <xf numFmtId="0" fontId="1" fillId="3" borderId="0" xfId="0" applyFont="1" applyFill="1" applyBorder="1" applyAlignment="1" applyProtection="1">
      <alignment horizontal="right" vertical="center"/>
    </xf>
    <xf numFmtId="0" fontId="1" fillId="5" borderId="1" xfId="0" applyFont="1" applyFill="1" applyBorder="1" applyAlignment="1" applyProtection="1">
      <alignment horizontal="left" vertical="center"/>
    </xf>
    <xf numFmtId="0" fontId="19" fillId="3" borderId="18" xfId="0" applyFont="1" applyFill="1" applyBorder="1"/>
    <xf numFmtId="0" fontId="19" fillId="3" borderId="21" xfId="0" applyFont="1" applyFill="1" applyBorder="1"/>
    <xf numFmtId="0" fontId="19" fillId="3" borderId="22" xfId="0" applyFont="1" applyFill="1" applyBorder="1"/>
    <xf numFmtId="0" fontId="23" fillId="3" borderId="0" xfId="0" applyFont="1" applyFill="1" applyBorder="1"/>
    <xf numFmtId="0" fontId="24" fillId="3" borderId="0" xfId="0" applyFont="1" applyFill="1" applyBorder="1"/>
    <xf numFmtId="0" fontId="23" fillId="0" borderId="27" xfId="0" applyFont="1" applyFill="1" applyBorder="1" applyAlignment="1">
      <alignment vertical="top" wrapText="1"/>
    </xf>
    <xf numFmtId="0" fontId="23" fillId="0" borderId="25" xfId="0" applyFont="1" applyFill="1" applyBorder="1" applyAlignment="1">
      <alignment vertical="top" wrapText="1"/>
    </xf>
    <xf numFmtId="0" fontId="23" fillId="0" borderId="26" xfId="0" applyFont="1" applyFill="1" applyBorder="1" applyAlignment="1">
      <alignment vertical="top" wrapText="1"/>
    </xf>
    <xf numFmtId="0" fontId="23" fillId="0" borderId="22" xfId="0" applyFont="1" applyFill="1" applyBorder="1" applyAlignment="1">
      <alignment vertical="top" wrapText="1"/>
    </xf>
    <xf numFmtId="0" fontId="23" fillId="0" borderId="1" xfId="0" applyFont="1" applyFill="1" applyBorder="1" applyAlignment="1">
      <alignment vertical="top" wrapText="1"/>
    </xf>
    <xf numFmtId="0" fontId="23" fillId="0" borderId="30" xfId="0" applyFont="1" applyFill="1" applyBorder="1" applyAlignment="1">
      <alignment vertical="top" wrapText="1"/>
    </xf>
    <xf numFmtId="0" fontId="23" fillId="0" borderId="1" xfId="0" applyFont="1" applyFill="1" applyBorder="1"/>
    <xf numFmtId="0" fontId="19" fillId="0" borderId="1" xfId="0" applyFont="1" applyFill="1" applyBorder="1" applyAlignment="1">
      <alignment vertical="top" wrapText="1"/>
    </xf>
    <xf numFmtId="0" fontId="19" fillId="3" borderId="24" xfId="0" applyFont="1" applyFill="1" applyBorder="1"/>
    <xf numFmtId="0" fontId="25" fillId="0" borderId="1" xfId="0" applyFont="1" applyFill="1" applyBorder="1" applyAlignment="1">
      <alignment horizontal="center" vertical="top" wrapText="1"/>
    </xf>
    <xf numFmtId="0" fontId="25" fillId="0" borderId="30" xfId="0" applyFont="1" applyFill="1" applyBorder="1" applyAlignment="1">
      <alignment horizontal="center" vertical="top" wrapText="1"/>
    </xf>
    <xf numFmtId="0" fontId="25" fillId="0" borderId="1" xfId="0" applyFont="1" applyFill="1" applyBorder="1" applyAlignment="1">
      <alignment horizontal="center" vertical="top"/>
    </xf>
    <xf numFmtId="1" fontId="1" fillId="2" borderId="32" xfId="0" applyNumberFormat="1" applyFont="1" applyFill="1" applyBorder="1" applyAlignment="1" applyProtection="1">
      <alignment horizontal="left"/>
      <protection locked="0"/>
    </xf>
    <xf numFmtId="0" fontId="19" fillId="0" borderId="0" xfId="0" applyFont="1" applyFill="1" applyAlignment="1" applyProtection="1">
      <alignment horizontal="right"/>
    </xf>
    <xf numFmtId="0" fontId="19" fillId="3" borderId="18" xfId="0" applyFont="1" applyFill="1" applyBorder="1" applyAlignment="1" applyProtection="1">
      <alignment horizontal="right"/>
    </xf>
    <xf numFmtId="0" fontId="19" fillId="3" borderId="19" xfId="0" applyFont="1" applyFill="1" applyBorder="1" applyAlignment="1" applyProtection="1">
      <alignment horizontal="right"/>
    </xf>
    <xf numFmtId="0" fontId="19" fillId="3" borderId="21" xfId="0" applyFont="1" applyFill="1" applyBorder="1" applyAlignment="1" applyProtection="1">
      <alignment horizontal="right"/>
    </xf>
    <xf numFmtId="0" fontId="19" fillId="3" borderId="0" xfId="0" applyFont="1" applyFill="1" applyBorder="1" applyAlignment="1" applyProtection="1">
      <alignment horizontal="right"/>
    </xf>
    <xf numFmtId="0" fontId="1" fillId="3" borderId="21" xfId="0" applyFont="1" applyFill="1" applyBorder="1" applyAlignment="1" applyProtection="1">
      <alignment horizontal="right"/>
    </xf>
    <xf numFmtId="0" fontId="1" fillId="3" borderId="21" xfId="0" applyFont="1" applyFill="1" applyBorder="1" applyAlignment="1" applyProtection="1">
      <alignment horizontal="right" vertical="top" wrapText="1"/>
    </xf>
    <xf numFmtId="0" fontId="26" fillId="3" borderId="0" xfId="0" applyFont="1" applyFill="1" applyBorder="1" applyAlignment="1" applyProtection="1">
      <alignment horizontal="right"/>
    </xf>
    <xf numFmtId="0" fontId="4" fillId="3" borderId="0" xfId="0" applyFont="1" applyFill="1" applyBorder="1" applyAlignment="1" applyProtection="1">
      <alignment horizontal="right"/>
    </xf>
    <xf numFmtId="0" fontId="5" fillId="3" borderId="0" xfId="0" applyFont="1" applyFill="1" applyBorder="1" applyAlignment="1" applyProtection="1">
      <alignment horizontal="right"/>
    </xf>
    <xf numFmtId="0" fontId="1" fillId="3" borderId="23" xfId="0" applyFont="1" applyFill="1" applyBorder="1" applyAlignment="1" applyProtection="1">
      <alignment horizontal="right"/>
    </xf>
    <xf numFmtId="0" fontId="1" fillId="3" borderId="24" xfId="0" applyFont="1" applyFill="1" applyBorder="1" applyAlignment="1" applyProtection="1">
      <alignment horizontal="right"/>
    </xf>
    <xf numFmtId="0" fontId="1" fillId="2" borderId="33" xfId="0" applyFont="1" applyFill="1" applyBorder="1" applyAlignment="1" applyProtection="1">
      <alignment vertical="top" wrapText="1"/>
    </xf>
    <xf numFmtId="0" fontId="2" fillId="2" borderId="31" xfId="0" applyFont="1" applyFill="1" applyBorder="1" applyAlignment="1" applyProtection="1">
      <alignment horizontal="right" vertical="center" wrapText="1"/>
    </xf>
    <xf numFmtId="0" fontId="2" fillId="2" borderId="37" xfId="0" applyFont="1" applyFill="1" applyBorder="1" applyAlignment="1" applyProtection="1">
      <alignment horizontal="center" vertical="center" wrapText="1"/>
    </xf>
    <xf numFmtId="0" fontId="2" fillId="2" borderId="38"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0" fontId="4" fillId="3" borderId="0" xfId="0" applyFont="1" applyFill="1" applyBorder="1" applyAlignment="1" applyProtection="1"/>
    <xf numFmtId="0" fontId="1" fillId="3" borderId="0" xfId="0" applyFont="1" applyFill="1" applyBorder="1" applyAlignment="1" applyProtection="1">
      <alignment horizontal="left" vertical="top" wrapText="1"/>
    </xf>
    <xf numFmtId="0" fontId="26" fillId="3" borderId="1" xfId="0" applyFont="1" applyFill="1" applyBorder="1" applyAlignment="1">
      <alignment horizontal="center" vertical="center" wrapText="1"/>
    </xf>
    <xf numFmtId="0" fontId="19" fillId="3" borderId="23" xfId="0" applyFont="1" applyFill="1" applyBorder="1"/>
    <xf numFmtId="0" fontId="19" fillId="3" borderId="25" xfId="0" applyFont="1" applyFill="1" applyBorder="1"/>
    <xf numFmtId="0" fontId="20" fillId="3" borderId="19" xfId="0" applyFont="1" applyFill="1" applyBorder="1" applyAlignment="1">
      <alignment vertical="top" wrapText="1"/>
    </xf>
    <xf numFmtId="0" fontId="20" fillId="3" borderId="20" xfId="0" applyFont="1" applyFill="1" applyBorder="1" applyAlignment="1">
      <alignment vertical="top" wrapText="1"/>
    </xf>
    <xf numFmtId="1" fontId="1" fillId="2" borderId="1" xfId="0" applyNumberFormat="1" applyFont="1" applyFill="1" applyBorder="1" applyAlignment="1" applyProtection="1">
      <alignment horizontal="left" wrapText="1"/>
      <protection locked="0"/>
    </xf>
    <xf numFmtId="0" fontId="2" fillId="3" borderId="65" xfId="0" applyFont="1" applyFill="1" applyBorder="1" applyAlignment="1" applyProtection="1">
      <alignment vertical="center" wrapText="1"/>
    </xf>
    <xf numFmtId="0" fontId="2" fillId="3" borderId="32" xfId="0" applyFont="1" applyFill="1" applyBorder="1" applyAlignment="1" applyProtection="1">
      <alignment vertical="center" wrapText="1"/>
    </xf>
    <xf numFmtId="43" fontId="1" fillId="2" borderId="8" xfId="5" applyFont="1" applyFill="1" applyBorder="1" applyAlignment="1" applyProtection="1">
      <alignment vertical="top" wrapText="1"/>
    </xf>
    <xf numFmtId="0" fontId="12" fillId="2" borderId="14" xfId="0" applyFont="1" applyFill="1" applyBorder="1" applyAlignment="1" applyProtection="1">
      <alignment horizontal="center" vertical="top" wrapText="1"/>
    </xf>
    <xf numFmtId="15" fontId="1" fillId="2" borderId="3" xfId="0" applyNumberFormat="1" applyFont="1" applyFill="1" applyBorder="1" applyAlignment="1" applyProtection="1">
      <alignment horizontal="center"/>
    </xf>
    <xf numFmtId="43" fontId="1" fillId="2" borderId="6" xfId="0" applyNumberFormat="1" applyFont="1" applyFill="1" applyBorder="1" applyAlignment="1" applyProtection="1">
      <alignment vertical="top" wrapText="1"/>
    </xf>
    <xf numFmtId="43" fontId="2" fillId="0" borderId="0" xfId="0" applyNumberFormat="1" applyFont="1" applyFill="1" applyBorder="1" applyAlignment="1" applyProtection="1">
      <alignment vertical="top" wrapText="1"/>
    </xf>
    <xf numFmtId="43" fontId="1" fillId="2" borderId="17" xfId="0" applyNumberFormat="1" applyFont="1" applyFill="1" applyBorder="1" applyAlignment="1" applyProtection="1">
      <alignment vertical="top" wrapText="1"/>
    </xf>
    <xf numFmtId="43" fontId="19" fillId="0" borderId="0" xfId="0" applyNumberFormat="1" applyFont="1"/>
    <xf numFmtId="0" fontId="1" fillId="3" borderId="0" xfId="0" applyFont="1" applyFill="1" applyBorder="1" applyAlignment="1" applyProtection="1">
      <alignment vertical="center" wrapText="1"/>
    </xf>
    <xf numFmtId="17" fontId="1" fillId="2" borderId="2" xfId="0" applyNumberFormat="1" applyFont="1" applyFill="1" applyBorder="1" applyAlignment="1" applyProtection="1">
      <alignment vertical="top" wrapText="1"/>
    </xf>
    <xf numFmtId="0" fontId="13" fillId="2" borderId="1" xfId="0" applyFont="1" applyFill="1" applyBorder="1" applyAlignment="1" applyProtection="1">
      <alignment horizontal="center"/>
    </xf>
    <xf numFmtId="17" fontId="1" fillId="2" borderId="3" xfId="0" applyNumberFormat="1" applyFont="1" applyFill="1" applyBorder="1" applyAlignment="1" applyProtection="1">
      <alignment horizontal="center"/>
    </xf>
    <xf numFmtId="43" fontId="1" fillId="2" borderId="36" xfId="0" applyNumberFormat="1" applyFont="1" applyFill="1" applyBorder="1" applyAlignment="1" applyProtection="1">
      <alignment vertical="top" wrapText="1"/>
    </xf>
    <xf numFmtId="17" fontId="1" fillId="0" borderId="3" xfId="0" applyNumberFormat="1" applyFont="1" applyFill="1" applyBorder="1" applyAlignment="1" applyProtection="1">
      <alignment horizontal="center"/>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center" vertical="top" wrapText="1"/>
    </xf>
    <xf numFmtId="0" fontId="2" fillId="3" borderId="0"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wrapText="1"/>
    </xf>
    <xf numFmtId="0" fontId="8" fillId="3" borderId="0" xfId="0" applyFont="1" applyFill="1" applyBorder="1" applyAlignment="1" applyProtection="1">
      <alignment horizontal="left" vertical="center" wrapText="1"/>
    </xf>
    <xf numFmtId="0" fontId="8" fillId="3" borderId="0" xfId="0" applyFont="1" applyFill="1" applyBorder="1" applyAlignment="1" applyProtection="1">
      <alignment horizontal="center" wrapText="1"/>
    </xf>
    <xf numFmtId="0" fontId="2" fillId="2" borderId="31" xfId="0" applyFont="1" applyFill="1" applyBorder="1" applyAlignment="1" applyProtection="1">
      <alignment horizontal="center" vertical="center" wrapText="1"/>
    </xf>
    <xf numFmtId="0" fontId="4" fillId="3" borderId="0" xfId="0" applyFont="1" applyFill="1" applyBorder="1" applyAlignment="1" applyProtection="1">
      <alignment horizontal="center" vertical="center" wrapText="1"/>
    </xf>
    <xf numFmtId="43" fontId="1" fillId="2" borderId="28" xfId="5" applyFont="1" applyFill="1" applyBorder="1" applyAlignment="1" applyProtection="1">
      <alignment vertical="top" wrapText="1"/>
    </xf>
    <xf numFmtId="43" fontId="1" fillId="2" borderId="29" xfId="5" applyFont="1" applyFill="1" applyBorder="1" applyAlignment="1" applyProtection="1">
      <alignment vertical="top" wrapText="1"/>
    </xf>
    <xf numFmtId="43" fontId="1" fillId="2" borderId="34" xfId="5" applyFont="1" applyFill="1" applyBorder="1" applyAlignment="1" applyProtection="1">
      <alignment vertical="top" wrapText="1"/>
    </xf>
    <xf numFmtId="43" fontId="1" fillId="2" borderId="68" xfId="5" applyFont="1" applyFill="1" applyBorder="1" applyAlignment="1" applyProtection="1">
      <alignment vertical="top" wrapText="1"/>
    </xf>
    <xf numFmtId="43" fontId="1" fillId="3" borderId="0" xfId="5" applyFont="1" applyFill="1" applyBorder="1" applyAlignment="1" applyProtection="1">
      <alignment vertical="top" wrapText="1"/>
    </xf>
    <xf numFmtId="43" fontId="1" fillId="2" borderId="6" xfId="5" applyFont="1" applyFill="1" applyBorder="1" applyAlignment="1" applyProtection="1">
      <alignment vertical="top" wrapText="1"/>
    </xf>
    <xf numFmtId="0" fontId="1" fillId="5" borderId="1" xfId="0" applyFont="1" applyFill="1" applyBorder="1" applyAlignment="1" applyProtection="1">
      <alignment horizontal="center" vertical="center"/>
    </xf>
    <xf numFmtId="0" fontId="1" fillId="3" borderId="21" xfId="0" applyFont="1" applyFill="1" applyBorder="1" applyAlignment="1" applyProtection="1">
      <alignment vertical="center"/>
    </xf>
    <xf numFmtId="0" fontId="1" fillId="3" borderId="26" xfId="0" applyFont="1" applyFill="1" applyBorder="1" applyAlignment="1" applyProtection="1">
      <alignment vertical="center" wrapText="1"/>
    </xf>
    <xf numFmtId="0" fontId="1" fillId="3" borderId="21" xfId="0" applyFont="1" applyFill="1" applyBorder="1" applyAlignment="1" applyProtection="1">
      <alignment vertical="center" wrapText="1"/>
    </xf>
    <xf numFmtId="0" fontId="1" fillId="3" borderId="22" xfId="0" applyFont="1" applyFill="1" applyBorder="1" applyAlignment="1" applyProtection="1">
      <alignment vertical="center"/>
    </xf>
    <xf numFmtId="0" fontId="2" fillId="2" borderId="45" xfId="0" applyFont="1" applyFill="1" applyBorder="1" applyAlignment="1" applyProtection="1">
      <alignment horizontal="center" vertical="center" wrapText="1"/>
    </xf>
    <xf numFmtId="0" fontId="1" fillId="3" borderId="26" xfId="0" applyFont="1" applyFill="1" applyBorder="1" applyAlignment="1" applyProtection="1">
      <alignment vertical="center"/>
    </xf>
    <xf numFmtId="0" fontId="1" fillId="3" borderId="26" xfId="0" applyFont="1" applyFill="1" applyBorder="1" applyAlignment="1" applyProtection="1">
      <alignment horizontal="left" vertical="center"/>
    </xf>
    <xf numFmtId="0" fontId="12" fillId="2" borderId="3" xfId="0" applyFont="1" applyFill="1" applyBorder="1" applyAlignment="1" applyProtection="1">
      <alignment horizontal="center" vertical="top" wrapText="1"/>
    </xf>
    <xf numFmtId="0" fontId="1" fillId="2" borderId="3" xfId="0" applyFont="1" applyFill="1" applyBorder="1" applyAlignment="1" applyProtection="1">
      <alignment vertical="center" wrapText="1"/>
    </xf>
    <xf numFmtId="0" fontId="2" fillId="2" borderId="3" xfId="0" applyFont="1" applyFill="1" applyBorder="1" applyAlignment="1" applyProtection="1">
      <alignment vertical="center" wrapText="1"/>
    </xf>
    <xf numFmtId="0" fontId="2" fillId="2" borderId="70" xfId="0" applyFont="1" applyFill="1" applyBorder="1" applyAlignment="1" applyProtection="1">
      <alignment vertical="center" wrapText="1"/>
    </xf>
    <xf numFmtId="0" fontId="2" fillId="2" borderId="65" xfId="0" applyFont="1" applyFill="1" applyBorder="1" applyAlignment="1" applyProtection="1">
      <alignment vertical="center" wrapText="1"/>
    </xf>
    <xf numFmtId="0" fontId="1" fillId="2" borderId="0" xfId="0" applyFont="1" applyFill="1" applyBorder="1" applyAlignment="1" applyProtection="1">
      <alignment vertical="center" wrapText="1"/>
    </xf>
    <xf numFmtId="0" fontId="1" fillId="2" borderId="32" xfId="0" applyFont="1" applyFill="1" applyBorder="1" applyAlignment="1" applyProtection="1">
      <alignment vertical="center" wrapText="1"/>
    </xf>
    <xf numFmtId="0" fontId="2" fillId="2" borderId="32" xfId="0" applyFont="1" applyFill="1" applyBorder="1" applyAlignment="1" applyProtection="1">
      <alignment vertical="center" wrapText="1"/>
    </xf>
    <xf numFmtId="0" fontId="1" fillId="2" borderId="14" xfId="0" applyFont="1" applyFill="1" applyBorder="1" applyAlignment="1" applyProtection="1">
      <alignment vertical="center" wrapText="1"/>
    </xf>
    <xf numFmtId="0" fontId="2" fillId="2" borderId="14" xfId="0" applyFont="1" applyFill="1" applyBorder="1" applyAlignment="1" applyProtection="1">
      <alignment vertical="center" wrapText="1"/>
    </xf>
    <xf numFmtId="0" fontId="1" fillId="2" borderId="67" xfId="0" applyFont="1" applyFill="1" applyBorder="1" applyAlignment="1" applyProtection="1">
      <alignment vertical="center" wrapText="1"/>
    </xf>
    <xf numFmtId="0" fontId="1" fillId="2" borderId="3" xfId="0" applyFont="1" applyFill="1" applyBorder="1" applyAlignment="1" applyProtection="1">
      <alignment vertical="top" wrapText="1"/>
    </xf>
    <xf numFmtId="0" fontId="19" fillId="0" borderId="60" xfId="0" applyFont="1" applyBorder="1" applyAlignment="1">
      <alignment horizontal="left" vertical="center" wrapText="1"/>
    </xf>
    <xf numFmtId="0" fontId="19" fillId="0" borderId="10" xfId="0" applyFont="1" applyBorder="1" applyAlignment="1">
      <alignment horizontal="left" vertical="center" wrapText="1"/>
    </xf>
    <xf numFmtId="0" fontId="19" fillId="0" borderId="12" xfId="0" applyFont="1" applyBorder="1" applyAlignment="1">
      <alignment horizontal="left" vertical="center" wrapText="1"/>
    </xf>
    <xf numFmtId="0" fontId="19" fillId="0" borderId="39" xfId="0" applyFont="1" applyBorder="1" applyAlignment="1">
      <alignment horizontal="left" vertical="center" wrapText="1"/>
    </xf>
    <xf numFmtId="0" fontId="1" fillId="3" borderId="23" xfId="0" applyFont="1" applyFill="1" applyBorder="1" applyAlignment="1" applyProtection="1">
      <alignment vertical="top" wrapText="1"/>
    </xf>
    <xf numFmtId="0" fontId="19" fillId="3" borderId="19" xfId="0" applyFont="1" applyFill="1" applyBorder="1" applyAlignment="1"/>
    <xf numFmtId="0" fontId="19" fillId="3" borderId="0" xfId="0" applyFont="1" applyFill="1" applyBorder="1" applyAlignment="1"/>
    <xf numFmtId="0" fontId="19" fillId="2" borderId="1" xfId="0" applyFont="1" applyFill="1" applyBorder="1" applyAlignment="1">
      <alignment wrapText="1"/>
    </xf>
    <xf numFmtId="0" fontId="19" fillId="2" borderId="1" xfId="0" applyFont="1" applyFill="1" applyBorder="1" applyAlignment="1">
      <alignment horizontal="center" vertical="center"/>
    </xf>
    <xf numFmtId="0" fontId="19" fillId="2" borderId="1" xfId="0" applyFont="1" applyFill="1" applyBorder="1" applyAlignment="1"/>
    <xf numFmtId="0" fontId="19" fillId="2" borderId="1" xfId="0" applyFont="1" applyFill="1" applyBorder="1" applyAlignment="1">
      <alignment horizontal="center" vertical="center" wrapText="1"/>
    </xf>
    <xf numFmtId="0" fontId="19" fillId="3" borderId="0" xfId="0" applyFont="1" applyFill="1"/>
    <xf numFmtId="0" fontId="19" fillId="3" borderId="0" xfId="0" applyFont="1" applyFill="1" applyAlignment="1">
      <alignment horizontal="left" vertical="center"/>
    </xf>
    <xf numFmtId="0" fontId="19" fillId="3" borderId="24" xfId="0" applyFont="1" applyFill="1" applyBorder="1" applyAlignment="1"/>
    <xf numFmtId="0" fontId="37" fillId="2" borderId="3" xfId="1" applyFont="1" applyFill="1" applyBorder="1" applyAlignment="1" applyProtection="1">
      <protection locked="0"/>
    </xf>
    <xf numFmtId="0" fontId="19" fillId="0" borderId="0" xfId="0" applyFont="1" applyBorder="1"/>
    <xf numFmtId="0" fontId="19" fillId="0" borderId="21" xfId="0" applyFont="1" applyBorder="1"/>
    <xf numFmtId="0" fontId="19" fillId="0" borderId="19" xfId="0" applyFont="1" applyBorder="1"/>
    <xf numFmtId="0" fontId="38" fillId="3" borderId="18" xfId="0" applyFont="1" applyFill="1" applyBorder="1" applyAlignment="1">
      <alignment vertical="center"/>
    </xf>
    <xf numFmtId="0" fontId="38" fillId="3" borderId="21" xfId="0" applyFont="1" applyFill="1" applyBorder="1" applyAlignment="1">
      <alignment vertical="center"/>
    </xf>
    <xf numFmtId="0" fontId="19" fillId="3" borderId="0" xfId="0" applyFont="1" applyFill="1" applyBorder="1"/>
    <xf numFmtId="0" fontId="38" fillId="3" borderId="0" xfId="0" applyFont="1" applyFill="1" applyBorder="1" applyAlignment="1">
      <alignment vertical="center"/>
    </xf>
    <xf numFmtId="0" fontId="37" fillId="3" borderId="24" xfId="1" applyFont="1" applyFill="1" applyBorder="1" applyAlignment="1" applyProtection="1">
      <alignment vertical="top" wrapText="1"/>
    </xf>
    <xf numFmtId="0" fontId="37" fillId="3" borderId="25" xfId="1" applyFont="1" applyFill="1" applyBorder="1" applyAlignment="1" applyProtection="1">
      <alignment vertical="top" wrapText="1"/>
    </xf>
    <xf numFmtId="0" fontId="19" fillId="10" borderId="1" xfId="0" applyFont="1" applyFill="1" applyBorder="1" applyProtection="1"/>
    <xf numFmtId="0" fontId="19" fillId="9" borderId="1" xfId="0" applyFont="1" applyFill="1" applyBorder="1" applyProtection="1">
      <protection locked="0"/>
    </xf>
    <xf numFmtId="0" fontId="19" fillId="0" borderId="17" xfId="0" applyFont="1" applyBorder="1" applyProtection="1"/>
    <xf numFmtId="0" fontId="42" fillId="11" borderId="56" xfId="0" applyFont="1" applyFill="1" applyBorder="1" applyAlignment="1" applyProtection="1">
      <alignment horizontal="left" vertical="center" wrapText="1"/>
    </xf>
    <xf numFmtId="0" fontId="42" fillId="11" borderId="10" xfId="0" applyFont="1" applyFill="1" applyBorder="1" applyAlignment="1" applyProtection="1">
      <alignment horizontal="left" vertical="center" wrapText="1"/>
    </xf>
    <xf numFmtId="0" fontId="42" fillId="11" borderId="8" xfId="0" applyFont="1" applyFill="1" applyBorder="1" applyAlignment="1" applyProtection="1">
      <alignment horizontal="left" vertical="center" wrapText="1"/>
    </xf>
    <xf numFmtId="0" fontId="43" fillId="0" borderId="9" xfId="0" applyFont="1" applyBorder="1" applyAlignment="1" applyProtection="1">
      <alignment horizontal="left" vertical="center"/>
    </xf>
    <xf numFmtId="0" fontId="44" fillId="8" borderId="10" xfId="4" applyFont="1" applyBorder="1" applyAlignment="1" applyProtection="1">
      <alignment horizontal="center" vertical="center"/>
      <protection locked="0"/>
    </xf>
    <xf numFmtId="0" fontId="45" fillId="8" borderId="10" xfId="4" applyFont="1" applyBorder="1" applyAlignment="1" applyProtection="1">
      <alignment horizontal="center" vertical="center"/>
      <protection locked="0"/>
    </xf>
    <xf numFmtId="0" fontId="45" fillId="8" borderId="6" xfId="4" applyFont="1" applyBorder="1" applyAlignment="1" applyProtection="1">
      <alignment horizontal="center" vertical="center"/>
      <protection locked="0"/>
    </xf>
    <xf numFmtId="0" fontId="43" fillId="0" borderId="59" xfId="0" applyFont="1" applyBorder="1" applyAlignment="1" applyProtection="1">
      <alignment horizontal="left" vertical="center"/>
    </xf>
    <xf numFmtId="0" fontId="44" fillId="12" borderId="10" xfId="4" applyFont="1" applyFill="1" applyBorder="1" applyAlignment="1" applyProtection="1">
      <alignment horizontal="center" vertical="center"/>
      <protection locked="0"/>
    </xf>
    <xf numFmtId="0" fontId="45" fillId="12" borderId="10" xfId="4" applyFont="1" applyFill="1" applyBorder="1" applyAlignment="1" applyProtection="1">
      <alignment horizontal="center" vertical="center"/>
      <protection locked="0"/>
    </xf>
    <xf numFmtId="0" fontId="45" fillId="12" borderId="6" xfId="4" applyFont="1" applyFill="1" applyBorder="1" applyAlignment="1" applyProtection="1">
      <alignment horizontal="center" vertical="center"/>
      <protection locked="0"/>
    </xf>
    <xf numFmtId="0" fontId="27" fillId="0" borderId="10" xfId="0" applyFont="1" applyBorder="1" applyAlignment="1" applyProtection="1">
      <alignment horizontal="left" vertical="center"/>
    </xf>
    <xf numFmtId="10" fontId="45" fillId="8" borderId="10" xfId="4" applyNumberFormat="1" applyFont="1" applyBorder="1" applyAlignment="1" applyProtection="1">
      <alignment horizontal="center" vertical="center"/>
      <protection locked="0"/>
    </xf>
    <xf numFmtId="10" fontId="45" fillId="8" borderId="6" xfId="4" applyNumberFormat="1" applyFont="1" applyBorder="1" applyAlignment="1" applyProtection="1">
      <alignment horizontal="center" vertical="center"/>
      <protection locked="0"/>
    </xf>
    <xf numFmtId="0" fontId="27" fillId="0" borderId="56" xfId="0" applyFont="1" applyBorder="1" applyAlignment="1" applyProtection="1">
      <alignment horizontal="left" vertical="center"/>
    </xf>
    <xf numFmtId="10" fontId="45" fillId="12" borderId="10" xfId="4" applyNumberFormat="1" applyFont="1" applyFill="1" applyBorder="1" applyAlignment="1" applyProtection="1">
      <alignment horizontal="center" vertical="center"/>
      <protection locked="0"/>
    </xf>
    <xf numFmtId="10" fontId="45" fillId="12" borderId="6" xfId="4" applyNumberFormat="1" applyFont="1" applyFill="1" applyBorder="1" applyAlignment="1" applyProtection="1">
      <alignment horizontal="center" vertical="center"/>
      <protection locked="0"/>
    </xf>
    <xf numFmtId="0" fontId="19" fillId="0" borderId="0" xfId="0" applyFont="1" applyAlignment="1" applyProtection="1">
      <alignment horizontal="left"/>
    </xf>
    <xf numFmtId="0" fontId="19" fillId="0" borderId="0" xfId="0" applyFont="1" applyProtection="1">
      <protection locked="0"/>
    </xf>
    <xf numFmtId="0" fontId="42" fillId="11" borderId="60" xfId="0" applyFont="1" applyFill="1" applyBorder="1" applyAlignment="1" applyProtection="1">
      <alignment horizontal="center" vertical="center" wrapText="1"/>
    </xf>
    <xf numFmtId="0" fontId="42" fillId="11" borderId="44" xfId="0" applyFont="1" applyFill="1" applyBorder="1" applyAlignment="1" applyProtection="1">
      <alignment horizontal="center" vertical="center" wrapText="1"/>
    </xf>
    <xf numFmtId="0" fontId="43" fillId="0" borderId="10" xfId="0" applyFont="1" applyFill="1" applyBorder="1" applyAlignment="1" applyProtection="1">
      <alignment vertical="center" wrapText="1"/>
    </xf>
    <xf numFmtId="0" fontId="44" fillId="8" borderId="10" xfId="4" applyFont="1" applyBorder="1" applyAlignment="1" applyProtection="1">
      <alignment wrapText="1"/>
      <protection locked="0"/>
    </xf>
    <xf numFmtId="0" fontId="44" fillId="12" borderId="10" xfId="4" applyFont="1" applyFill="1" applyBorder="1" applyAlignment="1" applyProtection="1">
      <alignment wrapText="1"/>
      <protection locked="0"/>
    </xf>
    <xf numFmtId="0" fontId="8" fillId="2" borderId="10" xfId="0" applyFont="1" applyFill="1" applyBorder="1" applyAlignment="1" applyProtection="1">
      <alignment vertical="center" wrapText="1"/>
    </xf>
    <xf numFmtId="10" fontId="44" fillId="8" borderId="10" xfId="4" applyNumberFormat="1" applyFont="1" applyBorder="1" applyAlignment="1" applyProtection="1">
      <alignment horizontal="center" vertical="center" wrapText="1"/>
      <protection locked="0"/>
    </xf>
    <xf numFmtId="10" fontId="44" fillId="12" borderId="10" xfId="4" applyNumberFormat="1" applyFont="1" applyFill="1" applyBorder="1" applyAlignment="1" applyProtection="1">
      <alignment horizontal="center" vertical="center" wrapText="1"/>
      <protection locked="0"/>
    </xf>
    <xf numFmtId="0" fontId="42" fillId="11" borderId="52" xfId="0" applyFont="1" applyFill="1" applyBorder="1" applyAlignment="1" applyProtection="1">
      <alignment horizontal="center" vertical="center" wrapText="1"/>
    </xf>
    <xf numFmtId="0" fontId="42" fillId="11" borderId="10" xfId="0" applyFont="1" applyFill="1" applyBorder="1" applyAlignment="1" applyProtection="1">
      <alignment horizontal="center" vertical="center" wrapText="1"/>
    </xf>
    <xf numFmtId="0" fontId="42" fillId="11" borderId="6" xfId="0" applyFont="1" applyFill="1" applyBorder="1" applyAlignment="1" applyProtection="1">
      <alignment horizontal="center" vertical="center" wrapText="1"/>
    </xf>
    <xf numFmtId="0" fontId="46" fillId="8" borderId="52" xfId="4" applyFont="1" applyBorder="1" applyAlignment="1" applyProtection="1">
      <alignment vertical="center" wrapText="1"/>
      <protection locked="0"/>
    </xf>
    <xf numFmtId="0" fontId="46" fillId="8" borderId="10" xfId="4" applyFont="1" applyBorder="1" applyAlignment="1" applyProtection="1">
      <alignment horizontal="center" vertical="center"/>
      <protection locked="0"/>
    </xf>
    <xf numFmtId="0" fontId="46" fillId="8" borderId="6" xfId="4" applyFont="1" applyBorder="1" applyAlignment="1" applyProtection="1">
      <alignment horizontal="center" vertical="center"/>
      <protection locked="0"/>
    </xf>
    <xf numFmtId="0" fontId="46" fillId="12" borderId="10" xfId="4" applyFont="1" applyFill="1" applyBorder="1" applyAlignment="1" applyProtection="1">
      <alignment horizontal="center" vertical="center"/>
      <protection locked="0"/>
    </xf>
    <xf numFmtId="0" fontId="46" fillId="12" borderId="52" xfId="4" applyFont="1" applyFill="1" applyBorder="1" applyAlignment="1" applyProtection="1">
      <alignment vertical="center" wrapText="1"/>
      <protection locked="0"/>
    </xf>
    <xf numFmtId="0" fontId="46" fillId="12" borderId="6" xfId="4" applyFont="1" applyFill="1" applyBorder="1" applyAlignment="1" applyProtection="1">
      <alignment horizontal="center" vertical="center"/>
      <protection locked="0"/>
    </xf>
    <xf numFmtId="0" fontId="46" fillId="8" borderId="6" xfId="4" applyFont="1" applyBorder="1" applyAlignment="1" applyProtection="1">
      <alignment vertical="center"/>
      <protection locked="0"/>
    </xf>
    <xf numFmtId="0" fontId="46" fillId="12" borderId="6" xfId="4" applyFont="1" applyFill="1" applyBorder="1" applyAlignment="1" applyProtection="1">
      <alignment vertical="center"/>
      <protection locked="0"/>
    </xf>
    <xf numFmtId="0" fontId="46" fillId="8" borderId="36" xfId="4" applyFont="1" applyBorder="1" applyAlignment="1" applyProtection="1">
      <alignment vertical="center"/>
      <protection locked="0"/>
    </xf>
    <xf numFmtId="0" fontId="46" fillId="12" borderId="36" xfId="4" applyFont="1" applyFill="1" applyBorder="1" applyAlignment="1" applyProtection="1">
      <alignment vertical="center"/>
      <protection locked="0"/>
    </xf>
    <xf numFmtId="0" fontId="19" fillId="0" borderId="0" xfId="0" applyFont="1" applyBorder="1" applyAlignment="1" applyProtection="1">
      <alignment wrapText="1"/>
    </xf>
    <xf numFmtId="0" fontId="19" fillId="0" borderId="0" xfId="0" applyFont="1" applyBorder="1" applyProtection="1"/>
    <xf numFmtId="0" fontId="42" fillId="11" borderId="60" xfId="0" applyFont="1" applyFill="1" applyBorder="1" applyAlignment="1" applyProtection="1">
      <alignment horizontal="center" vertical="center"/>
    </xf>
    <xf numFmtId="0" fontId="42" fillId="11" borderId="8" xfId="0" applyFont="1" applyFill="1" applyBorder="1" applyAlignment="1" applyProtection="1">
      <alignment horizontal="center" vertical="center"/>
    </xf>
    <xf numFmtId="0" fontId="42" fillId="11" borderId="56" xfId="0" applyFont="1" applyFill="1" applyBorder="1" applyAlignment="1" applyProtection="1">
      <alignment horizontal="center" vertical="center" wrapText="1"/>
    </xf>
    <xf numFmtId="10" fontId="44" fillId="8" borderId="10" xfId="4" applyNumberFormat="1" applyFont="1" applyBorder="1" applyAlignment="1" applyProtection="1">
      <alignment horizontal="center" vertical="center"/>
      <protection locked="0"/>
    </xf>
    <xf numFmtId="10" fontId="44" fillId="12" borderId="10" xfId="4" applyNumberFormat="1" applyFont="1" applyFill="1" applyBorder="1" applyAlignment="1" applyProtection="1">
      <alignment horizontal="center" vertical="center"/>
      <protection locked="0"/>
    </xf>
    <xf numFmtId="0" fontId="42" fillId="11" borderId="39" xfId="0" applyFont="1" applyFill="1" applyBorder="1" applyAlignment="1" applyProtection="1">
      <alignment horizontal="center" vertical="center" wrapText="1"/>
    </xf>
    <xf numFmtId="0" fontId="42" fillId="11" borderId="29" xfId="0" applyFont="1" applyFill="1" applyBorder="1" applyAlignment="1" applyProtection="1">
      <alignment horizontal="center" vertical="center" wrapText="1"/>
    </xf>
    <xf numFmtId="0" fontId="42" fillId="11" borderId="53" xfId="0" applyFont="1" applyFill="1" applyBorder="1" applyAlignment="1" applyProtection="1">
      <alignment horizontal="center" vertical="center" wrapText="1"/>
    </xf>
    <xf numFmtId="0" fontId="44" fillId="8" borderId="10" xfId="4" applyFont="1" applyBorder="1" applyProtection="1">
      <protection locked="0"/>
    </xf>
    <xf numFmtId="0" fontId="46" fillId="8" borderId="29" xfId="4" applyFont="1" applyBorder="1" applyAlignment="1" applyProtection="1">
      <alignment vertical="center" wrapText="1"/>
      <protection locked="0"/>
    </xf>
    <xf numFmtId="0" fontId="46" fillId="8" borderId="53" xfId="4" applyFont="1" applyBorder="1" applyAlignment="1" applyProtection="1">
      <alignment horizontal="center" vertical="center"/>
      <protection locked="0"/>
    </xf>
    <xf numFmtId="0" fontId="44" fillId="12" borderId="10" xfId="4" applyFont="1" applyFill="1" applyBorder="1" applyProtection="1">
      <protection locked="0"/>
    </xf>
    <xf numFmtId="0" fontId="46" fillId="12" borderId="29" xfId="4" applyFont="1" applyFill="1" applyBorder="1" applyAlignment="1" applyProtection="1">
      <alignment vertical="center" wrapText="1"/>
      <protection locked="0"/>
    </xf>
    <xf numFmtId="0" fontId="46" fillId="12" borderId="53" xfId="4" applyFont="1" applyFill="1" applyBorder="1" applyAlignment="1" applyProtection="1">
      <alignment horizontal="center" vertical="center"/>
      <protection locked="0"/>
    </xf>
    <xf numFmtId="0" fontId="19" fillId="0" borderId="0" xfId="0" applyFont="1" applyBorder="1" applyAlignment="1" applyProtection="1">
      <alignment horizontal="left" wrapText="1"/>
    </xf>
    <xf numFmtId="0" fontId="42" fillId="11" borderId="5" xfId="0" applyFont="1" applyFill="1" applyBorder="1" applyAlignment="1" applyProtection="1">
      <alignment horizontal="center" vertical="center" wrapText="1"/>
    </xf>
    <xf numFmtId="0" fontId="42" fillId="11" borderId="28" xfId="0" applyFont="1" applyFill="1" applyBorder="1" applyAlignment="1" applyProtection="1">
      <alignment horizontal="center" vertical="center"/>
    </xf>
    <xf numFmtId="0" fontId="44" fillId="8" borderId="10" xfId="4" applyFont="1" applyBorder="1" applyAlignment="1" applyProtection="1">
      <alignment vertical="center" wrapText="1"/>
      <protection locked="0"/>
    </xf>
    <xf numFmtId="0" fontId="44" fillId="8" borderId="52" xfId="4" applyFont="1" applyBorder="1" applyAlignment="1" applyProtection="1">
      <alignment vertical="center" wrapText="1"/>
      <protection locked="0"/>
    </xf>
    <xf numFmtId="0" fontId="44" fillId="12" borderId="10" xfId="4" applyFont="1" applyFill="1" applyBorder="1" applyAlignment="1" applyProtection="1">
      <alignment vertical="center" wrapText="1"/>
      <protection locked="0"/>
    </xf>
    <xf numFmtId="0" fontId="44" fillId="12" borderId="52" xfId="4" applyFont="1" applyFill="1" applyBorder="1" applyAlignment="1" applyProtection="1">
      <alignment vertical="center" wrapText="1"/>
      <protection locked="0"/>
    </xf>
    <xf numFmtId="0" fontId="44" fillId="8" borderId="56" xfId="4" applyFont="1" applyBorder="1" applyAlignment="1" applyProtection="1">
      <alignment horizontal="center" vertical="center"/>
      <protection locked="0"/>
    </xf>
    <xf numFmtId="0" fontId="44" fillId="8" borderId="6" xfId="4" applyFont="1" applyBorder="1" applyAlignment="1" applyProtection="1">
      <alignment horizontal="center" vertical="center"/>
      <protection locked="0"/>
    </xf>
    <xf numFmtId="0" fontId="44" fillId="12" borderId="56" xfId="4" applyFont="1" applyFill="1" applyBorder="1" applyAlignment="1" applyProtection="1">
      <alignment horizontal="center" vertical="center"/>
      <protection locked="0"/>
    </xf>
    <xf numFmtId="0" fontId="44" fillId="12" borderId="6" xfId="4" applyFont="1" applyFill="1" applyBorder="1" applyAlignment="1" applyProtection="1">
      <alignment horizontal="center" vertical="center"/>
      <protection locked="0"/>
    </xf>
    <xf numFmtId="0" fontId="19" fillId="0" borderId="0" xfId="0" applyFont="1" applyBorder="1" applyAlignment="1" applyProtection="1">
      <alignment horizontal="left" vertical="center" wrapText="1"/>
    </xf>
    <xf numFmtId="0" fontId="42" fillId="11" borderId="44" xfId="0" applyFont="1" applyFill="1" applyBorder="1" applyAlignment="1" applyProtection="1">
      <alignment horizontal="center" vertical="center"/>
    </xf>
    <xf numFmtId="0" fontId="44" fillId="8" borderId="6" xfId="4" applyFont="1" applyBorder="1" applyAlignment="1" applyProtection="1">
      <alignment vertical="center" wrapText="1"/>
      <protection locked="0"/>
    </xf>
    <xf numFmtId="0" fontId="44" fillId="12" borderId="29" xfId="4" applyFont="1" applyFill="1" applyBorder="1" applyAlignment="1" applyProtection="1">
      <alignment horizontal="center" vertical="center" wrapText="1"/>
      <protection locked="0"/>
    </xf>
    <xf numFmtId="0" fontId="44" fillId="12" borderId="56" xfId="4" applyFont="1" applyFill="1" applyBorder="1" applyAlignment="1" applyProtection="1">
      <alignment horizontal="center" vertical="center" wrapText="1"/>
      <protection locked="0"/>
    </xf>
    <xf numFmtId="0" fontId="44" fillId="12" borderId="6" xfId="4" applyFont="1" applyFill="1" applyBorder="1" applyAlignment="1" applyProtection="1">
      <alignment vertical="center" wrapText="1"/>
      <protection locked="0"/>
    </xf>
    <xf numFmtId="0" fontId="42" fillId="11" borderId="40" xfId="0" applyFont="1" applyFill="1" applyBorder="1" applyAlignment="1" applyProtection="1">
      <alignment horizontal="center" vertical="center"/>
    </xf>
    <xf numFmtId="0" fontId="42" fillId="11" borderId="9" xfId="0" applyFont="1" applyFill="1" applyBorder="1" applyAlignment="1" applyProtection="1">
      <alignment horizontal="center" vertical="center" wrapText="1"/>
    </xf>
    <xf numFmtId="0" fontId="44" fillId="8" borderId="34" xfId="4" applyFont="1" applyBorder="1" applyAlignment="1" applyProtection="1">
      <protection locked="0"/>
    </xf>
    <xf numFmtId="10" fontId="44" fillId="8" borderId="39" xfId="4" applyNumberFormat="1" applyFont="1" applyBorder="1" applyAlignment="1" applyProtection="1">
      <alignment horizontal="center" vertical="center"/>
      <protection locked="0"/>
    </xf>
    <xf numFmtId="0" fontId="44" fillId="12" borderId="34" xfId="4" applyFont="1" applyFill="1" applyBorder="1" applyAlignment="1" applyProtection="1">
      <protection locked="0"/>
    </xf>
    <xf numFmtId="10" fontId="44" fillId="12" borderId="39" xfId="4" applyNumberFormat="1" applyFont="1" applyFill="1" applyBorder="1" applyAlignment="1" applyProtection="1">
      <alignment horizontal="center" vertical="center"/>
      <protection locked="0"/>
    </xf>
    <xf numFmtId="0" fontId="42" fillId="11" borderId="29" xfId="0" applyFont="1" applyFill="1" applyBorder="1" applyAlignment="1" applyProtection="1">
      <alignment horizontal="center" vertical="center"/>
    </xf>
    <xf numFmtId="0" fontId="42" fillId="11" borderId="10" xfId="0" applyFont="1" applyFill="1" applyBorder="1" applyAlignment="1" applyProtection="1">
      <alignment horizontal="center" wrapText="1"/>
    </xf>
    <xf numFmtId="0" fontId="42" fillId="11" borderId="6" xfId="0" applyFont="1" applyFill="1" applyBorder="1" applyAlignment="1" applyProtection="1">
      <alignment horizontal="center" wrapText="1"/>
    </xf>
    <xf numFmtId="0" fontId="42" fillId="11" borderId="56" xfId="0" applyFont="1" applyFill="1" applyBorder="1" applyAlignment="1" applyProtection="1">
      <alignment horizontal="center" wrapText="1"/>
    </xf>
    <xf numFmtId="0" fontId="46" fillId="8" borderId="10" xfId="4" applyFont="1" applyBorder="1" applyAlignment="1" applyProtection="1">
      <alignment horizontal="center" vertical="center" wrapText="1"/>
      <protection locked="0"/>
    </xf>
    <xf numFmtId="0" fontId="46" fillId="12" borderId="10" xfId="4" applyFont="1" applyFill="1" applyBorder="1" applyAlignment="1" applyProtection="1">
      <alignment horizontal="center" vertical="center" wrapText="1"/>
      <protection locked="0"/>
    </xf>
    <xf numFmtId="0" fontId="44" fillId="8" borderId="29" xfId="4" applyFont="1" applyBorder="1" applyAlignment="1" applyProtection="1">
      <alignment vertical="center"/>
      <protection locked="0"/>
    </xf>
    <xf numFmtId="0" fontId="44" fillId="12" borderId="56" xfId="4" applyFont="1" applyFill="1" applyBorder="1" applyAlignment="1" applyProtection="1">
      <alignment vertical="center"/>
      <protection locked="0"/>
    </xf>
    <xf numFmtId="0" fontId="44" fillId="12" borderId="53" xfId="4" applyFont="1" applyFill="1" applyBorder="1" applyAlignment="1" applyProtection="1">
      <alignment horizontal="center" vertical="center"/>
      <protection locked="0"/>
    </xf>
    <xf numFmtId="0" fontId="44" fillId="8" borderId="0" xfId="4" applyFont="1" applyProtection="1"/>
    <xf numFmtId="0" fontId="48" fillId="6" borderId="0" xfId="2" applyFont="1" applyProtection="1"/>
    <xf numFmtId="0" fontId="49" fillId="7" borderId="0" xfId="3" applyFont="1" applyProtection="1"/>
    <xf numFmtId="0" fontId="19" fillId="0" borderId="0" xfId="0" applyFont="1" applyAlignment="1" applyProtection="1">
      <alignment wrapText="1"/>
    </xf>
    <xf numFmtId="0" fontId="19" fillId="0" borderId="0" xfId="0" applyFont="1" applyAlignment="1">
      <alignment vertical="center" wrapText="1"/>
    </xf>
    <xf numFmtId="0" fontId="36" fillId="3" borderId="13" xfId="0" applyFont="1" applyFill="1" applyBorder="1" applyAlignment="1" applyProtection="1">
      <alignment horizontal="left" vertical="top" wrapText="1"/>
    </xf>
    <xf numFmtId="0" fontId="52" fillId="3" borderId="17" xfId="0" applyFont="1" applyFill="1" applyBorder="1" applyAlignment="1" applyProtection="1">
      <alignment vertical="top" wrapText="1"/>
    </xf>
    <xf numFmtId="0" fontId="19" fillId="13" borderId="0" xfId="0" applyFont="1" applyFill="1" applyAlignment="1">
      <alignment vertical="center"/>
    </xf>
    <xf numFmtId="0" fontId="53" fillId="14" borderId="0" xfId="0" applyFont="1" applyFill="1" applyAlignment="1">
      <alignment horizontal="center" vertical="top"/>
    </xf>
    <xf numFmtId="0" fontId="19" fillId="0" borderId="0" xfId="0" applyFont="1" applyAlignment="1">
      <alignment vertical="center"/>
    </xf>
    <xf numFmtId="0" fontId="27" fillId="13" borderId="0" xfId="0" applyFont="1" applyFill="1" applyAlignment="1">
      <alignment vertical="center"/>
    </xf>
    <xf numFmtId="0" fontId="2" fillId="5" borderId="31" xfId="0" applyFont="1" applyFill="1" applyBorder="1" applyAlignment="1" applyProtection="1">
      <alignment vertical="center" wrapText="1"/>
    </xf>
    <xf numFmtId="0" fontId="2" fillId="5" borderId="63" xfId="0" applyFont="1" applyFill="1" applyBorder="1" applyAlignment="1" applyProtection="1">
      <alignment vertical="center" wrapText="1"/>
    </xf>
    <xf numFmtId="0" fontId="2" fillId="5" borderId="17" xfId="0" applyFont="1" applyFill="1" applyBorder="1" applyAlignment="1" applyProtection="1">
      <alignment vertical="center" wrapText="1"/>
    </xf>
    <xf numFmtId="43" fontId="1" fillId="2" borderId="5" xfId="5" applyFont="1" applyFill="1" applyBorder="1" applyAlignment="1" applyProtection="1">
      <alignment vertical="center" wrapText="1"/>
    </xf>
    <xf numFmtId="43" fontId="1" fillId="2" borderId="10" xfId="5" applyFont="1" applyFill="1" applyBorder="1" applyAlignment="1" applyProtection="1">
      <alignment horizontal="right" vertical="center" wrapText="1"/>
    </xf>
    <xf numFmtId="43" fontId="1" fillId="2" borderId="6" xfId="5" applyFont="1" applyFill="1" applyBorder="1" applyAlignment="1" applyProtection="1">
      <alignment horizontal="center" vertical="center" wrapText="1"/>
    </xf>
    <xf numFmtId="43" fontId="1" fillId="2" borderId="10" xfId="5" applyNumberFormat="1" applyFont="1" applyFill="1" applyBorder="1" applyAlignment="1" applyProtection="1">
      <alignment horizontal="right" vertical="center" wrapText="1"/>
    </xf>
    <xf numFmtId="43" fontId="4" fillId="2" borderId="6" xfId="5" applyFont="1" applyFill="1" applyBorder="1" applyAlignment="1" applyProtection="1">
      <alignment horizontal="center" vertical="center" wrapText="1"/>
    </xf>
    <xf numFmtId="43" fontId="1" fillId="2" borderId="11" xfId="5" applyFont="1" applyFill="1" applyBorder="1" applyAlignment="1" applyProtection="1">
      <alignment vertical="center" wrapText="1"/>
    </xf>
    <xf numFmtId="43" fontId="1" fillId="2" borderId="12" xfId="5" applyFont="1" applyFill="1" applyBorder="1" applyAlignment="1" applyProtection="1">
      <alignment horizontal="right" vertical="center" wrapText="1"/>
    </xf>
    <xf numFmtId="43" fontId="27" fillId="2" borderId="6" xfId="5" applyFont="1" applyFill="1" applyBorder="1" applyAlignment="1">
      <alignment horizontal="center" vertical="center" wrapText="1"/>
    </xf>
    <xf numFmtId="43" fontId="4" fillId="2" borderId="36" xfId="5" applyFont="1" applyFill="1" applyBorder="1" applyAlignment="1" applyProtection="1">
      <alignment horizontal="center" vertical="center" wrapText="1"/>
    </xf>
    <xf numFmtId="43" fontId="2" fillId="2" borderId="42" xfId="5" applyFont="1" applyFill="1" applyBorder="1" applyAlignment="1" applyProtection="1">
      <alignment vertical="center" wrapText="1"/>
    </xf>
    <xf numFmtId="43" fontId="1" fillId="2" borderId="69" xfId="5" applyFont="1" applyFill="1" applyBorder="1" applyAlignment="1" applyProtection="1">
      <alignment horizontal="right" vertical="center" wrapText="1"/>
    </xf>
    <xf numFmtId="43" fontId="1" fillId="2" borderId="71" xfId="5" applyFont="1" applyFill="1" applyBorder="1" applyAlignment="1" applyProtection="1">
      <alignment horizontal="right" vertical="center" wrapText="1"/>
    </xf>
    <xf numFmtId="43" fontId="1" fillId="2" borderId="1" xfId="5" applyFont="1" applyFill="1" applyBorder="1" applyAlignment="1" applyProtection="1">
      <alignment vertical="center" wrapText="1"/>
    </xf>
    <xf numFmtId="0" fontId="1" fillId="2" borderId="43" xfId="0" applyFont="1" applyFill="1" applyBorder="1" applyAlignment="1" applyProtection="1">
      <alignment horizontal="center" vertical="center" wrapText="1"/>
    </xf>
    <xf numFmtId="0" fontId="1" fillId="2" borderId="30" xfId="0" applyFont="1" applyFill="1" applyBorder="1" applyAlignment="1" applyProtection="1">
      <alignment horizontal="center" vertical="center" wrapText="1"/>
    </xf>
    <xf numFmtId="0" fontId="19" fillId="2" borderId="1" xfId="0" applyFont="1" applyFill="1" applyBorder="1" applyAlignment="1">
      <alignment vertical="center" wrapText="1"/>
    </xf>
    <xf numFmtId="0" fontId="1" fillId="2" borderId="2"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left" vertical="center" wrapText="1"/>
    </xf>
    <xf numFmtId="0" fontId="1" fillId="2" borderId="2" xfId="0" applyFont="1" applyFill="1" applyBorder="1" applyAlignment="1" applyProtection="1">
      <alignment horizontal="left" vertical="center" wrapText="1"/>
    </xf>
    <xf numFmtId="0" fontId="1" fillId="3" borderId="0" xfId="0" applyFont="1" applyFill="1" applyBorder="1" applyAlignment="1" applyProtection="1">
      <alignment horizontal="right" vertical="top" wrapText="1"/>
    </xf>
    <xf numFmtId="43" fontId="1" fillId="2" borderId="39" xfId="5" applyFont="1" applyFill="1" applyBorder="1" applyAlignment="1" applyProtection="1">
      <alignment vertical="top" wrapText="1"/>
    </xf>
    <xf numFmtId="17" fontId="1" fillId="2" borderId="15" xfId="0" applyNumberFormat="1" applyFont="1" applyFill="1" applyBorder="1" applyAlignment="1" applyProtection="1">
      <alignment vertical="top" wrapText="1"/>
    </xf>
    <xf numFmtId="0" fontId="19" fillId="0" borderId="37" xfId="0" applyFont="1" applyBorder="1" applyAlignment="1">
      <alignment horizontal="left" vertical="center" wrapText="1"/>
    </xf>
    <xf numFmtId="43" fontId="19" fillId="0" borderId="8" xfId="0" applyNumberFormat="1" applyFont="1" applyBorder="1"/>
    <xf numFmtId="0" fontId="19" fillId="0" borderId="33" xfId="0" applyFont="1" applyBorder="1" applyAlignment="1">
      <alignment horizontal="left" vertical="center" wrapText="1"/>
    </xf>
    <xf numFmtId="0" fontId="2" fillId="2" borderId="11" xfId="0" applyFont="1" applyFill="1" applyBorder="1" applyAlignment="1" applyProtection="1">
      <alignment horizontal="right" vertical="top" wrapText="1"/>
    </xf>
    <xf numFmtId="43" fontId="2" fillId="2" borderId="12" xfId="5" applyFont="1" applyFill="1" applyBorder="1" applyAlignment="1" applyProtection="1">
      <alignment vertical="top" wrapText="1"/>
    </xf>
    <xf numFmtId="0" fontId="1" fillId="2" borderId="13" xfId="0" applyFont="1" applyFill="1" applyBorder="1" applyAlignment="1" applyProtection="1">
      <alignment vertical="top" wrapText="1"/>
    </xf>
    <xf numFmtId="43" fontId="19" fillId="0" borderId="0" xfId="6" applyNumberFormat="1" applyFont="1" applyFill="1"/>
    <xf numFmtId="2" fontId="54" fillId="0" borderId="0" xfId="0" applyNumberFormat="1" applyFont="1"/>
    <xf numFmtId="43" fontId="32" fillId="0" borderId="0" xfId="5" applyFont="1"/>
    <xf numFmtId="3" fontId="55" fillId="0" borderId="0" xfId="0" applyNumberFormat="1" applyFont="1"/>
    <xf numFmtId="2" fontId="2" fillId="0" borderId="0" xfId="0" applyNumberFormat="1" applyFont="1" applyFill="1" applyBorder="1" applyAlignment="1" applyProtection="1">
      <alignment vertical="top" wrapText="1"/>
    </xf>
    <xf numFmtId="0" fontId="2" fillId="3" borderId="21" xfId="0" applyFont="1" applyFill="1" applyBorder="1" applyAlignment="1" applyProtection="1">
      <alignment horizontal="right" wrapText="1"/>
    </xf>
    <xf numFmtId="0" fontId="2" fillId="3" borderId="22" xfId="0" applyFont="1" applyFill="1" applyBorder="1" applyAlignment="1" applyProtection="1">
      <alignment horizontal="right" wrapText="1"/>
    </xf>
    <xf numFmtId="0" fontId="2" fillId="3" borderId="0" xfId="0" applyFont="1" applyFill="1" applyBorder="1" applyAlignment="1" applyProtection="1">
      <alignment horizontal="right" wrapText="1"/>
    </xf>
    <xf numFmtId="0" fontId="2" fillId="3" borderId="21" xfId="0" applyFont="1" applyFill="1" applyBorder="1" applyAlignment="1" applyProtection="1">
      <alignment horizontal="right" vertical="top" wrapText="1"/>
    </xf>
    <xf numFmtId="0" fontId="2" fillId="3" borderId="22" xfId="0" applyFont="1" applyFill="1" applyBorder="1" applyAlignment="1" applyProtection="1">
      <alignment horizontal="right" vertical="top" wrapText="1"/>
    </xf>
    <xf numFmtId="0" fontId="1" fillId="0" borderId="0" xfId="0" applyFont="1" applyFill="1" applyBorder="1" applyAlignment="1" applyProtection="1">
      <alignment horizontal="left" vertical="center" wrapText="1"/>
    </xf>
    <xf numFmtId="0" fontId="1" fillId="0" borderId="0" xfId="0" applyFont="1" applyFill="1" applyBorder="1" applyAlignment="1" applyProtection="1">
      <alignment vertical="top" wrapText="1"/>
      <protection locked="0"/>
    </xf>
    <xf numFmtId="3" fontId="1" fillId="0" borderId="0" xfId="0" applyNumberFormat="1" applyFont="1" applyFill="1" applyBorder="1" applyAlignment="1" applyProtection="1">
      <alignment vertical="top" wrapText="1"/>
      <protection locked="0"/>
    </xf>
    <xf numFmtId="0" fontId="2" fillId="0" borderId="0" xfId="0" applyFont="1" applyFill="1" applyBorder="1" applyAlignment="1" applyProtection="1">
      <alignment horizontal="left" vertical="center" wrapText="1"/>
    </xf>
    <xf numFmtId="0" fontId="2" fillId="3" borderId="24" xfId="0" applyFont="1" applyFill="1" applyBorder="1" applyAlignment="1" applyProtection="1">
      <alignment horizontal="left" vertical="center" wrapText="1"/>
    </xf>
    <xf numFmtId="0" fontId="2" fillId="0" borderId="0" xfId="0" applyFont="1" applyFill="1" applyBorder="1" applyAlignment="1" applyProtection="1">
      <alignment horizontal="center" vertical="top" wrapText="1"/>
    </xf>
    <xf numFmtId="0" fontId="2" fillId="3" borderId="0" xfId="0" applyFont="1" applyFill="1" applyBorder="1" applyAlignment="1" applyProtection="1">
      <alignment horizontal="left" vertical="center" wrapText="1"/>
    </xf>
    <xf numFmtId="0" fontId="2" fillId="2" borderId="43" xfId="0" applyFont="1" applyFill="1" applyBorder="1" applyAlignment="1" applyProtection="1">
      <alignment horizontal="center" vertical="top" wrapText="1"/>
    </xf>
    <xf numFmtId="0" fontId="2" fillId="2" borderId="30" xfId="0" applyFont="1" applyFill="1" applyBorder="1" applyAlignment="1" applyProtection="1">
      <alignment horizontal="center" vertical="top" wrapText="1"/>
    </xf>
    <xf numFmtId="0" fontId="1" fillId="2" borderId="43" xfId="0" applyFont="1" applyFill="1" applyBorder="1" applyAlignment="1" applyProtection="1">
      <alignment horizontal="center" vertical="top" wrapText="1"/>
      <protection locked="0"/>
    </xf>
    <xf numFmtId="0" fontId="1" fillId="2" borderId="30" xfId="0" applyFont="1" applyFill="1" applyBorder="1" applyAlignment="1" applyProtection="1">
      <alignment horizontal="center" vertical="top" wrapText="1"/>
      <protection locked="0"/>
    </xf>
    <xf numFmtId="3" fontId="1" fillId="2" borderId="43" xfId="0" applyNumberFormat="1" applyFont="1" applyFill="1" applyBorder="1" applyAlignment="1" applyProtection="1">
      <alignment vertical="top" wrapText="1"/>
      <protection locked="0"/>
    </xf>
    <xf numFmtId="3" fontId="1" fillId="2" borderId="30" xfId="0" applyNumberFormat="1" applyFont="1" applyFill="1" applyBorder="1" applyAlignment="1" applyProtection="1">
      <alignment vertical="top" wrapText="1"/>
      <protection locked="0"/>
    </xf>
    <xf numFmtId="0" fontId="11" fillId="2" borderId="43" xfId="0" applyFont="1" applyFill="1" applyBorder="1" applyAlignment="1" applyProtection="1">
      <alignment horizontal="center"/>
    </xf>
    <xf numFmtId="0" fontId="11" fillId="2" borderId="16" xfId="0" applyFont="1" applyFill="1" applyBorder="1" applyAlignment="1" applyProtection="1">
      <alignment horizontal="center"/>
    </xf>
    <xf numFmtId="0" fontId="11" fillId="2" borderId="30" xfId="0" applyFont="1" applyFill="1" applyBorder="1" applyAlignment="1" applyProtection="1">
      <alignment horizontal="center"/>
    </xf>
    <xf numFmtId="0" fontId="7" fillId="3" borderId="0" xfId="0" applyFont="1" applyFill="1" applyBorder="1" applyAlignment="1" applyProtection="1">
      <alignment horizontal="center"/>
    </xf>
    <xf numFmtId="0" fontId="7" fillId="3" borderId="21" xfId="0" applyFont="1" applyFill="1" applyBorder="1" applyAlignment="1" applyProtection="1">
      <alignment horizontal="center" wrapText="1"/>
    </xf>
    <xf numFmtId="0" fontId="7" fillId="3" borderId="0" xfId="0" applyFont="1" applyFill="1" applyBorder="1" applyAlignment="1" applyProtection="1">
      <alignment horizontal="center" wrapText="1"/>
    </xf>
    <xf numFmtId="0" fontId="4" fillId="3" borderId="0" xfId="0" applyFont="1" applyFill="1" applyBorder="1" applyAlignment="1" applyProtection="1">
      <alignment horizontal="left" vertical="center" wrapText="1"/>
    </xf>
    <xf numFmtId="3" fontId="1" fillId="2" borderId="43" xfId="0" applyNumberFormat="1" applyFont="1" applyFill="1" applyBorder="1" applyAlignment="1" applyProtection="1">
      <alignment horizontal="center" vertical="top" wrapText="1"/>
      <protection locked="0"/>
    </xf>
    <xf numFmtId="3" fontId="1" fillId="2" borderId="30" xfId="0" applyNumberFormat="1" applyFont="1" applyFill="1" applyBorder="1" applyAlignment="1" applyProtection="1">
      <alignment horizontal="center" vertical="top" wrapText="1"/>
      <protection locked="0"/>
    </xf>
    <xf numFmtId="0" fontId="1" fillId="2" borderId="43" xfId="0" applyFont="1" applyFill="1" applyBorder="1" applyAlignment="1" applyProtection="1">
      <alignment horizontal="justify" vertical="center" wrapText="1"/>
      <protection locked="0"/>
    </xf>
    <xf numFmtId="0" fontId="1" fillId="2" borderId="30" xfId="0" applyFont="1" applyFill="1" applyBorder="1" applyAlignment="1" applyProtection="1">
      <alignment horizontal="justify" vertical="center" wrapText="1"/>
      <protection locked="0"/>
    </xf>
    <xf numFmtId="0" fontId="4" fillId="3" borderId="0" xfId="0" applyFont="1" applyFill="1" applyBorder="1" applyAlignment="1" applyProtection="1">
      <alignment horizontal="left" vertical="top" wrapText="1"/>
    </xf>
    <xf numFmtId="0" fontId="12" fillId="2" borderId="51" xfId="0" applyFont="1" applyFill="1" applyBorder="1" applyAlignment="1" applyProtection="1">
      <alignment horizontal="left" vertical="top" wrapText="1"/>
    </xf>
    <xf numFmtId="0" fontId="12" fillId="2" borderId="53" xfId="0" applyFont="1" applyFill="1" applyBorder="1" applyAlignment="1" applyProtection="1">
      <alignment horizontal="left" vertical="top" wrapText="1"/>
    </xf>
    <xf numFmtId="0" fontId="26" fillId="3" borderId="0" xfId="0" applyFont="1" applyFill="1" applyAlignment="1">
      <alignment horizontal="left" wrapText="1"/>
    </xf>
    <xf numFmtId="0" fontId="26" fillId="3" borderId="0" xfId="0" applyFont="1" applyFill="1" applyAlignment="1">
      <alignment horizontal="left"/>
    </xf>
    <xf numFmtId="0" fontId="27" fillId="3" borderId="0" xfId="0" applyFont="1" applyFill="1" applyAlignment="1">
      <alignment horizontal="left"/>
    </xf>
    <xf numFmtId="0" fontId="12" fillId="2" borderId="5" xfId="0" applyFont="1" applyFill="1" applyBorder="1" applyAlignment="1" applyProtection="1">
      <alignment horizontal="center" vertical="top" wrapText="1"/>
    </xf>
    <xf numFmtId="0" fontId="12" fillId="2" borderId="6" xfId="0" applyFont="1" applyFill="1" applyBorder="1" applyAlignment="1" applyProtection="1">
      <alignment horizontal="center" vertical="top" wrapText="1"/>
    </xf>
    <xf numFmtId="0" fontId="12" fillId="2" borderId="11" xfId="0" applyFont="1" applyFill="1" applyBorder="1" applyAlignment="1" applyProtection="1">
      <alignment horizontal="center" vertical="top" wrapText="1"/>
    </xf>
    <xf numFmtId="0" fontId="12" fillId="2" borderId="13" xfId="0" applyFont="1" applyFill="1" applyBorder="1" applyAlignment="1" applyProtection="1">
      <alignment horizontal="center" vertical="top" wrapText="1"/>
    </xf>
    <xf numFmtId="0" fontId="12" fillId="3" borderId="21" xfId="0" applyFont="1" applyFill="1" applyBorder="1" applyAlignment="1" applyProtection="1">
      <alignment horizontal="center" wrapText="1"/>
    </xf>
    <xf numFmtId="0" fontId="12" fillId="3" borderId="0" xfId="0" applyFont="1" applyFill="1" applyBorder="1" applyAlignment="1" applyProtection="1">
      <alignment horizontal="center" wrapText="1"/>
    </xf>
    <xf numFmtId="0" fontId="12" fillId="3" borderId="0" xfId="0" applyFont="1" applyFill="1" applyBorder="1" applyAlignment="1" applyProtection="1">
      <alignment horizontal="center"/>
    </xf>
    <xf numFmtId="0" fontId="13" fillId="3" borderId="0" xfId="0" applyFont="1" applyFill="1" applyBorder="1" applyAlignment="1" applyProtection="1">
      <alignment horizontal="left" vertical="top" wrapText="1"/>
    </xf>
    <xf numFmtId="0" fontId="8" fillId="3" borderId="0" xfId="0" applyFont="1" applyFill="1" applyBorder="1" applyAlignment="1" applyProtection="1">
      <alignment horizontal="left" vertical="top" wrapText="1"/>
    </xf>
    <xf numFmtId="0" fontId="13" fillId="2" borderId="31" xfId="0" applyFont="1" applyFill="1" applyBorder="1" applyAlignment="1" applyProtection="1">
      <alignment horizontal="center" vertical="top" wrapText="1"/>
    </xf>
    <xf numFmtId="0" fontId="13" fillId="2" borderId="17" xfId="0" applyFont="1" applyFill="1" applyBorder="1" applyAlignment="1" applyProtection="1">
      <alignment horizontal="center" vertical="top" wrapText="1"/>
    </xf>
    <xf numFmtId="0" fontId="12" fillId="3" borderId="0" xfId="0" applyFont="1" applyFill="1" applyBorder="1" applyAlignment="1" applyProtection="1">
      <alignment horizontal="left" vertical="top" wrapText="1"/>
    </xf>
    <xf numFmtId="0" fontId="12" fillId="2" borderId="48" xfId="0" applyFont="1" applyFill="1" applyBorder="1" applyAlignment="1" applyProtection="1">
      <alignment horizontal="left" vertical="top" wrapText="1"/>
    </xf>
    <xf numFmtId="0" fontId="12" fillId="2" borderId="50" xfId="0" applyFont="1" applyFill="1" applyBorder="1" applyAlignment="1" applyProtection="1">
      <alignment horizontal="left" vertical="top" wrapText="1"/>
    </xf>
    <xf numFmtId="0" fontId="12" fillId="2" borderId="5" xfId="0" applyFont="1" applyFill="1" applyBorder="1" applyAlignment="1" applyProtection="1">
      <alignment horizontal="left" vertical="top" wrapText="1"/>
    </xf>
    <xf numFmtId="0" fontId="12" fillId="2" borderId="6" xfId="0" applyFont="1" applyFill="1" applyBorder="1" applyAlignment="1" applyProtection="1">
      <alignment horizontal="left" vertical="top" wrapText="1"/>
    </xf>
    <xf numFmtId="0" fontId="2" fillId="0" borderId="0" xfId="0" applyFont="1" applyFill="1" applyBorder="1" applyAlignment="1" applyProtection="1">
      <alignment vertical="top" wrapText="1"/>
    </xf>
    <xf numFmtId="0" fontId="1" fillId="0" borderId="0" xfId="0" applyFont="1" applyFill="1" applyBorder="1" applyAlignment="1" applyProtection="1">
      <alignment vertical="top" wrapText="1"/>
    </xf>
    <xf numFmtId="0" fontId="12" fillId="2" borderId="43" xfId="0" applyFont="1" applyFill="1" applyBorder="1" applyAlignment="1" applyProtection="1">
      <alignment horizontal="left" vertical="top" wrapText="1"/>
    </xf>
    <xf numFmtId="0" fontId="12" fillId="2" borderId="16" xfId="0" applyFont="1" applyFill="1" applyBorder="1" applyAlignment="1" applyProtection="1">
      <alignment horizontal="left" vertical="top" wrapText="1"/>
    </xf>
    <xf numFmtId="0" fontId="12" fillId="2" borderId="30" xfId="0" applyFont="1" applyFill="1" applyBorder="1" applyAlignment="1" applyProtection="1">
      <alignment horizontal="left" vertical="top" wrapText="1"/>
    </xf>
    <xf numFmtId="0" fontId="7" fillId="0" borderId="0" xfId="0" applyFont="1" applyFill="1" applyBorder="1" applyAlignment="1" applyProtection="1">
      <alignment vertical="top" wrapText="1"/>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23"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1" fillId="2" borderId="43" xfId="0" applyFont="1" applyFill="1" applyBorder="1" applyAlignment="1" applyProtection="1">
      <alignment horizontal="center" vertical="center" wrapText="1"/>
    </xf>
    <xf numFmtId="0" fontId="1" fillId="2" borderId="30" xfId="0" applyFont="1" applyFill="1" applyBorder="1" applyAlignment="1" applyProtection="1">
      <alignment horizontal="center" vertical="center" wrapText="1"/>
    </xf>
    <xf numFmtId="0" fontId="2" fillId="3" borderId="24" xfId="0" applyFont="1" applyFill="1" applyBorder="1" applyAlignment="1" applyProtection="1">
      <alignment horizontal="center" vertical="center" wrapText="1"/>
    </xf>
    <xf numFmtId="0" fontId="8" fillId="3" borderId="19" xfId="0" applyFont="1" applyFill="1" applyBorder="1" applyAlignment="1" applyProtection="1">
      <alignment horizontal="center" wrapText="1"/>
    </xf>
    <xf numFmtId="0" fontId="8" fillId="3" borderId="0" xfId="0" applyFont="1" applyFill="1" applyBorder="1" applyAlignment="1" applyProtection="1">
      <alignment horizontal="left" vertical="center" wrapText="1"/>
    </xf>
    <xf numFmtId="0" fontId="1" fillId="2" borderId="43" xfId="0" applyFont="1" applyFill="1" applyBorder="1" applyAlignment="1" applyProtection="1">
      <alignment horizontal="left" vertical="center" wrapText="1"/>
    </xf>
    <xf numFmtId="0" fontId="1" fillId="2" borderId="30" xfId="0" applyFont="1" applyFill="1" applyBorder="1" applyAlignment="1" applyProtection="1">
      <alignment horizontal="left" vertical="center" wrapText="1"/>
    </xf>
    <xf numFmtId="9" fontId="1" fillId="2" borderId="43" xfId="0" applyNumberFormat="1" applyFont="1" applyFill="1" applyBorder="1" applyAlignment="1" applyProtection="1">
      <alignment horizontal="center" vertical="center" wrapText="1"/>
    </xf>
    <xf numFmtId="0" fontId="1" fillId="2" borderId="18" xfId="0" applyFont="1" applyFill="1" applyBorder="1" applyAlignment="1" applyProtection="1">
      <alignment horizontal="center"/>
      <protection locked="0"/>
    </xf>
    <xf numFmtId="0" fontId="1" fillId="2" borderId="19" xfId="0" applyFont="1" applyFill="1" applyBorder="1" applyAlignment="1" applyProtection="1">
      <alignment horizontal="center"/>
      <protection locked="0"/>
    </xf>
    <xf numFmtId="0" fontId="1" fillId="2" borderId="20" xfId="0" applyFont="1" applyFill="1" applyBorder="1" applyAlignment="1" applyProtection="1">
      <alignment horizontal="center"/>
      <protection locked="0"/>
    </xf>
    <xf numFmtId="0" fontId="37" fillId="2" borderId="43" xfId="1" applyFont="1" applyFill="1" applyBorder="1" applyAlignment="1" applyProtection="1">
      <alignment horizontal="center"/>
      <protection locked="0"/>
    </xf>
    <xf numFmtId="0" fontId="1" fillId="2" borderId="16" xfId="0" applyFont="1" applyFill="1" applyBorder="1" applyAlignment="1" applyProtection="1">
      <alignment horizontal="center"/>
      <protection locked="0"/>
    </xf>
    <xf numFmtId="0" fontId="1" fillId="2" borderId="30" xfId="0" applyFont="1" applyFill="1" applyBorder="1" applyAlignment="1" applyProtection="1">
      <alignment horizontal="center"/>
      <protection locked="0"/>
    </xf>
    <xf numFmtId="0" fontId="4" fillId="3" borderId="0" xfId="0" applyFont="1" applyFill="1" applyBorder="1" applyAlignment="1" applyProtection="1">
      <alignment horizontal="left"/>
    </xf>
    <xf numFmtId="0" fontId="12" fillId="2" borderId="45" xfId="0" applyFont="1" applyFill="1" applyBorder="1" applyAlignment="1" applyProtection="1">
      <alignment horizontal="left" vertical="center" wrapText="1"/>
    </xf>
    <xf numFmtId="0" fontId="12" fillId="2" borderId="46" xfId="0" applyFont="1" applyFill="1" applyBorder="1" applyAlignment="1" applyProtection="1">
      <alignment horizontal="left" vertical="center" wrapText="1"/>
    </xf>
    <xf numFmtId="0" fontId="12" fillId="2" borderId="47" xfId="0" applyFont="1" applyFill="1" applyBorder="1" applyAlignment="1" applyProtection="1">
      <alignment horizontal="left" vertical="center" wrapText="1"/>
    </xf>
    <xf numFmtId="0" fontId="12" fillId="2" borderId="48" xfId="0" applyFont="1" applyFill="1" applyBorder="1" applyAlignment="1" applyProtection="1">
      <alignment horizontal="left" vertical="center" wrapText="1"/>
    </xf>
    <xf numFmtId="0" fontId="12" fillId="2" borderId="49" xfId="0" applyFont="1" applyFill="1" applyBorder="1" applyAlignment="1" applyProtection="1">
      <alignment horizontal="left" vertical="center" wrapText="1"/>
    </xf>
    <xf numFmtId="0" fontId="12" fillId="2" borderId="50" xfId="0" applyFont="1" applyFill="1" applyBorder="1" applyAlignment="1" applyProtection="1">
      <alignment horizontal="left" vertical="center" wrapText="1"/>
    </xf>
    <xf numFmtId="0" fontId="12" fillId="2" borderId="51" xfId="0" applyFont="1" applyFill="1" applyBorder="1" applyAlignment="1" applyProtection="1">
      <alignment horizontal="left" vertical="center" wrapText="1"/>
    </xf>
    <xf numFmtId="0" fontId="12" fillId="2" borderId="52" xfId="0" applyFont="1" applyFill="1" applyBorder="1" applyAlignment="1" applyProtection="1">
      <alignment horizontal="left" vertical="center" wrapText="1"/>
    </xf>
    <xf numFmtId="0" fontId="12" fillId="2" borderId="53" xfId="0" applyFont="1" applyFill="1" applyBorder="1" applyAlignment="1" applyProtection="1">
      <alignment horizontal="left" vertical="center" wrapText="1"/>
    </xf>
    <xf numFmtId="0" fontId="1" fillId="2" borderId="43" xfId="0" applyFont="1" applyFill="1" applyBorder="1" applyAlignment="1" applyProtection="1">
      <alignment horizontal="center"/>
      <protection locked="0"/>
    </xf>
    <xf numFmtId="0" fontId="16" fillId="3" borderId="0" xfId="0" applyFont="1" applyFill="1" applyBorder="1" applyAlignment="1" applyProtection="1">
      <alignment horizontal="left" vertical="center" wrapText="1"/>
    </xf>
    <xf numFmtId="0" fontId="12" fillId="0" borderId="43" xfId="0" applyFont="1" applyFill="1" applyBorder="1" applyAlignment="1" applyProtection="1">
      <alignment horizontal="center" vertical="center" wrapText="1"/>
    </xf>
    <xf numFmtId="0" fontId="8" fillId="0" borderId="16" xfId="0" applyFont="1" applyFill="1" applyBorder="1" applyAlignment="1" applyProtection="1">
      <alignment horizontal="center" vertical="center" wrapText="1"/>
    </xf>
    <xf numFmtId="0" fontId="8" fillId="0" borderId="30"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0" fontId="2" fillId="2" borderId="41" xfId="0" applyFont="1" applyFill="1" applyBorder="1" applyAlignment="1" applyProtection="1">
      <alignment horizontal="center" vertical="center" wrapText="1"/>
    </xf>
    <xf numFmtId="0" fontId="1" fillId="2" borderId="65" xfId="0" applyFont="1" applyFill="1" applyBorder="1" applyAlignment="1" applyProtection="1">
      <alignment vertical="top" wrapText="1"/>
    </xf>
    <xf numFmtId="0" fontId="1" fillId="2" borderId="64" xfId="0" applyFont="1" applyFill="1" applyBorder="1" applyAlignment="1" applyProtection="1">
      <alignment vertical="top" wrapText="1"/>
    </xf>
    <xf numFmtId="0" fontId="1" fillId="2" borderId="66" xfId="0" applyFont="1" applyFill="1" applyBorder="1" applyAlignment="1" applyProtection="1">
      <alignment vertical="top" wrapText="1"/>
    </xf>
    <xf numFmtId="0" fontId="1" fillId="2" borderId="67" xfId="0" applyFont="1" applyFill="1" applyBorder="1" applyAlignment="1" applyProtection="1">
      <alignment vertical="top" wrapText="1"/>
    </xf>
    <xf numFmtId="0" fontId="1" fillId="2" borderId="32" xfId="0" applyFont="1" applyFill="1" applyBorder="1" applyAlignment="1" applyProtection="1">
      <alignment vertical="top" wrapText="1"/>
    </xf>
    <xf numFmtId="0" fontId="1" fillId="2" borderId="14" xfId="0" applyFont="1" applyFill="1" applyBorder="1" applyAlignment="1" applyProtection="1">
      <alignment vertical="top" wrapText="1"/>
    </xf>
    <xf numFmtId="0" fontId="2" fillId="2" borderId="32" xfId="0" applyFont="1" applyFill="1" applyBorder="1" applyAlignment="1" applyProtection="1">
      <alignment vertical="center" wrapText="1"/>
    </xf>
    <xf numFmtId="0" fontId="2" fillId="2" borderId="14" xfId="0" applyFont="1" applyFill="1" applyBorder="1" applyAlignment="1" applyProtection="1">
      <alignment vertical="center" wrapText="1"/>
    </xf>
    <xf numFmtId="0" fontId="1" fillId="2" borderId="65" xfId="0" applyFont="1" applyFill="1" applyBorder="1" applyAlignment="1" applyProtection="1">
      <alignment vertical="center" wrapText="1"/>
    </xf>
    <xf numFmtId="0" fontId="1" fillId="2" borderId="64" xfId="0" applyFont="1" applyFill="1" applyBorder="1" applyAlignment="1" applyProtection="1">
      <alignment vertical="center" wrapText="1"/>
    </xf>
    <xf numFmtId="0" fontId="1" fillId="2" borderId="66" xfId="0" applyFont="1" applyFill="1" applyBorder="1" applyAlignment="1" applyProtection="1">
      <alignment vertical="center" wrapText="1"/>
    </xf>
    <xf numFmtId="0" fontId="1" fillId="2" borderId="67" xfId="0" applyFont="1" applyFill="1" applyBorder="1" applyAlignment="1" applyProtection="1">
      <alignment vertical="center" wrapText="1"/>
    </xf>
    <xf numFmtId="0" fontId="1" fillId="2" borderId="32" xfId="0" applyFont="1" applyFill="1" applyBorder="1" applyAlignment="1" applyProtection="1">
      <alignment vertical="center" wrapText="1"/>
    </xf>
    <xf numFmtId="0" fontId="1" fillId="2" borderId="14" xfId="0" applyFont="1" applyFill="1" applyBorder="1" applyAlignment="1" applyProtection="1">
      <alignment vertical="center" wrapText="1"/>
    </xf>
    <xf numFmtId="0" fontId="1" fillId="2" borderId="7" xfId="0" applyFont="1" applyFill="1" applyBorder="1" applyAlignment="1" applyProtection="1">
      <alignment vertical="center" wrapText="1"/>
    </xf>
    <xf numFmtId="0" fontId="1" fillId="2" borderId="8" xfId="0" applyFont="1" applyFill="1" applyBorder="1" applyAlignment="1" applyProtection="1">
      <alignment vertical="center" wrapText="1"/>
    </xf>
    <xf numFmtId="0" fontId="1" fillId="2" borderId="5" xfId="0" applyFont="1" applyFill="1" applyBorder="1" applyAlignment="1" applyProtection="1">
      <alignment vertical="center" wrapText="1"/>
    </xf>
    <xf numFmtId="0" fontId="1" fillId="2" borderId="29" xfId="0" applyFont="1" applyFill="1" applyBorder="1" applyAlignment="1" applyProtection="1">
      <alignment vertical="center" wrapText="1"/>
    </xf>
    <xf numFmtId="0" fontId="1" fillId="2" borderId="51" xfId="0" applyFont="1" applyFill="1" applyBorder="1" applyAlignment="1" applyProtection="1">
      <alignment vertical="top" wrapText="1"/>
    </xf>
    <xf numFmtId="0" fontId="1" fillId="2" borderId="53" xfId="0" applyFont="1" applyFill="1" applyBorder="1" applyAlignment="1" applyProtection="1">
      <alignment vertical="top" wrapText="1"/>
    </xf>
    <xf numFmtId="0" fontId="2" fillId="2" borderId="5" xfId="0" applyFont="1" applyFill="1" applyBorder="1" applyAlignment="1" applyProtection="1">
      <alignment vertical="center" wrapText="1"/>
    </xf>
    <xf numFmtId="0" fontId="2" fillId="2" borderId="29" xfId="0" applyFont="1" applyFill="1" applyBorder="1" applyAlignment="1" applyProtection="1">
      <alignment vertical="center" wrapText="1"/>
    </xf>
    <xf numFmtId="0" fontId="2" fillId="2" borderId="70" xfId="0" applyFont="1" applyFill="1" applyBorder="1" applyAlignment="1" applyProtection="1">
      <alignment vertical="center" wrapText="1"/>
    </xf>
    <xf numFmtId="0" fontId="2" fillId="2" borderId="64" xfId="0" applyFont="1" applyFill="1" applyBorder="1" applyAlignment="1" applyProtection="1">
      <alignment vertical="center" wrapText="1"/>
    </xf>
    <xf numFmtId="0" fontId="1" fillId="2" borderId="51" xfId="0" applyFont="1" applyFill="1" applyBorder="1" applyAlignment="1" applyProtection="1">
      <alignment vertical="center" wrapText="1"/>
    </xf>
    <xf numFmtId="0" fontId="19" fillId="0" borderId="53" xfId="0" applyFont="1" applyBorder="1" applyAlignment="1"/>
    <xf numFmtId="0" fontId="1" fillId="2" borderId="6" xfId="0" applyFont="1" applyFill="1" applyBorder="1" applyAlignment="1" applyProtection="1">
      <alignment vertical="center" wrapText="1"/>
    </xf>
    <xf numFmtId="0" fontId="1" fillId="2" borderId="53" xfId="0" applyFont="1" applyFill="1" applyBorder="1" applyAlignment="1" applyProtection="1">
      <alignment vertical="center" wrapText="1"/>
    </xf>
    <xf numFmtId="0" fontId="1" fillId="2" borderId="33" xfId="0" applyFont="1" applyFill="1" applyBorder="1" applyAlignment="1" applyProtection="1">
      <alignment vertical="center" wrapText="1"/>
    </xf>
    <xf numFmtId="0" fontId="1" fillId="2" borderId="34" xfId="0" applyFont="1" applyFill="1" applyBorder="1" applyAlignment="1" applyProtection="1">
      <alignment vertical="center" wrapText="1"/>
    </xf>
    <xf numFmtId="0" fontId="1" fillId="2" borderId="21" xfId="0" applyFont="1" applyFill="1" applyBorder="1" applyAlignment="1" applyProtection="1">
      <alignment vertical="center" wrapText="1"/>
    </xf>
    <xf numFmtId="0" fontId="1" fillId="2" borderId="22" xfId="0" applyFont="1" applyFill="1" applyBorder="1" applyAlignment="1" applyProtection="1">
      <alignment vertical="center" wrapText="1"/>
    </xf>
    <xf numFmtId="0" fontId="1" fillId="2" borderId="48" xfId="0" applyFont="1" applyFill="1" applyBorder="1" applyAlignment="1" applyProtection="1">
      <alignment vertical="center" wrapText="1"/>
    </xf>
    <xf numFmtId="0" fontId="1" fillId="2" borderId="50" xfId="0" applyFont="1" applyFill="1" applyBorder="1" applyAlignment="1" applyProtection="1">
      <alignment vertical="center" wrapText="1"/>
    </xf>
    <xf numFmtId="0" fontId="2" fillId="2" borderId="51" xfId="0" applyFont="1" applyFill="1" applyBorder="1" applyAlignment="1" applyProtection="1">
      <alignment vertical="center" wrapText="1"/>
    </xf>
    <xf numFmtId="0" fontId="26" fillId="3" borderId="15" xfId="0" applyFont="1" applyFill="1" applyBorder="1" applyAlignment="1">
      <alignment horizontal="center" vertical="center" wrapText="1"/>
    </xf>
    <xf numFmtId="0" fontId="26" fillId="3" borderId="27" xfId="0" applyFont="1" applyFill="1" applyBorder="1" applyAlignment="1">
      <alignment horizontal="center" vertical="center" wrapText="1"/>
    </xf>
    <xf numFmtId="0" fontId="19" fillId="0" borderId="16" xfId="0" applyFont="1" applyBorder="1"/>
    <xf numFmtId="0" fontId="19" fillId="0" borderId="30" xfId="0" applyFont="1" applyBorder="1"/>
    <xf numFmtId="0" fontId="27" fillId="3" borderId="19" xfId="0" applyFont="1" applyFill="1" applyBorder="1" applyAlignment="1">
      <alignment horizontal="center"/>
    </xf>
    <xf numFmtId="0" fontId="8" fillId="3" borderId="0" xfId="0" applyFont="1" applyFill="1" applyBorder="1" applyAlignment="1" applyProtection="1">
      <alignment horizontal="center" wrapText="1"/>
    </xf>
    <xf numFmtId="0" fontId="2" fillId="2" borderId="31" xfId="0" applyFont="1" applyFill="1" applyBorder="1" applyAlignment="1" applyProtection="1">
      <alignment horizontal="center" vertical="center" wrapText="1"/>
    </xf>
    <xf numFmtId="0" fontId="2" fillId="2" borderId="35" xfId="0" applyFont="1" applyFill="1" applyBorder="1" applyAlignment="1" applyProtection="1">
      <alignment horizontal="center" vertical="center" wrapText="1"/>
    </xf>
    <xf numFmtId="0" fontId="1" fillId="2" borderId="18" xfId="0" applyFont="1" applyFill="1" applyBorder="1" applyAlignment="1" applyProtection="1">
      <alignment horizontal="center" vertical="center" wrapText="1"/>
    </xf>
    <xf numFmtId="0" fontId="1" fillId="2" borderId="20" xfId="0" applyFont="1" applyFill="1" applyBorder="1" applyAlignment="1" applyProtection="1">
      <alignment horizontal="center" vertical="center" wrapText="1"/>
    </xf>
    <xf numFmtId="0" fontId="4" fillId="3" borderId="0" xfId="0" applyFont="1" applyFill="1" applyBorder="1" applyAlignment="1" applyProtection="1">
      <alignment horizontal="center" vertical="center" wrapText="1"/>
    </xf>
    <xf numFmtId="0" fontId="28" fillId="4" borderId="1" xfId="0" applyFont="1" applyFill="1" applyBorder="1" applyAlignment="1">
      <alignment horizontal="center"/>
    </xf>
    <xf numFmtId="0" fontId="22" fillId="0" borderId="43" xfId="0" applyFont="1" applyFill="1" applyBorder="1" applyAlignment="1">
      <alignment horizontal="center"/>
    </xf>
    <xf numFmtId="0" fontId="22" fillId="0" borderId="54" xfId="0" applyFont="1" applyFill="1" applyBorder="1" applyAlignment="1">
      <alignment horizontal="center"/>
    </xf>
    <xf numFmtId="0" fontId="24" fillId="3" borderId="24" xfId="0" applyFont="1" applyFill="1" applyBorder="1"/>
    <xf numFmtId="0" fontId="40" fillId="0" borderId="0" xfId="0" applyFont="1" applyAlignment="1" applyProtection="1">
      <alignment horizontal="left"/>
    </xf>
    <xf numFmtId="0" fontId="19" fillId="10" borderId="43" xfId="0" applyFont="1" applyFill="1" applyBorder="1" applyAlignment="1" applyProtection="1">
      <alignment horizontal="center" vertical="center"/>
    </xf>
    <xf numFmtId="0" fontId="19" fillId="10" borderId="16" xfId="0" applyFont="1" applyFill="1" applyBorder="1" applyAlignment="1" applyProtection="1">
      <alignment horizontal="center" vertical="center"/>
    </xf>
    <xf numFmtId="0" fontId="19" fillId="10" borderId="30" xfId="0" applyFont="1" applyFill="1" applyBorder="1" applyAlignment="1" applyProtection="1">
      <alignment horizontal="center" vertical="center"/>
    </xf>
    <xf numFmtId="0" fontId="19" fillId="10" borderId="39" xfId="0" applyFont="1" applyFill="1" applyBorder="1" applyAlignment="1" applyProtection="1">
      <alignment horizontal="left" vertical="center" wrapText="1"/>
    </xf>
    <xf numFmtId="0" fontId="19" fillId="10" borderId="57" xfId="0" applyFont="1" applyFill="1" applyBorder="1" applyAlignment="1" applyProtection="1">
      <alignment horizontal="left" vertical="center" wrapText="1"/>
    </xf>
    <xf numFmtId="0" fontId="19" fillId="10" borderId="60" xfId="0" applyFont="1" applyFill="1" applyBorder="1" applyAlignment="1" applyProtection="1">
      <alignment horizontal="left" vertical="center" wrapText="1"/>
    </xf>
    <xf numFmtId="0" fontId="19" fillId="10" borderId="55" xfId="0" applyFont="1" applyFill="1" applyBorder="1" applyAlignment="1" applyProtection="1">
      <alignment horizontal="left" vertical="center" wrapText="1"/>
    </xf>
    <xf numFmtId="0" fontId="19" fillId="10" borderId="58" xfId="0" applyFont="1" applyFill="1" applyBorder="1" applyAlignment="1" applyProtection="1">
      <alignment horizontal="left" vertical="center" wrapText="1"/>
    </xf>
    <xf numFmtId="0" fontId="19" fillId="10" borderId="61" xfId="0" applyFont="1" applyFill="1" applyBorder="1" applyAlignment="1" applyProtection="1">
      <alignment horizontal="left" vertical="center" wrapText="1"/>
    </xf>
    <xf numFmtId="0" fontId="42" fillId="11" borderId="40" xfId="0" applyFont="1" applyFill="1" applyBorder="1" applyAlignment="1" applyProtection="1">
      <alignment horizontal="center" vertical="center" wrapText="1"/>
    </xf>
    <xf numFmtId="0" fontId="42" fillId="11" borderId="59" xfId="0" applyFont="1" applyFill="1" applyBorder="1" applyAlignment="1" applyProtection="1">
      <alignment horizontal="center" vertical="center" wrapText="1"/>
    </xf>
    <xf numFmtId="0" fontId="44" fillId="12" borderId="39" xfId="4" applyFont="1" applyFill="1" applyBorder="1" applyAlignment="1" applyProtection="1">
      <alignment horizontal="center" wrapText="1"/>
      <protection locked="0"/>
    </xf>
    <xf numFmtId="0" fontId="44" fillId="12" borderId="60" xfId="4" applyFont="1" applyFill="1" applyBorder="1" applyAlignment="1" applyProtection="1">
      <alignment horizontal="center" wrapText="1"/>
      <protection locked="0"/>
    </xf>
    <xf numFmtId="0" fontId="44" fillId="12" borderId="36" xfId="4" applyFont="1" applyFill="1" applyBorder="1" applyAlignment="1" applyProtection="1">
      <alignment horizontal="center" wrapText="1"/>
      <protection locked="0"/>
    </xf>
    <xf numFmtId="0" fontId="44" fillId="12" borderId="44" xfId="4" applyFont="1" applyFill="1" applyBorder="1" applyAlignment="1" applyProtection="1">
      <alignment horizontal="center" wrapText="1"/>
      <protection locked="0"/>
    </xf>
    <xf numFmtId="0" fontId="19" fillId="0" borderId="39" xfId="0" applyFont="1" applyBorder="1" applyAlignment="1" applyProtection="1">
      <alignment horizontal="left" vertical="center" wrapText="1"/>
    </xf>
    <xf numFmtId="0" fontId="19" fillId="0" borderId="57" xfId="0" applyFont="1" applyBorder="1" applyAlignment="1" applyProtection="1">
      <alignment horizontal="left" vertical="center" wrapText="1"/>
    </xf>
    <xf numFmtId="0" fontId="19" fillId="0" borderId="60" xfId="0" applyFont="1" applyBorder="1" applyAlignment="1" applyProtection="1">
      <alignment horizontal="left" vertical="center" wrapText="1"/>
    </xf>
    <xf numFmtId="0" fontId="19" fillId="0" borderId="39" xfId="0" applyFont="1" applyBorder="1" applyAlignment="1" applyProtection="1">
      <alignment horizontal="center" vertical="center" wrapText="1"/>
    </xf>
    <xf numFmtId="0" fontId="19" fillId="0" borderId="57" xfId="0" applyFont="1" applyBorder="1" applyAlignment="1" applyProtection="1">
      <alignment horizontal="center" vertical="center" wrapText="1"/>
    </xf>
    <xf numFmtId="0" fontId="19" fillId="0" borderId="60" xfId="0" applyFont="1" applyBorder="1" applyAlignment="1" applyProtection="1">
      <alignment horizontal="center" vertical="center" wrapText="1"/>
    </xf>
    <xf numFmtId="0" fontId="46" fillId="8" borderId="39" xfId="4" applyFont="1" applyBorder="1" applyAlignment="1" applyProtection="1">
      <alignment horizontal="center" vertical="center"/>
      <protection locked="0"/>
    </xf>
    <xf numFmtId="0" fontId="46" fillId="8" borderId="60" xfId="4" applyFont="1" applyBorder="1" applyAlignment="1" applyProtection="1">
      <alignment horizontal="center" vertical="center"/>
      <protection locked="0"/>
    </xf>
    <xf numFmtId="0" fontId="46" fillId="12" borderId="39" xfId="4" applyFont="1" applyFill="1" applyBorder="1" applyAlignment="1" applyProtection="1">
      <alignment horizontal="center" vertical="center"/>
      <protection locked="0"/>
    </xf>
    <xf numFmtId="0" fontId="46" fillId="12" borderId="60" xfId="4" applyFont="1" applyFill="1" applyBorder="1" applyAlignment="1" applyProtection="1">
      <alignment horizontal="center" vertical="center"/>
      <protection locked="0"/>
    </xf>
    <xf numFmtId="0" fontId="44" fillId="8" borderId="39" xfId="4" applyFont="1" applyBorder="1" applyAlignment="1" applyProtection="1">
      <alignment horizontal="center" wrapText="1"/>
      <protection locked="0"/>
    </xf>
    <xf numFmtId="0" fontId="44" fillId="8" borderId="60" xfId="4" applyFont="1" applyBorder="1" applyAlignment="1" applyProtection="1">
      <alignment horizontal="center" wrapText="1"/>
      <protection locked="0"/>
    </xf>
    <xf numFmtId="0" fontId="44" fillId="8" borderId="36" xfId="4" applyFont="1" applyBorder="1" applyAlignment="1" applyProtection="1">
      <alignment horizontal="center" wrapText="1"/>
      <protection locked="0"/>
    </xf>
    <xf numFmtId="0" fontId="44" fillId="8" borderId="44" xfId="4" applyFont="1" applyBorder="1" applyAlignment="1" applyProtection="1">
      <alignment horizontal="center" wrapText="1"/>
      <protection locked="0"/>
    </xf>
    <xf numFmtId="0" fontId="42" fillId="11" borderId="29" xfId="0" applyFont="1" applyFill="1" applyBorder="1" applyAlignment="1" applyProtection="1">
      <alignment horizontal="center" vertical="center" wrapText="1"/>
    </xf>
    <xf numFmtId="0" fontId="42" fillId="11" borderId="53" xfId="0" applyFont="1" applyFill="1" applyBorder="1" applyAlignment="1" applyProtection="1">
      <alignment horizontal="center" vertical="center" wrapText="1"/>
    </xf>
    <xf numFmtId="0" fontId="42" fillId="11" borderId="40" xfId="0" applyFont="1" applyFill="1" applyBorder="1" applyAlignment="1" applyProtection="1">
      <alignment horizontal="center" vertical="center"/>
    </xf>
    <xf numFmtId="0" fontId="42" fillId="11" borderId="59" xfId="0" applyFont="1" applyFill="1" applyBorder="1" applyAlignment="1" applyProtection="1">
      <alignment horizontal="center" vertical="center"/>
    </xf>
    <xf numFmtId="0" fontId="46" fillId="8" borderId="29" xfId="4" applyFont="1" applyBorder="1" applyAlignment="1" applyProtection="1">
      <alignment horizontal="center" vertical="center" wrapText="1"/>
      <protection locked="0"/>
    </xf>
    <xf numFmtId="0" fontId="46" fillId="8" borderId="53" xfId="4" applyFont="1" applyBorder="1" applyAlignment="1" applyProtection="1">
      <alignment horizontal="center" vertical="center" wrapText="1"/>
      <protection locked="0"/>
    </xf>
    <xf numFmtId="0" fontId="46" fillId="12" borderId="29" xfId="4" applyFont="1" applyFill="1" applyBorder="1" applyAlignment="1" applyProtection="1">
      <alignment horizontal="center" vertical="center" wrapText="1"/>
      <protection locked="0"/>
    </xf>
    <xf numFmtId="0" fontId="46" fillId="12" borderId="53" xfId="4" applyFont="1" applyFill="1" applyBorder="1" applyAlignment="1" applyProtection="1">
      <alignment horizontal="center" vertical="center" wrapText="1"/>
      <protection locked="0"/>
    </xf>
    <xf numFmtId="0" fontId="42" fillId="11" borderId="49" xfId="0" applyFont="1" applyFill="1" applyBorder="1" applyAlignment="1" applyProtection="1">
      <alignment horizontal="center" vertical="center"/>
    </xf>
    <xf numFmtId="0" fontId="42" fillId="11" borderId="48" xfId="0" applyFont="1" applyFill="1" applyBorder="1" applyAlignment="1" applyProtection="1">
      <alignment horizontal="center" vertical="center" wrapText="1"/>
    </xf>
    <xf numFmtId="0" fontId="42" fillId="11" borderId="50" xfId="0" applyFont="1" applyFill="1" applyBorder="1" applyAlignment="1" applyProtection="1">
      <alignment horizontal="center" vertical="center"/>
    </xf>
    <xf numFmtId="0" fontId="19" fillId="0" borderId="28" xfId="0" applyFont="1" applyBorder="1" applyAlignment="1" applyProtection="1">
      <alignment horizontal="left" vertical="center" wrapText="1"/>
    </xf>
    <xf numFmtId="0" fontId="44" fillId="12" borderId="52" xfId="4" applyFont="1" applyFill="1" applyBorder="1" applyAlignment="1" applyProtection="1">
      <alignment horizontal="center" vertical="center"/>
      <protection locked="0"/>
    </xf>
    <xf numFmtId="0" fontId="44" fillId="12" borderId="53" xfId="4" applyFont="1" applyFill="1" applyBorder="1" applyAlignment="1" applyProtection="1">
      <alignment horizontal="center" vertical="center"/>
      <protection locked="0"/>
    </xf>
    <xf numFmtId="0" fontId="44" fillId="12" borderId="51" xfId="4" applyFont="1" applyFill="1" applyBorder="1" applyAlignment="1" applyProtection="1">
      <alignment horizontal="center" vertical="center" wrapText="1"/>
      <protection locked="0"/>
    </xf>
    <xf numFmtId="0" fontId="44" fillId="12" borderId="56" xfId="4" applyFont="1" applyFill="1" applyBorder="1" applyAlignment="1" applyProtection="1">
      <alignment horizontal="center" vertical="center" wrapText="1"/>
      <protection locked="0"/>
    </xf>
    <xf numFmtId="0" fontId="44" fillId="12" borderId="29" xfId="4" applyFont="1" applyFill="1" applyBorder="1" applyAlignment="1" applyProtection="1">
      <alignment horizontal="center" vertical="center" wrapText="1"/>
      <protection locked="0"/>
    </xf>
    <xf numFmtId="0" fontId="44" fillId="12" borderId="53" xfId="4" applyFont="1" applyFill="1" applyBorder="1" applyAlignment="1" applyProtection="1">
      <alignment horizontal="center" vertical="center" wrapText="1"/>
      <protection locked="0"/>
    </xf>
    <xf numFmtId="0" fontId="42" fillId="11" borderId="52" xfId="0" applyFont="1" applyFill="1" applyBorder="1" applyAlignment="1" applyProtection="1">
      <alignment horizontal="center" vertical="center" wrapText="1"/>
    </xf>
    <xf numFmtId="0" fontId="44" fillId="8" borderId="52" xfId="4" applyFont="1" applyBorder="1" applyAlignment="1" applyProtection="1">
      <alignment horizontal="center" vertical="center"/>
      <protection locked="0"/>
    </xf>
    <xf numFmtId="10" fontId="44" fillId="8" borderId="29" xfId="4" applyNumberFormat="1" applyFont="1" applyBorder="1" applyAlignment="1" applyProtection="1">
      <alignment horizontal="center" vertical="center" wrapText="1"/>
      <protection locked="0"/>
    </xf>
    <xf numFmtId="10" fontId="44" fillId="8" borderId="56" xfId="4" applyNumberFormat="1" applyFont="1" applyBorder="1" applyAlignment="1" applyProtection="1">
      <alignment horizontal="center" vertical="center" wrapText="1"/>
      <protection locked="0"/>
    </xf>
    <xf numFmtId="0" fontId="44" fillId="8" borderId="29" xfId="4" applyFont="1" applyBorder="1" applyAlignment="1" applyProtection="1">
      <alignment horizontal="center" vertical="center" wrapText="1"/>
      <protection locked="0"/>
    </xf>
    <xf numFmtId="0" fontId="44" fillId="8" borderId="52" xfId="4" applyFont="1" applyBorder="1" applyAlignment="1" applyProtection="1">
      <alignment horizontal="center" vertical="center" wrapText="1"/>
      <protection locked="0"/>
    </xf>
    <xf numFmtId="0" fontId="44" fillId="8" borderId="53" xfId="4" applyFont="1" applyBorder="1" applyAlignment="1" applyProtection="1">
      <alignment horizontal="center" vertical="center" wrapText="1"/>
      <protection locked="0"/>
    </xf>
    <xf numFmtId="0" fontId="44" fillId="8" borderId="29" xfId="4" applyFont="1" applyBorder="1" applyAlignment="1" applyProtection="1">
      <alignment horizontal="center"/>
      <protection locked="0"/>
    </xf>
    <xf numFmtId="0" fontId="44" fillId="8" borderId="53" xfId="4" applyFont="1" applyBorder="1" applyAlignment="1" applyProtection="1">
      <alignment horizontal="center"/>
      <protection locked="0"/>
    </xf>
    <xf numFmtId="0" fontId="44" fillId="12" borderId="29" xfId="4" applyFont="1" applyFill="1" applyBorder="1" applyAlignment="1" applyProtection="1">
      <alignment horizontal="center" vertical="center"/>
      <protection locked="0"/>
    </xf>
    <xf numFmtId="0" fontId="44" fillId="12" borderId="56" xfId="4" applyFont="1" applyFill="1" applyBorder="1" applyAlignment="1" applyProtection="1">
      <alignment horizontal="center" vertical="center"/>
      <protection locked="0"/>
    </xf>
    <xf numFmtId="0" fontId="44" fillId="8" borderId="29" xfId="4" applyFont="1" applyBorder="1" applyAlignment="1" applyProtection="1">
      <alignment horizontal="center" vertical="center"/>
      <protection locked="0"/>
    </xf>
    <xf numFmtId="0" fontId="44" fillId="8" borderId="56" xfId="4" applyFont="1" applyBorder="1" applyAlignment="1" applyProtection="1">
      <alignment horizontal="center" vertical="center"/>
      <protection locked="0"/>
    </xf>
    <xf numFmtId="0" fontId="19" fillId="10" borderId="31" xfId="0" applyFont="1" applyFill="1" applyBorder="1" applyAlignment="1" applyProtection="1">
      <alignment horizontal="center" vertical="center"/>
    </xf>
    <xf numFmtId="0" fontId="19" fillId="10" borderId="63" xfId="0" applyFont="1" applyFill="1" applyBorder="1" applyAlignment="1" applyProtection="1">
      <alignment horizontal="center" vertical="center"/>
    </xf>
    <xf numFmtId="0" fontId="19" fillId="10" borderId="17" xfId="0" applyFont="1" applyFill="1" applyBorder="1" applyAlignment="1" applyProtection="1">
      <alignment horizontal="center" vertical="center"/>
    </xf>
    <xf numFmtId="0" fontId="42" fillId="11" borderId="48" xfId="0" applyFont="1" applyFill="1" applyBorder="1" applyAlignment="1" applyProtection="1">
      <alignment horizontal="center" vertical="center"/>
    </xf>
    <xf numFmtId="0" fontId="44" fillId="8" borderId="56" xfId="4" applyFont="1" applyBorder="1" applyAlignment="1" applyProtection="1">
      <alignment horizontal="center" vertical="center" wrapText="1"/>
      <protection locked="0"/>
    </xf>
    <xf numFmtId="0" fontId="19" fillId="0" borderId="10" xfId="0" applyFont="1" applyBorder="1" applyAlignment="1" applyProtection="1">
      <alignment horizontal="left" vertical="center" wrapText="1"/>
    </xf>
    <xf numFmtId="0" fontId="42" fillId="11" borderId="56" xfId="0" applyFont="1" applyFill="1" applyBorder="1" applyAlignment="1" applyProtection="1">
      <alignment horizontal="center" vertical="center" wrapText="1"/>
    </xf>
    <xf numFmtId="0" fontId="19" fillId="0" borderId="10" xfId="0" applyFont="1" applyBorder="1" applyAlignment="1" applyProtection="1">
      <alignment horizontal="center" vertical="center" wrapText="1"/>
    </xf>
    <xf numFmtId="0" fontId="44" fillId="8" borderId="39" xfId="4" applyFont="1" applyBorder="1" applyAlignment="1" applyProtection="1">
      <alignment horizontal="center" vertical="center"/>
      <protection locked="0"/>
    </xf>
    <xf numFmtId="0" fontId="44" fillId="8" borderId="60" xfId="4" applyFont="1" applyBorder="1" applyAlignment="1" applyProtection="1">
      <alignment horizontal="center" vertical="center"/>
      <protection locked="0"/>
    </xf>
    <xf numFmtId="0" fontId="44" fillId="9" borderId="39" xfId="4" applyFont="1" applyFill="1" applyBorder="1" applyAlignment="1" applyProtection="1">
      <alignment horizontal="center" vertical="center"/>
      <protection locked="0"/>
    </xf>
    <xf numFmtId="0" fontId="44" fillId="9" borderId="60" xfId="4" applyFont="1" applyFill="1" applyBorder="1" applyAlignment="1" applyProtection="1">
      <alignment horizontal="center" vertical="center"/>
      <protection locked="0"/>
    </xf>
    <xf numFmtId="0" fontId="19" fillId="10" borderId="62" xfId="0" applyFont="1" applyFill="1" applyBorder="1" applyAlignment="1" applyProtection="1">
      <alignment horizontal="center" vertical="center"/>
    </xf>
    <xf numFmtId="0" fontId="19" fillId="10" borderId="35" xfId="0" applyFont="1" applyFill="1" applyBorder="1" applyAlignment="1" applyProtection="1">
      <alignment horizontal="center" vertical="center"/>
    </xf>
    <xf numFmtId="0" fontId="44" fillId="12" borderId="36" xfId="4" applyFont="1" applyFill="1" applyBorder="1" applyAlignment="1" applyProtection="1">
      <alignment horizontal="center" vertical="center"/>
      <protection locked="0"/>
    </xf>
    <xf numFmtId="0" fontId="44" fillId="12" borderId="44" xfId="4" applyFont="1" applyFill="1" applyBorder="1" applyAlignment="1" applyProtection="1">
      <alignment horizontal="center" vertical="center"/>
      <protection locked="0"/>
    </xf>
    <xf numFmtId="0" fontId="44" fillId="8" borderId="36" xfId="4" applyFont="1" applyBorder="1" applyAlignment="1" applyProtection="1">
      <alignment horizontal="center" vertical="center"/>
      <protection locked="0"/>
    </xf>
    <xf numFmtId="0" fontId="44" fillId="8" borderId="44" xfId="4" applyFont="1" applyBorder="1" applyAlignment="1" applyProtection="1">
      <alignment horizontal="center" vertical="center"/>
      <protection locked="0"/>
    </xf>
    <xf numFmtId="0" fontId="44" fillId="12" borderId="39" xfId="4" applyFont="1" applyFill="1" applyBorder="1" applyAlignment="1" applyProtection="1">
      <alignment horizontal="center" vertical="center"/>
      <protection locked="0"/>
    </xf>
    <xf numFmtId="0" fontId="44" fillId="12" borderId="60" xfId="4" applyFont="1" applyFill="1" applyBorder="1" applyAlignment="1" applyProtection="1">
      <alignment horizontal="center" vertical="center"/>
      <protection locked="0"/>
    </xf>
    <xf numFmtId="0" fontId="19" fillId="10" borderId="39" xfId="0" applyFont="1" applyFill="1" applyBorder="1" applyAlignment="1" applyProtection="1">
      <alignment horizontal="center" vertical="center" wrapText="1"/>
    </xf>
    <xf numFmtId="0" fontId="19" fillId="10" borderId="57" xfId="0" applyFont="1" applyFill="1" applyBorder="1" applyAlignment="1" applyProtection="1">
      <alignment horizontal="center" vertical="center" wrapText="1"/>
    </xf>
    <xf numFmtId="0" fontId="19" fillId="10" borderId="60" xfId="0" applyFont="1" applyFill="1" applyBorder="1" applyAlignment="1" applyProtection="1">
      <alignment horizontal="center" vertical="center" wrapText="1"/>
    </xf>
    <xf numFmtId="10" fontId="44" fillId="12" borderId="29" xfId="4" applyNumberFormat="1" applyFont="1" applyFill="1" applyBorder="1" applyAlignment="1" applyProtection="1">
      <alignment horizontal="center" vertical="center"/>
      <protection locked="0"/>
    </xf>
    <xf numFmtId="10" fontId="44" fillId="12" borderId="56" xfId="4" applyNumberFormat="1" applyFont="1" applyFill="1" applyBorder="1" applyAlignment="1" applyProtection="1">
      <alignment horizontal="center" vertical="center"/>
      <protection locked="0"/>
    </xf>
    <xf numFmtId="0" fontId="46" fillId="12" borderId="29" xfId="4" applyFont="1" applyFill="1" applyBorder="1" applyAlignment="1" applyProtection="1">
      <alignment horizontal="center" vertical="center"/>
      <protection locked="0"/>
    </xf>
    <xf numFmtId="0" fontId="46" fillId="12" borderId="56" xfId="4" applyFont="1" applyFill="1" applyBorder="1" applyAlignment="1" applyProtection="1">
      <alignment horizontal="center" vertical="center"/>
      <protection locked="0"/>
    </xf>
    <xf numFmtId="0" fontId="19" fillId="0" borderId="55" xfId="0" applyFont="1" applyBorder="1" applyAlignment="1" applyProtection="1">
      <alignment horizontal="left" vertical="center" wrapText="1"/>
    </xf>
    <xf numFmtId="0" fontId="19" fillId="0" borderId="61" xfId="0" applyFont="1" applyBorder="1" applyAlignment="1" applyProtection="1">
      <alignment horizontal="left" vertical="center" wrapText="1"/>
    </xf>
    <xf numFmtId="0" fontId="46" fillId="8" borderId="29" xfId="4" applyFont="1" applyBorder="1" applyAlignment="1" applyProtection="1">
      <alignment horizontal="center" vertical="center"/>
      <protection locked="0"/>
    </xf>
    <xf numFmtId="0" fontId="46" fillId="8" borderId="56" xfId="4" applyFont="1" applyBorder="1" applyAlignment="1" applyProtection="1">
      <alignment horizontal="center" vertical="center"/>
      <protection locked="0"/>
    </xf>
    <xf numFmtId="0" fontId="38" fillId="3" borderId="19" xfId="0" applyFont="1" applyFill="1" applyBorder="1" applyAlignment="1">
      <alignment horizontal="center" vertical="center"/>
    </xf>
    <xf numFmtId="0" fontId="14" fillId="3" borderId="18" xfId="0" applyFont="1" applyFill="1" applyBorder="1" applyAlignment="1">
      <alignment horizontal="center" vertical="top" wrapText="1"/>
    </xf>
    <xf numFmtId="0" fontId="14" fillId="3" borderId="19" xfId="0" applyFont="1" applyFill="1" applyBorder="1" applyAlignment="1">
      <alignment horizontal="center" vertical="top" wrapText="1"/>
    </xf>
    <xf numFmtId="0" fontId="20" fillId="3" borderId="19" xfId="0" applyFont="1" applyFill="1" applyBorder="1" applyAlignment="1">
      <alignment horizontal="center" vertical="top" wrapText="1"/>
    </xf>
    <xf numFmtId="0" fontId="37" fillId="3" borderId="23" xfId="1" applyFont="1" applyFill="1" applyBorder="1" applyAlignment="1" applyProtection="1">
      <alignment horizontal="center" vertical="top" wrapText="1"/>
    </xf>
    <xf numFmtId="0" fontId="37" fillId="3" borderId="24" xfId="1" applyFont="1" applyFill="1" applyBorder="1" applyAlignment="1" applyProtection="1">
      <alignment horizontal="center" vertical="top" wrapText="1"/>
    </xf>
    <xf numFmtId="0" fontId="39" fillId="2" borderId="29" xfId="0" applyFont="1" applyFill="1" applyBorder="1" applyAlignment="1">
      <alignment horizontal="center" vertical="center"/>
    </xf>
    <xf numFmtId="0" fontId="39" fillId="2" borderId="52" xfId="0" applyFont="1" applyFill="1" applyBorder="1" applyAlignment="1">
      <alignment horizontal="center" vertical="center"/>
    </xf>
    <xf numFmtId="0" fontId="39" fillId="2" borderId="56" xfId="0" applyFont="1" applyFill="1" applyBorder="1" applyAlignment="1">
      <alignment horizontal="center" vertical="center"/>
    </xf>
    <xf numFmtId="0" fontId="44" fillId="8" borderId="29" xfId="4" applyFont="1" applyBorder="1" applyAlignment="1" applyProtection="1">
      <alignment horizontal="left" vertical="center" wrapText="1"/>
      <protection locked="0"/>
    </xf>
    <xf numFmtId="0" fontId="44" fillId="8" borderId="52" xfId="4" applyFont="1" applyBorder="1" applyAlignment="1" applyProtection="1">
      <alignment horizontal="left" vertical="center" wrapText="1"/>
      <protection locked="0"/>
    </xf>
    <xf numFmtId="0" fontId="44" fillId="8" borderId="53" xfId="4" applyFont="1" applyBorder="1" applyAlignment="1" applyProtection="1">
      <alignment horizontal="left" vertical="center" wrapText="1"/>
      <protection locked="0"/>
    </xf>
    <xf numFmtId="0" fontId="44" fillId="12" borderId="29" xfId="4" applyFont="1" applyFill="1" applyBorder="1" applyAlignment="1" applyProtection="1">
      <alignment horizontal="left" vertical="center" wrapText="1"/>
      <protection locked="0"/>
    </xf>
    <xf numFmtId="0" fontId="44" fillId="12" borderId="52" xfId="4" applyFont="1" applyFill="1" applyBorder="1" applyAlignment="1" applyProtection="1">
      <alignment horizontal="left" vertical="center" wrapText="1"/>
      <protection locked="0"/>
    </xf>
    <xf numFmtId="0" fontId="44" fillId="12" borderId="53" xfId="4" applyFont="1" applyFill="1" applyBorder="1" applyAlignment="1" applyProtection="1">
      <alignment horizontal="left" vertical="center" wrapText="1"/>
      <protection locked="0"/>
    </xf>
    <xf numFmtId="0" fontId="44" fillId="12" borderId="29" xfId="4" applyFont="1" applyFill="1" applyBorder="1" applyAlignment="1" applyProtection="1">
      <alignment horizontal="center"/>
      <protection locked="0"/>
    </xf>
    <xf numFmtId="0" fontId="44" fillId="12" borderId="53" xfId="4" applyFont="1" applyFill="1" applyBorder="1" applyAlignment="1" applyProtection="1">
      <alignment horizontal="center"/>
      <protection locked="0"/>
    </xf>
    <xf numFmtId="0" fontId="2" fillId="2" borderId="7" xfId="0" applyFont="1" applyFill="1" applyBorder="1" applyAlignment="1" applyProtection="1">
      <alignment horizontal="left" vertical="center" wrapText="1"/>
    </xf>
    <xf numFmtId="0" fontId="2" fillId="2" borderId="9" xfId="0" applyFont="1" applyFill="1" applyBorder="1" applyAlignment="1" applyProtection="1">
      <alignment horizontal="left" vertical="center" wrapText="1"/>
    </xf>
    <xf numFmtId="0" fontId="2" fillId="2" borderId="8" xfId="0" applyFont="1" applyFill="1" applyBorder="1" applyAlignment="1" applyProtection="1">
      <alignment horizontal="left" vertical="center" wrapText="1"/>
    </xf>
    <xf numFmtId="43" fontId="2" fillId="2" borderId="7" xfId="5" applyFont="1" applyFill="1" applyBorder="1" applyAlignment="1" applyProtection="1">
      <alignment horizontal="left" vertical="center" wrapText="1"/>
    </xf>
    <xf numFmtId="43" fontId="2" fillId="2" borderId="9" xfId="5" applyFont="1" applyFill="1" applyBorder="1" applyAlignment="1" applyProtection="1">
      <alignment horizontal="left" vertical="center" wrapText="1"/>
    </xf>
    <xf numFmtId="43" fontId="2" fillId="2" borderId="8" xfId="5" applyFont="1" applyFill="1" applyBorder="1" applyAlignment="1" applyProtection="1">
      <alignment horizontal="left" vertical="center" wrapText="1"/>
    </xf>
  </cellXfs>
  <cellStyles count="7">
    <cellStyle name="Bad" xfId="3" builtinId="27"/>
    <cellStyle name="Comma" xfId="5" builtinId="3"/>
    <cellStyle name="Good" xfId="2" builtinId="26"/>
    <cellStyle name="Hyperlink" xfId="1" builtinId="8"/>
    <cellStyle name="Neutral" xfId="4" builtinId="28"/>
    <cellStyle name="Normal" xfId="0" builtinId="0"/>
    <cellStyle name="Percent" xfId="6"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685800</xdr:colOff>
      <xdr:row>0</xdr:row>
      <xdr:rowOff>152400</xdr:rowOff>
    </xdr:from>
    <xdr:to>
      <xdr:col>2</xdr:col>
      <xdr:colOff>923925</xdr:colOff>
      <xdr:row>6</xdr:row>
      <xdr:rowOff>47625</xdr:rowOff>
    </xdr:to>
    <xdr:sp macro="" textlink="">
      <xdr:nvSpPr>
        <xdr:cNvPr id="1033" name="AutoShape 4"/>
        <xdr:cNvSpPr>
          <a:spLocks noChangeAspect="1" noChangeArrowheads="1"/>
        </xdr:cNvSpPr>
      </xdr:nvSpPr>
      <xdr:spPr bwMode="auto">
        <a:xfrm>
          <a:off x="857250" y="152400"/>
          <a:ext cx="962025"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19050</xdr:colOff>
      <xdr:row>1</xdr:row>
      <xdr:rowOff>9525</xdr:rowOff>
    </xdr:from>
    <xdr:to>
      <xdr:col>2</xdr:col>
      <xdr:colOff>219075</xdr:colOff>
      <xdr:row>3</xdr:row>
      <xdr:rowOff>180975</xdr:rowOff>
    </xdr:to>
    <xdr:pic>
      <xdr:nvPicPr>
        <xdr:cNvPr id="1034"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3007" b="23802"/>
        <a:stretch>
          <a:fillRect/>
        </a:stretch>
      </xdr:blipFill>
      <xdr:spPr bwMode="auto">
        <a:xfrm>
          <a:off x="190500" y="209550"/>
          <a:ext cx="9239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23131</xdr:colOff>
      <xdr:row>1</xdr:row>
      <xdr:rowOff>36738</xdr:rowOff>
    </xdr:from>
    <xdr:to>
      <xdr:col>1</xdr:col>
      <xdr:colOff>1557618</xdr:colOff>
      <xdr:row>4</xdr:row>
      <xdr:rowOff>139006</xdr:rowOff>
    </xdr:to>
    <xdr:pic>
      <xdr:nvPicPr>
        <xdr:cNvPr id="3" name="logo-image" descr="Hom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837" y="238444"/>
          <a:ext cx="1534487" cy="11107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thar.Khalil/AppData/Local/Microsoft/Windows/Temporary%20Internet%20Files/Content.Outlook/LTE3XJQX/Archive/El-Arini/Database/Project%20Management_July_21_20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Archive\El-Arini\Database\Project%20Management_July_21_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orm"/>
      <sheetName val="Sheet3"/>
      <sheetName val="Dropdowns"/>
    </sheetNames>
    <sheetDataSet>
      <sheetData sheetId="0" refreshError="1"/>
      <sheetData sheetId="1" refreshError="1"/>
      <sheetData sheetId="2" refreshError="1"/>
      <sheetData sheetId="3" refreshError="1">
        <row r="2">
          <cell r="G2" t="str">
            <v>January</v>
          </cell>
          <cell r="H2">
            <v>2010</v>
          </cell>
        </row>
        <row r="3">
          <cell r="G3" t="str">
            <v>February</v>
          </cell>
          <cell r="H3">
            <v>2011</v>
          </cell>
        </row>
        <row r="4">
          <cell r="G4" t="str">
            <v>March</v>
          </cell>
          <cell r="H4">
            <v>2012</v>
          </cell>
        </row>
        <row r="5">
          <cell r="G5" t="str">
            <v>April</v>
          </cell>
          <cell r="H5">
            <v>2013</v>
          </cell>
        </row>
        <row r="6">
          <cell r="G6" t="str">
            <v>May</v>
          </cell>
          <cell r="H6">
            <v>2014</v>
          </cell>
        </row>
        <row r="7">
          <cell r="G7" t="str">
            <v>June</v>
          </cell>
          <cell r="H7">
            <v>2015</v>
          </cell>
        </row>
        <row r="8">
          <cell r="G8" t="str">
            <v>July</v>
          </cell>
          <cell r="H8">
            <v>2016</v>
          </cell>
        </row>
        <row r="9">
          <cell r="G9" t="str">
            <v>August</v>
          </cell>
          <cell r="H9">
            <v>2017</v>
          </cell>
        </row>
        <row r="10">
          <cell r="G10" t="str">
            <v>September</v>
          </cell>
          <cell r="H10">
            <v>2018</v>
          </cell>
        </row>
        <row r="11">
          <cell r="G11" t="str">
            <v>October</v>
          </cell>
          <cell r="H11">
            <v>2019</v>
          </cell>
        </row>
        <row r="12">
          <cell r="G12" t="str">
            <v>November</v>
          </cell>
          <cell r="H12">
            <v>2020</v>
          </cell>
        </row>
        <row r="13">
          <cell r="G13" t="str">
            <v xml:space="preserve">December </v>
          </cell>
          <cell r="H13">
            <v>2021</v>
          </cell>
        </row>
        <row r="14">
          <cell r="H14">
            <v>2022</v>
          </cell>
        </row>
        <row r="15">
          <cell r="H15">
            <v>2023</v>
          </cell>
        </row>
        <row r="16">
          <cell r="H16">
            <v>2024</v>
          </cell>
        </row>
        <row r="17">
          <cell r="H17">
            <v>2025</v>
          </cell>
        </row>
        <row r="18">
          <cell r="H18">
            <v>2026</v>
          </cell>
        </row>
        <row r="19">
          <cell r="H19">
            <v>2027</v>
          </cell>
        </row>
        <row r="20">
          <cell r="H20">
            <v>2028</v>
          </cell>
        </row>
        <row r="21">
          <cell r="H21">
            <v>2029</v>
          </cell>
        </row>
        <row r="22">
          <cell r="H22">
            <v>2030</v>
          </cell>
        </row>
        <row r="23">
          <cell r="H23">
            <v>2031</v>
          </cell>
        </row>
        <row r="24">
          <cell r="H24">
            <v>2032</v>
          </cell>
        </row>
        <row r="25">
          <cell r="H25">
            <v>2033</v>
          </cell>
        </row>
        <row r="26">
          <cell r="H26">
            <v>2034</v>
          </cell>
        </row>
        <row r="27">
          <cell r="H27">
            <v>2035</v>
          </cell>
        </row>
        <row r="28">
          <cell r="H28">
            <v>2036</v>
          </cell>
        </row>
        <row r="29">
          <cell r="H29">
            <v>2037</v>
          </cell>
        </row>
        <row r="30">
          <cell r="H30">
            <v>2038</v>
          </cell>
        </row>
        <row r="31">
          <cell r="H31">
            <v>2039</v>
          </cell>
        </row>
        <row r="32">
          <cell r="H32">
            <v>2040</v>
          </cell>
        </row>
        <row r="33">
          <cell r="H33">
            <v>2041</v>
          </cell>
        </row>
        <row r="34">
          <cell r="H34">
            <v>2042</v>
          </cell>
        </row>
        <row r="35">
          <cell r="H35">
            <v>2043</v>
          </cell>
        </row>
        <row r="36">
          <cell r="H36">
            <v>2044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orm"/>
      <sheetName val="Sheet3"/>
      <sheetName val="Dropdowns"/>
    </sheetNames>
    <sheetDataSet>
      <sheetData sheetId="0"/>
      <sheetData sheetId="1"/>
      <sheetData sheetId="2"/>
      <sheetData sheetId="3">
        <row r="2">
          <cell r="G2" t="str">
            <v>January</v>
          </cell>
          <cell r="H2">
            <v>2010</v>
          </cell>
        </row>
        <row r="3">
          <cell r="G3" t="str">
            <v>February</v>
          </cell>
          <cell r="H3">
            <v>2011</v>
          </cell>
        </row>
        <row r="4">
          <cell r="G4" t="str">
            <v>March</v>
          </cell>
          <cell r="H4">
            <v>2012</v>
          </cell>
        </row>
        <row r="5">
          <cell r="G5" t="str">
            <v>April</v>
          </cell>
          <cell r="H5">
            <v>2013</v>
          </cell>
        </row>
        <row r="6">
          <cell r="G6" t="str">
            <v>May</v>
          </cell>
          <cell r="H6">
            <v>2014</v>
          </cell>
        </row>
        <row r="7">
          <cell r="G7" t="str">
            <v>June</v>
          </cell>
          <cell r="H7">
            <v>2015</v>
          </cell>
        </row>
        <row r="8">
          <cell r="G8" t="str">
            <v>July</v>
          </cell>
          <cell r="H8">
            <v>2016</v>
          </cell>
        </row>
        <row r="9">
          <cell r="G9" t="str">
            <v>August</v>
          </cell>
          <cell r="H9">
            <v>2017</v>
          </cell>
        </row>
        <row r="10">
          <cell r="G10" t="str">
            <v>September</v>
          </cell>
          <cell r="H10">
            <v>2018</v>
          </cell>
        </row>
        <row r="11">
          <cell r="G11" t="str">
            <v>October</v>
          </cell>
          <cell r="H11">
            <v>2019</v>
          </cell>
        </row>
        <row r="12">
          <cell r="G12" t="str">
            <v>November</v>
          </cell>
          <cell r="H12">
            <v>2020</v>
          </cell>
        </row>
        <row r="13">
          <cell r="G13" t="str">
            <v xml:space="preserve">December </v>
          </cell>
          <cell r="H13">
            <v>2021</v>
          </cell>
        </row>
        <row r="14">
          <cell r="H14">
            <v>2022</v>
          </cell>
        </row>
        <row r="15">
          <cell r="H15">
            <v>2023</v>
          </cell>
        </row>
        <row r="16">
          <cell r="H16">
            <v>2024</v>
          </cell>
        </row>
        <row r="17">
          <cell r="H17">
            <v>2025</v>
          </cell>
        </row>
        <row r="18">
          <cell r="H18">
            <v>2026</v>
          </cell>
        </row>
        <row r="19">
          <cell r="H19">
            <v>2027</v>
          </cell>
        </row>
        <row r="20">
          <cell r="H20">
            <v>2028</v>
          </cell>
        </row>
        <row r="21">
          <cell r="H21">
            <v>2029</v>
          </cell>
        </row>
        <row r="22">
          <cell r="H22">
            <v>2030</v>
          </cell>
        </row>
        <row r="23">
          <cell r="H23">
            <v>2031</v>
          </cell>
        </row>
        <row r="24">
          <cell r="H24">
            <v>2032</v>
          </cell>
        </row>
        <row r="25">
          <cell r="H25">
            <v>2033</v>
          </cell>
        </row>
        <row r="26">
          <cell r="H26">
            <v>2034</v>
          </cell>
        </row>
        <row r="27">
          <cell r="H27">
            <v>2035</v>
          </cell>
        </row>
        <row r="28">
          <cell r="H28">
            <v>2036</v>
          </cell>
        </row>
        <row r="29">
          <cell r="H29">
            <v>2037</v>
          </cell>
        </row>
        <row r="30">
          <cell r="H30">
            <v>2038</v>
          </cell>
        </row>
        <row r="31">
          <cell r="H31">
            <v>2039</v>
          </cell>
        </row>
        <row r="32">
          <cell r="H32">
            <v>2040</v>
          </cell>
        </row>
        <row r="33">
          <cell r="H33">
            <v>2041</v>
          </cell>
        </row>
        <row r="34">
          <cell r="H34">
            <v>2042</v>
          </cell>
        </row>
        <row r="35">
          <cell r="H35">
            <v>2043</v>
          </cell>
        </row>
        <row r="36">
          <cell r="H36">
            <v>2044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vijendran.paramasamy@wfp.org" TargetMode="External"/><Relationship Id="rId2" Type="http://schemas.openxmlformats.org/officeDocument/2006/relationships/hyperlink" Target="mailto:lakshanlsf@gmail.com" TargetMode="External"/><Relationship Id="rId1" Type="http://schemas.openxmlformats.org/officeDocument/2006/relationships/hyperlink" Target="mailto:secretary@environmentmin.gov.lk"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dirccsd@environmentmin.gov.lk"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lakshanlsf@gmail.com" TargetMode="External"/><Relationship Id="rId1" Type="http://schemas.openxmlformats.org/officeDocument/2006/relationships/hyperlink" Target="mailto:Vijendran.Paramasamy@wfp.org"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77"/>
  <sheetViews>
    <sheetView tabSelected="1" workbookViewId="0">
      <selection activeCell="D3" sqref="D3"/>
    </sheetView>
  </sheetViews>
  <sheetFormatPr defaultColWidth="102.28515625" defaultRowHeight="15" x14ac:dyDescent="0.25"/>
  <cols>
    <col min="1" max="1" width="2.5703125" style="1" customWidth="1"/>
    <col min="2" max="2" width="10.85546875" style="114" customWidth="1"/>
    <col min="3" max="3" width="14.85546875" style="114" customWidth="1"/>
    <col min="4" max="4" width="87.140625" style="1" customWidth="1"/>
    <col min="5" max="5" width="3.7109375" style="1" customWidth="1"/>
    <col min="6" max="6" width="9.140625" style="1" customWidth="1"/>
    <col min="7" max="7" width="12.28515625" style="2" customWidth="1"/>
    <col min="8" max="8" width="15.42578125" style="2" hidden="1" customWidth="1"/>
    <col min="9" max="13" width="0" style="2" hidden="1" customWidth="1"/>
    <col min="14" max="15" width="9.140625" style="2" hidden="1" customWidth="1"/>
    <col min="16" max="16" width="0" style="2" hidden="1" customWidth="1"/>
    <col min="17" max="251" width="9.140625" style="1" customWidth="1"/>
    <col min="252" max="252" width="2.7109375" style="1" customWidth="1"/>
    <col min="253" max="254" width="9.140625" style="1" customWidth="1"/>
    <col min="255" max="255" width="17.28515625" style="1" customWidth="1"/>
    <col min="256" max="16384" width="102.28515625" style="1"/>
  </cols>
  <sheetData>
    <row r="1" spans="2:16" ht="15.75" thickBot="1" x14ac:dyDescent="0.3"/>
    <row r="2" spans="2:16" ht="15.75" thickBot="1" x14ac:dyDescent="0.3">
      <c r="B2" s="115"/>
      <c r="C2" s="116"/>
      <c r="D2" s="70"/>
      <c r="E2" s="71"/>
    </row>
    <row r="3" spans="2:16" ht="19.5" thickBot="1" x14ac:dyDescent="0.35">
      <c r="B3" s="117"/>
      <c r="C3" s="118"/>
      <c r="D3" s="82" t="s">
        <v>238</v>
      </c>
      <c r="E3" s="73"/>
    </row>
    <row r="4" spans="2:16" ht="15.75" thickBot="1" x14ac:dyDescent="0.3">
      <c r="B4" s="117"/>
      <c r="C4" s="118"/>
      <c r="D4" s="72"/>
      <c r="E4" s="73"/>
    </row>
    <row r="5" spans="2:16" ht="15.75" thickBot="1" x14ac:dyDescent="0.3">
      <c r="B5" s="117"/>
      <c r="C5" s="121" t="s">
        <v>279</v>
      </c>
      <c r="D5" s="150" t="s">
        <v>717</v>
      </c>
      <c r="E5" s="73"/>
    </row>
    <row r="6" spans="2:16" s="3" customFormat="1" ht="15.75" thickBot="1" x14ac:dyDescent="0.3">
      <c r="B6" s="119"/>
      <c r="C6" s="80"/>
      <c r="D6" s="43"/>
      <c r="E6" s="41"/>
      <c r="G6" s="2"/>
      <c r="H6" s="2"/>
      <c r="I6" s="2"/>
      <c r="J6" s="2"/>
      <c r="K6" s="2"/>
      <c r="L6" s="2"/>
      <c r="M6" s="2"/>
      <c r="N6" s="2"/>
      <c r="O6" s="2"/>
      <c r="P6" s="2"/>
    </row>
    <row r="7" spans="2:16" s="3" customFormat="1" ht="30.75" customHeight="1" thickBot="1" x14ac:dyDescent="0.3">
      <c r="B7" s="119"/>
      <c r="C7" s="74" t="s">
        <v>211</v>
      </c>
      <c r="D7" s="8" t="s">
        <v>652</v>
      </c>
      <c r="E7" s="41"/>
      <c r="G7" s="2"/>
      <c r="H7" s="2"/>
      <c r="I7" s="2"/>
      <c r="J7" s="2"/>
      <c r="K7" s="2"/>
      <c r="L7" s="2"/>
      <c r="M7" s="2"/>
      <c r="N7" s="2"/>
      <c r="O7" s="2"/>
      <c r="P7" s="2"/>
    </row>
    <row r="8" spans="2:16" s="3" customFormat="1" hidden="1" x14ac:dyDescent="0.25">
      <c r="B8" s="117"/>
      <c r="C8" s="118"/>
      <c r="D8" s="72"/>
      <c r="E8" s="41"/>
      <c r="G8" s="2"/>
      <c r="H8" s="2"/>
      <c r="I8" s="2"/>
      <c r="J8" s="2"/>
      <c r="K8" s="2"/>
      <c r="L8" s="2"/>
      <c r="M8" s="2"/>
      <c r="N8" s="2"/>
      <c r="O8" s="2"/>
      <c r="P8" s="2"/>
    </row>
    <row r="9" spans="2:16" s="3" customFormat="1" hidden="1" x14ac:dyDescent="0.25">
      <c r="B9" s="117"/>
      <c r="C9" s="118"/>
      <c r="D9" s="72"/>
      <c r="E9" s="41"/>
      <c r="G9" s="2"/>
      <c r="H9" s="2"/>
      <c r="I9" s="2"/>
      <c r="J9" s="2"/>
      <c r="K9" s="2"/>
      <c r="L9" s="2"/>
      <c r="M9" s="2"/>
      <c r="N9" s="2"/>
      <c r="O9" s="2"/>
      <c r="P9" s="2"/>
    </row>
    <row r="10" spans="2:16" s="3" customFormat="1" hidden="1" x14ac:dyDescent="0.25">
      <c r="B10" s="117"/>
      <c r="C10" s="118"/>
      <c r="D10" s="72"/>
      <c r="E10" s="41"/>
      <c r="G10" s="2"/>
      <c r="H10" s="2"/>
      <c r="I10" s="2"/>
      <c r="J10" s="2"/>
      <c r="K10" s="2"/>
      <c r="L10" s="2"/>
      <c r="M10" s="2"/>
      <c r="N10" s="2"/>
      <c r="O10" s="2"/>
      <c r="P10" s="2"/>
    </row>
    <row r="11" spans="2:16" s="3" customFormat="1" hidden="1" x14ac:dyDescent="0.25">
      <c r="B11" s="117"/>
      <c r="C11" s="118"/>
      <c r="D11" s="72"/>
      <c r="E11" s="41"/>
      <c r="G11" s="2"/>
      <c r="H11" s="2"/>
      <c r="I11" s="2"/>
      <c r="J11" s="2"/>
      <c r="K11" s="2"/>
      <c r="L11" s="2"/>
      <c r="M11" s="2"/>
      <c r="N11" s="2"/>
      <c r="O11" s="2"/>
      <c r="P11" s="2"/>
    </row>
    <row r="12" spans="2:16" s="3" customFormat="1" ht="15.75" thickBot="1" x14ac:dyDescent="0.3">
      <c r="B12" s="119"/>
      <c r="C12" s="80"/>
      <c r="D12" s="43"/>
      <c r="E12" s="41"/>
      <c r="G12" s="2"/>
      <c r="H12" s="2"/>
      <c r="I12" s="2"/>
      <c r="J12" s="2"/>
      <c r="K12" s="2"/>
      <c r="L12" s="2"/>
      <c r="M12" s="2"/>
      <c r="N12" s="2"/>
      <c r="O12" s="2"/>
      <c r="P12" s="2"/>
    </row>
    <row r="13" spans="2:16" s="3" customFormat="1" ht="113.25" customHeight="1" thickBot="1" x14ac:dyDescent="0.3">
      <c r="B13" s="119"/>
      <c r="C13" s="75" t="s">
        <v>0</v>
      </c>
      <c r="D13" s="8" t="s">
        <v>797</v>
      </c>
      <c r="E13" s="41"/>
      <c r="G13" s="2"/>
      <c r="H13" s="2"/>
      <c r="I13" s="2"/>
      <c r="J13" s="2"/>
      <c r="K13" s="2"/>
      <c r="L13" s="2"/>
      <c r="M13" s="2"/>
      <c r="N13" s="2"/>
      <c r="O13" s="2"/>
      <c r="P13" s="2"/>
    </row>
    <row r="14" spans="2:16" s="3" customFormat="1" ht="15.75" thickBot="1" x14ac:dyDescent="0.3">
      <c r="B14" s="119"/>
      <c r="C14" s="80"/>
      <c r="D14" s="43"/>
      <c r="E14" s="41"/>
      <c r="G14" s="2"/>
      <c r="H14" s="2" t="s">
        <v>1</v>
      </c>
      <c r="I14" s="2" t="s">
        <v>2</v>
      </c>
      <c r="J14" s="2"/>
      <c r="K14" s="2" t="s">
        <v>3</v>
      </c>
      <c r="L14" s="2" t="s">
        <v>4</v>
      </c>
      <c r="M14" s="2" t="s">
        <v>5</v>
      </c>
      <c r="N14" s="2" t="s">
        <v>6</v>
      </c>
      <c r="O14" s="2" t="s">
        <v>7</v>
      </c>
      <c r="P14" s="2" t="s">
        <v>8</v>
      </c>
    </row>
    <row r="15" spans="2:16" s="3" customFormat="1" x14ac:dyDescent="0.25">
      <c r="B15" s="119"/>
      <c r="C15" s="76" t="s">
        <v>201</v>
      </c>
      <c r="D15" s="9"/>
      <c r="E15" s="41"/>
      <c r="G15" s="2"/>
      <c r="H15" s="4" t="s">
        <v>9</v>
      </c>
      <c r="I15" s="2" t="s">
        <v>10</v>
      </c>
      <c r="J15" s="2" t="s">
        <v>11</v>
      </c>
      <c r="K15" s="2" t="s">
        <v>12</v>
      </c>
      <c r="L15" s="2">
        <v>1</v>
      </c>
      <c r="M15" s="2">
        <v>1</v>
      </c>
      <c r="N15" s="2" t="s">
        <v>13</v>
      </c>
      <c r="O15" s="2" t="s">
        <v>14</v>
      </c>
      <c r="P15" s="2" t="s">
        <v>15</v>
      </c>
    </row>
    <row r="16" spans="2:16" s="3" customFormat="1" ht="29.25" customHeight="1" x14ac:dyDescent="0.25">
      <c r="B16" s="352" t="s">
        <v>267</v>
      </c>
      <c r="C16" s="353"/>
      <c r="D16" s="10" t="s">
        <v>702</v>
      </c>
      <c r="E16" s="41"/>
      <c r="G16" s="2"/>
      <c r="H16" s="4" t="s">
        <v>16</v>
      </c>
      <c r="I16" s="2" t="s">
        <v>17</v>
      </c>
      <c r="J16" s="2" t="s">
        <v>18</v>
      </c>
      <c r="K16" s="2" t="s">
        <v>19</v>
      </c>
      <c r="L16" s="2">
        <v>2</v>
      </c>
      <c r="M16" s="2">
        <v>2</v>
      </c>
      <c r="N16" s="2" t="s">
        <v>20</v>
      </c>
      <c r="O16" s="2" t="s">
        <v>21</v>
      </c>
      <c r="P16" s="2" t="s">
        <v>22</v>
      </c>
    </row>
    <row r="17" spans="2:16" s="3" customFormat="1" x14ac:dyDescent="0.25">
      <c r="B17" s="119"/>
      <c r="C17" s="76" t="s">
        <v>207</v>
      </c>
      <c r="D17" s="10" t="s">
        <v>703</v>
      </c>
      <c r="E17" s="41"/>
      <c r="G17" s="2"/>
      <c r="H17" s="4" t="s">
        <v>23</v>
      </c>
      <c r="I17" s="2" t="s">
        <v>24</v>
      </c>
      <c r="J17" s="2"/>
      <c r="K17" s="2" t="s">
        <v>25</v>
      </c>
      <c r="L17" s="2">
        <v>3</v>
      </c>
      <c r="M17" s="2">
        <v>3</v>
      </c>
      <c r="N17" s="2" t="s">
        <v>26</v>
      </c>
      <c r="O17" s="2" t="s">
        <v>27</v>
      </c>
      <c r="P17" s="2" t="s">
        <v>28</v>
      </c>
    </row>
    <row r="18" spans="2:16" s="3" customFormat="1" ht="15.75" thickBot="1" x14ac:dyDescent="0.3">
      <c r="B18" s="120"/>
      <c r="C18" s="75" t="s">
        <v>202</v>
      </c>
      <c r="D18" s="113" t="s">
        <v>169</v>
      </c>
      <c r="E18" s="41"/>
      <c r="G18" s="2"/>
      <c r="H18" s="4" t="s">
        <v>29</v>
      </c>
      <c r="I18" s="2"/>
      <c r="J18" s="2"/>
      <c r="K18" s="2" t="s">
        <v>30</v>
      </c>
      <c r="L18" s="2">
        <v>5</v>
      </c>
      <c r="M18" s="2">
        <v>5</v>
      </c>
      <c r="N18" s="2" t="s">
        <v>31</v>
      </c>
      <c r="O18" s="2" t="s">
        <v>32</v>
      </c>
      <c r="P18" s="2" t="s">
        <v>33</v>
      </c>
    </row>
    <row r="19" spans="2:16" s="3" customFormat="1" ht="44.25" customHeight="1" thickBot="1" x14ac:dyDescent="0.3">
      <c r="B19" s="355" t="s">
        <v>203</v>
      </c>
      <c r="C19" s="356"/>
      <c r="D19" s="138" t="s">
        <v>733</v>
      </c>
      <c r="E19" s="41"/>
      <c r="G19" s="2"/>
      <c r="H19" s="4" t="s">
        <v>34</v>
      </c>
      <c r="I19" s="2"/>
      <c r="J19" s="2"/>
      <c r="K19" s="2" t="s">
        <v>35</v>
      </c>
      <c r="L19" s="2"/>
      <c r="M19" s="2"/>
      <c r="N19" s="2"/>
      <c r="O19" s="2" t="s">
        <v>36</v>
      </c>
      <c r="P19" s="2" t="s">
        <v>37</v>
      </c>
    </row>
    <row r="20" spans="2:16" s="3" customFormat="1" x14ac:dyDescent="0.25">
      <c r="B20" s="119"/>
      <c r="C20" s="75"/>
      <c r="D20" s="43"/>
      <c r="E20" s="73"/>
      <c r="F20" s="4"/>
      <c r="G20" s="2"/>
      <c r="H20" s="2"/>
      <c r="J20" s="2"/>
      <c r="K20" s="2"/>
      <c r="L20" s="2"/>
      <c r="M20" s="2" t="s">
        <v>38</v>
      </c>
      <c r="N20" s="2" t="s">
        <v>735</v>
      </c>
    </row>
    <row r="21" spans="2:16" s="3" customFormat="1" x14ac:dyDescent="0.25">
      <c r="B21" s="119"/>
      <c r="C21" s="121" t="s">
        <v>206</v>
      </c>
      <c r="D21" s="43"/>
      <c r="E21" s="73"/>
      <c r="F21" s="4"/>
      <c r="G21" s="2"/>
      <c r="H21" s="2"/>
      <c r="J21" s="2"/>
      <c r="K21" s="2"/>
      <c r="L21" s="2"/>
      <c r="M21" s="2" t="s">
        <v>39</v>
      </c>
      <c r="N21" s="2" t="s">
        <v>40</v>
      </c>
    </row>
    <row r="22" spans="2:16" s="3" customFormat="1" x14ac:dyDescent="0.25">
      <c r="B22" s="119"/>
      <c r="C22" s="122" t="s">
        <v>209</v>
      </c>
      <c r="D22" s="43"/>
      <c r="E22" s="41"/>
      <c r="G22" s="2"/>
      <c r="H22" s="4" t="s">
        <v>41</v>
      </c>
      <c r="I22" s="2"/>
      <c r="J22" s="2"/>
      <c r="L22" s="2"/>
      <c r="M22" s="2"/>
      <c r="N22" s="2"/>
      <c r="O22" s="2" t="s">
        <v>42</v>
      </c>
      <c r="P22" s="2" t="s">
        <v>43</v>
      </c>
    </row>
    <row r="23" spans="2:16" s="3" customFormat="1" x14ac:dyDescent="0.25">
      <c r="B23" s="352" t="s">
        <v>208</v>
      </c>
      <c r="C23" s="353"/>
      <c r="E23" s="41"/>
      <c r="G23" s="2"/>
      <c r="H23" s="4"/>
      <c r="I23" s="2"/>
      <c r="J23" s="2"/>
      <c r="L23" s="2"/>
      <c r="M23" s="2"/>
      <c r="N23" s="2"/>
      <c r="O23" s="2"/>
      <c r="P23" s="2"/>
    </row>
    <row r="24" spans="2:16" s="3" customFormat="1" ht="22.5" customHeight="1" x14ac:dyDescent="0.25">
      <c r="B24" s="352"/>
      <c r="C24" s="353"/>
      <c r="D24" s="143" t="s">
        <v>798</v>
      </c>
      <c r="E24" s="41"/>
      <c r="G24" s="2"/>
      <c r="H24" s="4"/>
      <c r="I24" s="2"/>
      <c r="J24" s="2"/>
      <c r="L24" s="2"/>
      <c r="M24" s="2"/>
      <c r="N24" s="2"/>
      <c r="O24" s="2"/>
      <c r="P24" s="2"/>
    </row>
    <row r="25" spans="2:16" s="3" customFormat="1" ht="27.75" customHeight="1" x14ac:dyDescent="0.25">
      <c r="B25" s="352" t="s">
        <v>273</v>
      </c>
      <c r="C25" s="353"/>
      <c r="D25" s="143">
        <v>41264</v>
      </c>
      <c r="E25" s="41"/>
      <c r="F25" s="2"/>
      <c r="G25" s="4"/>
      <c r="H25" s="2"/>
      <c r="I25" s="2"/>
      <c r="K25" s="2"/>
      <c r="L25" s="2"/>
      <c r="M25" s="2"/>
      <c r="N25" s="2" t="s">
        <v>44</v>
      </c>
      <c r="O25" s="2" t="s">
        <v>45</v>
      </c>
    </row>
    <row r="26" spans="2:16" s="3" customFormat="1" ht="32.25" customHeight="1" x14ac:dyDescent="0.25">
      <c r="B26" s="352" t="s">
        <v>210</v>
      </c>
      <c r="C26" s="353"/>
      <c r="D26" s="143">
        <v>41862</v>
      </c>
      <c r="E26" s="41"/>
      <c r="F26" s="2"/>
      <c r="G26" s="4"/>
      <c r="H26" s="2"/>
      <c r="I26" s="2"/>
      <c r="K26" s="2"/>
      <c r="L26" s="2"/>
      <c r="M26" s="2"/>
      <c r="N26" s="2" t="s">
        <v>46</v>
      </c>
      <c r="O26" s="2" t="s">
        <v>47</v>
      </c>
    </row>
    <row r="27" spans="2:16" s="3" customFormat="1" ht="28.5" customHeight="1" x14ac:dyDescent="0.25">
      <c r="B27" s="352" t="s">
        <v>272</v>
      </c>
      <c r="C27" s="353"/>
      <c r="D27" s="151" t="s">
        <v>690</v>
      </c>
      <c r="E27" s="77"/>
      <c r="F27" s="2"/>
      <c r="G27" s="4"/>
      <c r="H27" s="2"/>
      <c r="I27" s="2"/>
      <c r="J27" s="2"/>
      <c r="K27" s="2"/>
      <c r="L27" s="2"/>
      <c r="M27" s="2"/>
      <c r="N27" s="2"/>
      <c r="O27" s="2"/>
    </row>
    <row r="28" spans="2:16" s="3" customFormat="1" x14ac:dyDescent="0.25">
      <c r="B28" s="119"/>
      <c r="C28" s="76" t="s">
        <v>275</v>
      </c>
      <c r="D28" s="153">
        <v>42989</v>
      </c>
      <c r="E28" s="41"/>
      <c r="F28" s="2"/>
      <c r="G28" s="4"/>
      <c r="H28" s="2"/>
      <c r="I28" s="2"/>
      <c r="J28" s="2"/>
      <c r="K28" s="2"/>
      <c r="L28" s="2"/>
      <c r="M28" s="2"/>
      <c r="N28" s="2"/>
      <c r="O28" s="2"/>
    </row>
    <row r="29" spans="2:16" s="3" customFormat="1" x14ac:dyDescent="0.25">
      <c r="B29" s="119"/>
      <c r="C29" s="80"/>
      <c r="D29" s="78"/>
      <c r="E29" s="41"/>
      <c r="F29" s="2"/>
      <c r="G29" s="4"/>
      <c r="H29" s="2"/>
      <c r="I29" s="2"/>
      <c r="J29" s="2"/>
      <c r="K29" s="2"/>
      <c r="L29" s="2"/>
      <c r="M29" s="2"/>
      <c r="N29" s="2"/>
      <c r="O29" s="2"/>
    </row>
    <row r="30" spans="2:16" s="3" customFormat="1" ht="15.75" thickBot="1" x14ac:dyDescent="0.3">
      <c r="B30" s="119"/>
      <c r="C30" s="80"/>
      <c r="D30" s="79" t="s">
        <v>48</v>
      </c>
      <c r="E30" s="41"/>
      <c r="G30" s="2"/>
      <c r="H30" s="4" t="s">
        <v>49</v>
      </c>
      <c r="I30" s="2"/>
      <c r="J30" s="2"/>
      <c r="K30" s="2"/>
      <c r="L30" s="2"/>
      <c r="M30" s="2"/>
      <c r="N30" s="2"/>
      <c r="O30" s="2"/>
      <c r="P30" s="2"/>
    </row>
    <row r="31" spans="2:16" s="3" customFormat="1" ht="80.099999999999994" customHeight="1" thickBot="1" x14ac:dyDescent="0.3">
      <c r="B31" s="119"/>
      <c r="C31" s="80"/>
      <c r="D31" s="12" t="s">
        <v>734</v>
      </c>
      <c r="E31" s="41"/>
      <c r="F31" s="5"/>
      <c r="G31" s="2"/>
      <c r="H31" s="4" t="s">
        <v>50</v>
      </c>
      <c r="I31" s="2"/>
      <c r="J31" s="2"/>
      <c r="K31" s="2"/>
      <c r="L31" s="2"/>
      <c r="M31" s="2"/>
      <c r="N31" s="2"/>
      <c r="O31" s="2"/>
      <c r="P31" s="2"/>
    </row>
    <row r="32" spans="2:16" s="3" customFormat="1" ht="32.25" customHeight="1" thickBot="1" x14ac:dyDescent="0.3">
      <c r="B32" s="352" t="s">
        <v>51</v>
      </c>
      <c r="C32" s="354"/>
      <c r="D32" s="43"/>
      <c r="E32" s="41"/>
      <c r="G32" s="2"/>
      <c r="H32" s="4" t="s">
        <v>52</v>
      </c>
      <c r="I32" s="2"/>
      <c r="J32" s="2"/>
      <c r="K32" s="2"/>
      <c r="L32" s="2"/>
      <c r="M32" s="2"/>
      <c r="N32" s="2"/>
      <c r="O32" s="2"/>
      <c r="P32" s="2"/>
    </row>
    <row r="33" spans="1:16" s="3" customFormat="1" ht="17.25" customHeight="1" thickBot="1" x14ac:dyDescent="0.3">
      <c r="B33" s="119"/>
      <c r="C33" s="80"/>
      <c r="D33" s="12"/>
      <c r="E33" s="41"/>
      <c r="G33" s="2"/>
      <c r="H33" s="4" t="s">
        <v>53</v>
      </c>
      <c r="I33" s="2"/>
      <c r="J33" s="2"/>
      <c r="K33" s="2"/>
      <c r="L33" s="2"/>
      <c r="M33" s="2"/>
      <c r="N33" s="2"/>
      <c r="O33" s="2"/>
      <c r="P33" s="2"/>
    </row>
    <row r="34" spans="1:16" s="3" customFormat="1" x14ac:dyDescent="0.25">
      <c r="B34" s="119"/>
      <c r="C34" s="80"/>
      <c r="D34" s="43"/>
      <c r="E34" s="41"/>
      <c r="F34" s="5"/>
      <c r="G34" s="2"/>
      <c r="H34" s="4" t="s">
        <v>54</v>
      </c>
      <c r="I34" s="2"/>
      <c r="J34" s="2"/>
      <c r="K34" s="2"/>
      <c r="L34" s="2"/>
      <c r="M34" s="2"/>
      <c r="N34" s="2"/>
      <c r="O34" s="2"/>
      <c r="P34" s="2"/>
    </row>
    <row r="35" spans="1:16" s="3" customFormat="1" x14ac:dyDescent="0.25">
      <c r="B35" s="119"/>
      <c r="C35" s="123" t="s">
        <v>55</v>
      </c>
      <c r="D35" s="43"/>
      <c r="E35" s="41"/>
      <c r="G35" s="2"/>
      <c r="H35" s="4" t="s">
        <v>56</v>
      </c>
      <c r="I35" s="2"/>
      <c r="J35" s="2"/>
      <c r="K35" s="2"/>
      <c r="L35" s="2"/>
      <c r="M35" s="2"/>
      <c r="N35" s="2"/>
      <c r="O35" s="2"/>
      <c r="P35" s="2"/>
    </row>
    <row r="36" spans="1:16" s="3" customFormat="1" ht="31.5" customHeight="1" thickBot="1" x14ac:dyDescent="0.3">
      <c r="B36" s="352" t="s">
        <v>728</v>
      </c>
      <c r="C36" s="354"/>
      <c r="D36" s="43"/>
      <c r="E36" s="41"/>
      <c r="G36" s="2"/>
      <c r="H36" s="4" t="s">
        <v>57</v>
      </c>
      <c r="I36" s="2"/>
      <c r="J36" s="2"/>
      <c r="K36" s="2"/>
      <c r="L36" s="2"/>
      <c r="M36" s="2"/>
      <c r="N36" s="2"/>
      <c r="O36" s="2"/>
      <c r="P36" s="2"/>
    </row>
    <row r="37" spans="1:16" s="3" customFormat="1" x14ac:dyDescent="0.25">
      <c r="B37" s="119"/>
      <c r="C37" s="80" t="s">
        <v>58</v>
      </c>
      <c r="D37" s="13" t="s">
        <v>736</v>
      </c>
      <c r="E37" s="41"/>
      <c r="G37" s="2"/>
      <c r="H37" s="4" t="s">
        <v>59</v>
      </c>
      <c r="I37" s="2"/>
      <c r="J37" s="2"/>
      <c r="K37" s="2"/>
      <c r="L37" s="2"/>
      <c r="M37" s="2"/>
      <c r="N37" s="2"/>
      <c r="O37" s="2"/>
      <c r="P37" s="2"/>
    </row>
    <row r="38" spans="1:16" s="3" customFormat="1" x14ac:dyDescent="0.25">
      <c r="B38" s="119"/>
      <c r="C38" s="80" t="s">
        <v>60</v>
      </c>
      <c r="D38" s="202" t="s">
        <v>721</v>
      </c>
      <c r="E38" s="41"/>
      <c r="G38" s="2"/>
      <c r="H38" s="4" t="s">
        <v>61</v>
      </c>
      <c r="I38" s="2"/>
      <c r="J38" s="2"/>
      <c r="K38" s="2"/>
      <c r="L38" s="2"/>
      <c r="M38" s="2"/>
      <c r="N38" s="2"/>
      <c r="O38" s="2"/>
      <c r="P38" s="2"/>
    </row>
    <row r="39" spans="1:16" s="3" customFormat="1" ht="15.75" thickBot="1" x14ac:dyDescent="0.3">
      <c r="B39" s="119"/>
      <c r="C39" s="80" t="s">
        <v>62</v>
      </c>
      <c r="D39" s="14" t="s">
        <v>732</v>
      </c>
      <c r="E39" s="41"/>
      <c r="G39" s="2"/>
      <c r="H39" s="4" t="s">
        <v>63</v>
      </c>
      <c r="I39" s="2"/>
      <c r="J39" s="2"/>
      <c r="K39" s="2"/>
      <c r="L39" s="2"/>
      <c r="M39" s="2"/>
      <c r="N39" s="2"/>
      <c r="O39" s="2"/>
      <c r="P39" s="2"/>
    </row>
    <row r="40" spans="1:16" s="3" customFormat="1" ht="15" customHeight="1" thickBot="1" x14ac:dyDescent="0.3">
      <c r="B40" s="119"/>
      <c r="C40" s="76" t="s">
        <v>205</v>
      </c>
      <c r="D40" s="43"/>
      <c r="E40" s="41"/>
      <c r="G40" s="2"/>
      <c r="H40" s="4" t="s">
        <v>64</v>
      </c>
      <c r="I40" s="2"/>
      <c r="J40" s="2"/>
      <c r="K40" s="2"/>
      <c r="L40" s="2"/>
      <c r="M40" s="2"/>
      <c r="N40" s="2"/>
      <c r="O40" s="2"/>
      <c r="P40" s="2"/>
    </row>
    <row r="41" spans="1:16" s="3" customFormat="1" x14ac:dyDescent="0.25">
      <c r="B41" s="119"/>
      <c r="C41" s="80" t="s">
        <v>58</v>
      </c>
      <c r="D41" s="13" t="s">
        <v>727</v>
      </c>
      <c r="E41" s="41"/>
      <c r="G41" s="2"/>
      <c r="H41" s="4" t="s">
        <v>631</v>
      </c>
      <c r="I41" s="2"/>
      <c r="J41" s="2"/>
      <c r="K41" s="2"/>
      <c r="L41" s="2"/>
      <c r="M41" s="2"/>
      <c r="N41" s="2"/>
      <c r="O41" s="2"/>
      <c r="P41" s="2"/>
    </row>
    <row r="42" spans="1:16" s="3" customFormat="1" x14ac:dyDescent="0.25">
      <c r="B42" s="119"/>
      <c r="C42" s="80" t="s">
        <v>60</v>
      </c>
      <c r="D42" s="202" t="s">
        <v>726</v>
      </c>
      <c r="E42" s="41"/>
      <c r="G42" s="2"/>
      <c r="H42" s="4" t="s">
        <v>65</v>
      </c>
      <c r="I42" s="2"/>
      <c r="J42" s="2"/>
      <c r="K42" s="2"/>
      <c r="L42" s="2"/>
      <c r="M42" s="2"/>
      <c r="N42" s="2"/>
      <c r="O42" s="2"/>
      <c r="P42" s="2"/>
    </row>
    <row r="43" spans="1:16" s="3" customFormat="1" ht="15.75" thickBot="1" x14ac:dyDescent="0.3">
      <c r="B43" s="119"/>
      <c r="C43" s="80" t="s">
        <v>62</v>
      </c>
      <c r="D43" s="14" t="s">
        <v>732</v>
      </c>
      <c r="E43" s="41"/>
      <c r="G43" s="2"/>
      <c r="H43" s="4" t="s">
        <v>66</v>
      </c>
      <c r="I43" s="2"/>
      <c r="J43" s="2"/>
      <c r="K43" s="2"/>
      <c r="L43" s="2"/>
      <c r="M43" s="2"/>
      <c r="N43" s="2"/>
      <c r="O43" s="2"/>
      <c r="P43" s="2"/>
    </row>
    <row r="44" spans="1:16" s="3" customFormat="1" ht="15.75" thickBot="1" x14ac:dyDescent="0.3">
      <c r="B44" s="119"/>
      <c r="C44" s="76" t="s">
        <v>274</v>
      </c>
      <c r="D44" s="43"/>
      <c r="E44" s="41"/>
      <c r="G44" s="2"/>
      <c r="H44" s="4" t="s">
        <v>67</v>
      </c>
      <c r="I44" s="2"/>
      <c r="J44" s="2"/>
      <c r="K44" s="2"/>
      <c r="L44" s="2"/>
      <c r="M44" s="2"/>
      <c r="N44" s="2"/>
      <c r="O44" s="2"/>
      <c r="P44" s="2"/>
    </row>
    <row r="45" spans="1:16" s="3" customFormat="1" x14ac:dyDescent="0.25">
      <c r="B45" s="119"/>
      <c r="C45" s="80" t="s">
        <v>58</v>
      </c>
      <c r="D45" s="13" t="s">
        <v>737</v>
      </c>
      <c r="E45" s="41"/>
      <c r="G45" s="2"/>
      <c r="H45" s="4" t="s">
        <v>68</v>
      </c>
      <c r="I45" s="2"/>
      <c r="J45" s="2"/>
      <c r="K45" s="2"/>
      <c r="L45" s="2"/>
      <c r="M45" s="2"/>
      <c r="N45" s="2"/>
      <c r="O45" s="2"/>
      <c r="P45" s="2"/>
    </row>
    <row r="46" spans="1:16" s="3" customFormat="1" x14ac:dyDescent="0.25">
      <c r="B46" s="119"/>
      <c r="C46" s="80" t="s">
        <v>60</v>
      </c>
      <c r="D46" s="202" t="s">
        <v>729</v>
      </c>
      <c r="E46" s="41"/>
      <c r="G46" s="2"/>
      <c r="H46" s="4" t="s">
        <v>69</v>
      </c>
      <c r="I46" s="2"/>
      <c r="J46" s="2"/>
      <c r="K46" s="2"/>
      <c r="L46" s="2"/>
      <c r="M46" s="2"/>
      <c r="N46" s="2"/>
      <c r="O46" s="2"/>
      <c r="P46" s="2"/>
    </row>
    <row r="47" spans="1:16" ht="15.75" thickBot="1" x14ac:dyDescent="0.3">
      <c r="A47" s="3"/>
      <c r="B47" s="119"/>
      <c r="C47" s="80" t="s">
        <v>62</v>
      </c>
      <c r="D47" s="14" t="s">
        <v>732</v>
      </c>
      <c r="E47" s="41"/>
      <c r="H47" s="4" t="s">
        <v>70</v>
      </c>
    </row>
    <row r="48" spans="1:16" ht="15.75" thickBot="1" x14ac:dyDescent="0.3">
      <c r="B48" s="119"/>
      <c r="C48" s="76" t="s">
        <v>204</v>
      </c>
      <c r="D48" s="43"/>
      <c r="E48" s="41"/>
      <c r="H48" s="4" t="s">
        <v>71</v>
      </c>
    </row>
    <row r="49" spans="2:8" x14ac:dyDescent="0.25">
      <c r="B49" s="119"/>
      <c r="C49" s="80" t="s">
        <v>58</v>
      </c>
      <c r="D49" s="13" t="s">
        <v>730</v>
      </c>
      <c r="E49" s="41"/>
      <c r="H49" s="4" t="s">
        <v>72</v>
      </c>
    </row>
    <row r="50" spans="2:8" x14ac:dyDescent="0.25">
      <c r="B50" s="119"/>
      <c r="C50" s="80" t="s">
        <v>60</v>
      </c>
      <c r="D50" s="202" t="s">
        <v>731</v>
      </c>
      <c r="E50" s="41"/>
      <c r="H50" s="4" t="s">
        <v>73</v>
      </c>
    </row>
    <row r="51" spans="2:8" ht="15.75" thickBot="1" x14ac:dyDescent="0.3">
      <c r="B51" s="119"/>
      <c r="C51" s="80" t="s">
        <v>62</v>
      </c>
      <c r="D51" s="14" t="s">
        <v>732</v>
      </c>
      <c r="E51" s="41"/>
      <c r="H51" s="4" t="s">
        <v>74</v>
      </c>
    </row>
    <row r="52" spans="2:8" ht="15.75" thickBot="1" x14ac:dyDescent="0.3">
      <c r="B52" s="119"/>
      <c r="C52" s="76" t="s">
        <v>204</v>
      </c>
      <c r="D52" s="43"/>
      <c r="E52" s="41"/>
      <c r="H52" s="4" t="s">
        <v>75</v>
      </c>
    </row>
    <row r="53" spans="2:8" x14ac:dyDescent="0.25">
      <c r="B53" s="119"/>
      <c r="C53" s="80" t="s">
        <v>58</v>
      </c>
      <c r="D53" s="13"/>
      <c r="E53" s="41"/>
      <c r="H53" s="4" t="s">
        <v>76</v>
      </c>
    </row>
    <row r="54" spans="2:8" x14ac:dyDescent="0.25">
      <c r="B54" s="119"/>
      <c r="C54" s="80" t="s">
        <v>60</v>
      </c>
      <c r="D54" s="11"/>
      <c r="E54" s="41"/>
      <c r="H54" s="4" t="s">
        <v>77</v>
      </c>
    </row>
    <row r="55" spans="2:8" ht="15.75" thickBot="1" x14ac:dyDescent="0.3">
      <c r="B55" s="119"/>
      <c r="C55" s="80" t="s">
        <v>62</v>
      </c>
      <c r="D55" s="14"/>
      <c r="E55" s="41"/>
      <c r="H55" s="4" t="s">
        <v>78</v>
      </c>
    </row>
    <row r="56" spans="2:8" ht="15.75" thickBot="1" x14ac:dyDescent="0.3">
      <c r="B56" s="119"/>
      <c r="C56" s="76" t="s">
        <v>204</v>
      </c>
      <c r="D56" s="43"/>
      <c r="E56" s="41"/>
      <c r="H56" s="4" t="s">
        <v>79</v>
      </c>
    </row>
    <row r="57" spans="2:8" x14ac:dyDescent="0.25">
      <c r="B57" s="119"/>
      <c r="C57" s="80" t="s">
        <v>58</v>
      </c>
      <c r="D57" s="13"/>
      <c r="E57" s="41"/>
      <c r="H57" s="4" t="s">
        <v>80</v>
      </c>
    </row>
    <row r="58" spans="2:8" x14ac:dyDescent="0.25">
      <c r="B58" s="119"/>
      <c r="C58" s="80" t="s">
        <v>60</v>
      </c>
      <c r="D58" s="11"/>
      <c r="E58" s="41"/>
      <c r="H58" s="4" t="s">
        <v>81</v>
      </c>
    </row>
    <row r="59" spans="2:8" ht="15.75" thickBot="1" x14ac:dyDescent="0.3">
      <c r="B59" s="119"/>
      <c r="C59" s="80" t="s">
        <v>62</v>
      </c>
      <c r="D59" s="14"/>
      <c r="E59" s="41"/>
      <c r="H59" s="4" t="s">
        <v>82</v>
      </c>
    </row>
    <row r="60" spans="2:8" ht="15.75" thickBot="1" x14ac:dyDescent="0.3">
      <c r="B60" s="124"/>
      <c r="C60" s="125"/>
      <c r="D60" s="81"/>
      <c r="E60" s="53"/>
      <c r="H60" s="4" t="s">
        <v>83</v>
      </c>
    </row>
    <row r="61" spans="2:8" x14ac:dyDescent="0.25">
      <c r="H61" s="4" t="s">
        <v>84</v>
      </c>
    </row>
    <row r="62" spans="2:8" x14ac:dyDescent="0.25">
      <c r="H62" s="4" t="s">
        <v>85</v>
      </c>
    </row>
    <row r="63" spans="2:8" x14ac:dyDescent="0.25">
      <c r="H63" s="4" t="s">
        <v>86</v>
      </c>
    </row>
    <row r="64" spans="2:8" x14ac:dyDescent="0.25">
      <c r="H64" s="4" t="s">
        <v>87</v>
      </c>
    </row>
    <row r="65" spans="8:8" x14ac:dyDescent="0.25">
      <c r="H65" s="4" t="s">
        <v>88</v>
      </c>
    </row>
    <row r="66" spans="8:8" x14ac:dyDescent="0.25">
      <c r="H66" s="4" t="s">
        <v>89</v>
      </c>
    </row>
    <row r="67" spans="8:8" x14ac:dyDescent="0.25">
      <c r="H67" s="4" t="s">
        <v>90</v>
      </c>
    </row>
    <row r="68" spans="8:8" x14ac:dyDescent="0.25">
      <c r="H68" s="4" t="s">
        <v>91</v>
      </c>
    </row>
    <row r="69" spans="8:8" x14ac:dyDescent="0.25">
      <c r="H69" s="4" t="s">
        <v>92</v>
      </c>
    </row>
    <row r="70" spans="8:8" x14ac:dyDescent="0.25">
      <c r="H70" s="4" t="s">
        <v>93</v>
      </c>
    </row>
    <row r="71" spans="8:8" x14ac:dyDescent="0.25">
      <c r="H71" s="4" t="s">
        <v>94</v>
      </c>
    </row>
    <row r="72" spans="8:8" x14ac:dyDescent="0.25">
      <c r="H72" s="4" t="s">
        <v>95</v>
      </c>
    </row>
    <row r="73" spans="8:8" x14ac:dyDescent="0.25">
      <c r="H73" s="4" t="s">
        <v>96</v>
      </c>
    </row>
    <row r="74" spans="8:8" x14ac:dyDescent="0.25">
      <c r="H74" s="4" t="s">
        <v>97</v>
      </c>
    </row>
    <row r="75" spans="8:8" x14ac:dyDescent="0.25">
      <c r="H75" s="4" t="s">
        <v>98</v>
      </c>
    </row>
    <row r="76" spans="8:8" x14ac:dyDescent="0.25">
      <c r="H76" s="4" t="s">
        <v>99</v>
      </c>
    </row>
    <row r="77" spans="8:8" x14ac:dyDescent="0.25">
      <c r="H77" s="4" t="s">
        <v>100</v>
      </c>
    </row>
    <row r="78" spans="8:8" x14ac:dyDescent="0.25">
      <c r="H78" s="4" t="s">
        <v>101</v>
      </c>
    </row>
    <row r="79" spans="8:8" x14ac:dyDescent="0.25">
      <c r="H79" s="4" t="s">
        <v>102</v>
      </c>
    </row>
    <row r="80" spans="8:8" x14ac:dyDescent="0.25">
      <c r="H80" s="4" t="s">
        <v>103</v>
      </c>
    </row>
    <row r="81" spans="8:8" x14ac:dyDescent="0.25">
      <c r="H81" s="4" t="s">
        <v>104</v>
      </c>
    </row>
    <row r="82" spans="8:8" x14ac:dyDescent="0.25">
      <c r="H82" s="4" t="s">
        <v>105</v>
      </c>
    </row>
    <row r="83" spans="8:8" x14ac:dyDescent="0.25">
      <c r="H83" s="4" t="s">
        <v>106</v>
      </c>
    </row>
    <row r="84" spans="8:8" x14ac:dyDescent="0.25">
      <c r="H84" s="4" t="s">
        <v>107</v>
      </c>
    </row>
    <row r="85" spans="8:8" x14ac:dyDescent="0.25">
      <c r="H85" s="4" t="s">
        <v>108</v>
      </c>
    </row>
    <row r="86" spans="8:8" x14ac:dyDescent="0.25">
      <c r="H86" s="4" t="s">
        <v>109</v>
      </c>
    </row>
    <row r="87" spans="8:8" x14ac:dyDescent="0.25">
      <c r="H87" s="4" t="s">
        <v>110</v>
      </c>
    </row>
    <row r="88" spans="8:8" x14ac:dyDescent="0.25">
      <c r="H88" s="4" t="s">
        <v>111</v>
      </c>
    </row>
    <row r="89" spans="8:8" x14ac:dyDescent="0.25">
      <c r="H89" s="4" t="s">
        <v>112</v>
      </c>
    </row>
    <row r="90" spans="8:8" x14ac:dyDescent="0.25">
      <c r="H90" s="4" t="s">
        <v>113</v>
      </c>
    </row>
    <row r="91" spans="8:8" x14ac:dyDescent="0.25">
      <c r="H91" s="4" t="s">
        <v>114</v>
      </c>
    </row>
    <row r="92" spans="8:8" x14ac:dyDescent="0.25">
      <c r="H92" s="4" t="s">
        <v>115</v>
      </c>
    </row>
    <row r="93" spans="8:8" x14ac:dyDescent="0.25">
      <c r="H93" s="4" t="s">
        <v>116</v>
      </c>
    </row>
    <row r="94" spans="8:8" x14ac:dyDescent="0.25">
      <c r="H94" s="4" t="s">
        <v>117</v>
      </c>
    </row>
    <row r="95" spans="8:8" x14ac:dyDescent="0.25">
      <c r="H95" s="4" t="s">
        <v>118</v>
      </c>
    </row>
    <row r="96" spans="8:8" x14ac:dyDescent="0.25">
      <c r="H96" s="4" t="s">
        <v>119</v>
      </c>
    </row>
    <row r="97" spans="8:8" x14ac:dyDescent="0.25">
      <c r="H97" s="4" t="s">
        <v>120</v>
      </c>
    </row>
    <row r="98" spans="8:8" x14ac:dyDescent="0.25">
      <c r="H98" s="4" t="s">
        <v>121</v>
      </c>
    </row>
    <row r="99" spans="8:8" x14ac:dyDescent="0.25">
      <c r="H99" s="4" t="s">
        <v>122</v>
      </c>
    </row>
    <row r="100" spans="8:8" x14ac:dyDescent="0.25">
      <c r="H100" s="4" t="s">
        <v>123</v>
      </c>
    </row>
    <row r="101" spans="8:8" x14ac:dyDescent="0.25">
      <c r="H101" s="4" t="s">
        <v>124</v>
      </c>
    </row>
    <row r="102" spans="8:8" x14ac:dyDescent="0.25">
      <c r="H102" s="4" t="s">
        <v>125</v>
      </c>
    </row>
    <row r="103" spans="8:8" x14ac:dyDescent="0.25">
      <c r="H103" s="4" t="s">
        <v>126</v>
      </c>
    </row>
    <row r="104" spans="8:8" x14ac:dyDescent="0.25">
      <c r="H104" s="4" t="s">
        <v>127</v>
      </c>
    </row>
    <row r="105" spans="8:8" x14ac:dyDescent="0.25">
      <c r="H105" s="4" t="s">
        <v>128</v>
      </c>
    </row>
    <row r="106" spans="8:8" x14ac:dyDescent="0.25">
      <c r="H106" s="4" t="s">
        <v>129</v>
      </c>
    </row>
    <row r="107" spans="8:8" x14ac:dyDescent="0.25">
      <c r="H107" s="4" t="s">
        <v>130</v>
      </c>
    </row>
    <row r="108" spans="8:8" x14ac:dyDescent="0.25">
      <c r="H108" s="4" t="s">
        <v>131</v>
      </c>
    </row>
    <row r="109" spans="8:8" x14ac:dyDescent="0.25">
      <c r="H109" s="4" t="s">
        <v>132</v>
      </c>
    </row>
    <row r="110" spans="8:8" x14ac:dyDescent="0.25">
      <c r="H110" s="4" t="s">
        <v>133</v>
      </c>
    </row>
    <row r="111" spans="8:8" x14ac:dyDescent="0.25">
      <c r="H111" s="4" t="s">
        <v>134</v>
      </c>
    </row>
    <row r="112" spans="8:8" x14ac:dyDescent="0.25">
      <c r="H112" s="4" t="s">
        <v>135</v>
      </c>
    </row>
    <row r="113" spans="8:8" x14ac:dyDescent="0.25">
      <c r="H113" s="4" t="s">
        <v>136</v>
      </c>
    </row>
    <row r="114" spans="8:8" x14ac:dyDescent="0.25">
      <c r="H114" s="4" t="s">
        <v>137</v>
      </c>
    </row>
    <row r="115" spans="8:8" x14ac:dyDescent="0.25">
      <c r="H115" s="4" t="s">
        <v>138</v>
      </c>
    </row>
    <row r="116" spans="8:8" x14ac:dyDescent="0.25">
      <c r="H116" s="4" t="s">
        <v>139</v>
      </c>
    </row>
    <row r="117" spans="8:8" x14ac:dyDescent="0.25">
      <c r="H117" s="4" t="s">
        <v>140</v>
      </c>
    </row>
    <row r="118" spans="8:8" x14ac:dyDescent="0.25">
      <c r="H118" s="4" t="s">
        <v>141</v>
      </c>
    </row>
    <row r="119" spans="8:8" x14ac:dyDescent="0.25">
      <c r="H119" s="4" t="s">
        <v>142</v>
      </c>
    </row>
    <row r="120" spans="8:8" x14ac:dyDescent="0.25">
      <c r="H120" s="4" t="s">
        <v>143</v>
      </c>
    </row>
    <row r="121" spans="8:8" x14ac:dyDescent="0.25">
      <c r="H121" s="4" t="s">
        <v>144</v>
      </c>
    </row>
    <row r="122" spans="8:8" x14ac:dyDescent="0.25">
      <c r="H122" s="4" t="s">
        <v>145</v>
      </c>
    </row>
    <row r="123" spans="8:8" x14ac:dyDescent="0.25">
      <c r="H123" s="4" t="s">
        <v>146</v>
      </c>
    </row>
    <row r="124" spans="8:8" x14ac:dyDescent="0.25">
      <c r="H124" s="4" t="s">
        <v>147</v>
      </c>
    </row>
    <row r="125" spans="8:8" x14ac:dyDescent="0.25">
      <c r="H125" s="4" t="s">
        <v>148</v>
      </c>
    </row>
    <row r="126" spans="8:8" x14ac:dyDescent="0.25">
      <c r="H126" s="4" t="s">
        <v>149</v>
      </c>
    </row>
    <row r="127" spans="8:8" x14ac:dyDescent="0.25">
      <c r="H127" s="4" t="s">
        <v>150</v>
      </c>
    </row>
    <row r="128" spans="8:8" x14ac:dyDescent="0.25">
      <c r="H128" s="4" t="s">
        <v>151</v>
      </c>
    </row>
    <row r="129" spans="8:8" x14ac:dyDescent="0.25">
      <c r="H129" s="4" t="s">
        <v>152</v>
      </c>
    </row>
    <row r="130" spans="8:8" x14ac:dyDescent="0.25">
      <c r="H130" s="4" t="s">
        <v>153</v>
      </c>
    </row>
    <row r="131" spans="8:8" x14ac:dyDescent="0.25">
      <c r="H131" s="4" t="s">
        <v>154</v>
      </c>
    </row>
    <row r="132" spans="8:8" x14ac:dyDescent="0.25">
      <c r="H132" s="4" t="s">
        <v>155</v>
      </c>
    </row>
    <row r="133" spans="8:8" x14ac:dyDescent="0.25">
      <c r="H133" s="4" t="s">
        <v>156</v>
      </c>
    </row>
    <row r="134" spans="8:8" x14ac:dyDescent="0.25">
      <c r="H134" s="4" t="s">
        <v>157</v>
      </c>
    </row>
    <row r="135" spans="8:8" x14ac:dyDescent="0.25">
      <c r="H135" s="4" t="s">
        <v>158</v>
      </c>
    </row>
    <row r="136" spans="8:8" x14ac:dyDescent="0.25">
      <c r="H136" s="4" t="s">
        <v>159</v>
      </c>
    </row>
    <row r="137" spans="8:8" x14ac:dyDescent="0.25">
      <c r="H137" s="4" t="s">
        <v>160</v>
      </c>
    </row>
    <row r="138" spans="8:8" x14ac:dyDescent="0.25">
      <c r="H138" s="4" t="s">
        <v>161</v>
      </c>
    </row>
    <row r="139" spans="8:8" x14ac:dyDescent="0.25">
      <c r="H139" s="4" t="s">
        <v>162</v>
      </c>
    </row>
    <row r="140" spans="8:8" x14ac:dyDescent="0.25">
      <c r="H140" s="4" t="s">
        <v>163</v>
      </c>
    </row>
    <row r="141" spans="8:8" x14ac:dyDescent="0.25">
      <c r="H141" s="4" t="s">
        <v>164</v>
      </c>
    </row>
    <row r="142" spans="8:8" x14ac:dyDescent="0.25">
      <c r="H142" s="4" t="s">
        <v>165</v>
      </c>
    </row>
    <row r="143" spans="8:8" x14ac:dyDescent="0.25">
      <c r="H143" s="4" t="s">
        <v>166</v>
      </c>
    </row>
    <row r="144" spans="8:8" x14ac:dyDescent="0.25">
      <c r="H144" s="4" t="s">
        <v>167</v>
      </c>
    </row>
    <row r="145" spans="8:8" x14ac:dyDescent="0.25">
      <c r="H145" s="4" t="s">
        <v>168</v>
      </c>
    </row>
    <row r="146" spans="8:8" x14ac:dyDescent="0.25">
      <c r="H146" s="4" t="s">
        <v>169</v>
      </c>
    </row>
    <row r="147" spans="8:8" x14ac:dyDescent="0.25">
      <c r="H147" s="4" t="s">
        <v>170</v>
      </c>
    </row>
    <row r="148" spans="8:8" x14ac:dyDescent="0.25">
      <c r="H148" s="4" t="s">
        <v>171</v>
      </c>
    </row>
    <row r="149" spans="8:8" x14ac:dyDescent="0.25">
      <c r="H149" s="4" t="s">
        <v>172</v>
      </c>
    </row>
    <row r="150" spans="8:8" x14ac:dyDescent="0.25">
      <c r="H150" s="4" t="s">
        <v>173</v>
      </c>
    </row>
    <row r="151" spans="8:8" x14ac:dyDescent="0.25">
      <c r="H151" s="4" t="s">
        <v>174</v>
      </c>
    </row>
    <row r="152" spans="8:8" x14ac:dyDescent="0.25">
      <c r="H152" s="4" t="s">
        <v>175</v>
      </c>
    </row>
    <row r="153" spans="8:8" x14ac:dyDescent="0.25">
      <c r="H153" s="4" t="s">
        <v>176</v>
      </c>
    </row>
    <row r="154" spans="8:8" x14ac:dyDescent="0.25">
      <c r="H154" s="4" t="s">
        <v>177</v>
      </c>
    </row>
    <row r="155" spans="8:8" x14ac:dyDescent="0.25">
      <c r="H155" s="4" t="s">
        <v>178</v>
      </c>
    </row>
    <row r="156" spans="8:8" x14ac:dyDescent="0.25">
      <c r="H156" s="4" t="s">
        <v>179</v>
      </c>
    </row>
    <row r="157" spans="8:8" x14ac:dyDescent="0.25">
      <c r="H157" s="4" t="s">
        <v>180</v>
      </c>
    </row>
    <row r="158" spans="8:8" x14ac:dyDescent="0.25">
      <c r="H158" s="4" t="s">
        <v>181</v>
      </c>
    </row>
    <row r="159" spans="8:8" x14ac:dyDescent="0.25">
      <c r="H159" s="4" t="s">
        <v>182</v>
      </c>
    </row>
    <row r="160" spans="8:8" x14ac:dyDescent="0.25">
      <c r="H160" s="4" t="s">
        <v>183</v>
      </c>
    </row>
    <row r="161" spans="8:8" x14ac:dyDescent="0.25">
      <c r="H161" s="4" t="s">
        <v>184</v>
      </c>
    </row>
    <row r="162" spans="8:8" x14ac:dyDescent="0.25">
      <c r="H162" s="4" t="s">
        <v>185</v>
      </c>
    </row>
    <row r="163" spans="8:8" x14ac:dyDescent="0.25">
      <c r="H163" s="4" t="s">
        <v>186</v>
      </c>
    </row>
    <row r="164" spans="8:8" x14ac:dyDescent="0.25">
      <c r="H164" s="4" t="s">
        <v>187</v>
      </c>
    </row>
    <row r="165" spans="8:8" x14ac:dyDescent="0.25">
      <c r="H165" s="4" t="s">
        <v>188</v>
      </c>
    </row>
    <row r="166" spans="8:8" x14ac:dyDescent="0.25">
      <c r="H166" s="4" t="s">
        <v>189</v>
      </c>
    </row>
    <row r="167" spans="8:8" x14ac:dyDescent="0.25">
      <c r="H167" s="4" t="s">
        <v>190</v>
      </c>
    </row>
    <row r="168" spans="8:8" x14ac:dyDescent="0.25">
      <c r="H168" s="4" t="s">
        <v>191</v>
      </c>
    </row>
    <row r="169" spans="8:8" x14ac:dyDescent="0.25">
      <c r="H169" s="4" t="s">
        <v>192</v>
      </c>
    </row>
    <row r="170" spans="8:8" x14ac:dyDescent="0.25">
      <c r="H170" s="4" t="s">
        <v>193</v>
      </c>
    </row>
    <row r="171" spans="8:8" x14ac:dyDescent="0.25">
      <c r="H171" s="4" t="s">
        <v>194</v>
      </c>
    </row>
    <row r="172" spans="8:8" x14ac:dyDescent="0.25">
      <c r="H172" s="4" t="s">
        <v>195</v>
      </c>
    </row>
    <row r="173" spans="8:8" x14ac:dyDescent="0.25">
      <c r="H173" s="4" t="s">
        <v>196</v>
      </c>
    </row>
    <row r="174" spans="8:8" x14ac:dyDescent="0.25">
      <c r="H174" s="4" t="s">
        <v>197</v>
      </c>
    </row>
    <row r="175" spans="8:8" x14ac:dyDescent="0.25">
      <c r="H175" s="4" t="s">
        <v>198</v>
      </c>
    </row>
    <row r="176" spans="8:8" x14ac:dyDescent="0.25">
      <c r="H176" s="4" t="s">
        <v>199</v>
      </c>
    </row>
    <row r="177" spans="8:8" x14ac:dyDescent="0.25">
      <c r="H177" s="4" t="s">
        <v>200</v>
      </c>
    </row>
  </sheetData>
  <mergeCells count="8">
    <mergeCell ref="B16:C16"/>
    <mergeCell ref="B27:C27"/>
    <mergeCell ref="B36:C36"/>
    <mergeCell ref="B26:C26"/>
    <mergeCell ref="B19:C19"/>
    <mergeCell ref="B23:C24"/>
    <mergeCell ref="B25:C25"/>
    <mergeCell ref="B32:C32"/>
  </mergeCells>
  <dataValidations count="5">
    <dataValidation type="list" allowBlank="1" showInputMessage="1" showErrorMessage="1" sqref="D65534">
      <formula1>$P$15:$P$26</formula1>
    </dataValidation>
    <dataValidation type="list" allowBlank="1" showInputMessage="1" showErrorMessage="1" sqref="IV65532">
      <formula1>$K$15:$K$19</formula1>
    </dataValidation>
    <dataValidation type="list" allowBlank="1" showInputMessage="1" showErrorMessage="1" sqref="D65533">
      <formula1>$O$15:$O$26</formula1>
    </dataValidation>
    <dataValidation type="list" allowBlank="1" showInputMessage="1" showErrorMessage="1" sqref="IV65525 D65525">
      <formula1>$I$15:$I$17</formula1>
    </dataValidation>
    <dataValidation type="list" allowBlank="1" showInputMessage="1" showErrorMessage="1" sqref="IV65526:IV65530 D65526:D65530">
      <formula1>$H$15:$H$177</formula1>
    </dataValidation>
  </dataValidations>
  <hyperlinks>
    <hyperlink ref="D42" r:id="rId1"/>
    <hyperlink ref="D38" r:id="rId2"/>
    <hyperlink ref="D46" r:id="rId3"/>
    <hyperlink ref="D50" r:id="rId4"/>
  </hyperlinks>
  <pageMargins left="0.7" right="0.7" top="0.75" bottom="0.75" header="0.3" footer="0.3"/>
  <pageSetup scale="60" orientation="portrait" r:id="rId5"/>
  <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O64"/>
  <sheetViews>
    <sheetView topLeftCell="A16" workbookViewId="0">
      <selection activeCell="G19" sqref="G19"/>
    </sheetView>
  </sheetViews>
  <sheetFormatPr defaultRowHeight="15" x14ac:dyDescent="0.25"/>
  <cols>
    <col min="1" max="1" width="1.42578125" style="16" customWidth="1"/>
    <col min="2" max="2" width="1.5703125" style="15" customWidth="1"/>
    <col min="3" max="3" width="10.28515625" style="15" customWidth="1"/>
    <col min="4" max="4" width="17.7109375" style="15" customWidth="1"/>
    <col min="5" max="5" width="27.5703125" style="16" customWidth="1"/>
    <col min="6" max="6" width="26.28515625" style="16" customWidth="1"/>
    <col min="7" max="7" width="13.5703125" style="16" customWidth="1"/>
    <col min="8" max="8" width="1.140625" style="16" customWidth="1"/>
    <col min="9" max="9" width="1.42578125" style="16" customWidth="1"/>
    <col min="10" max="10" width="12.85546875" style="16" bestFit="1" customWidth="1"/>
    <col min="11" max="13" width="18.140625" style="16" customWidth="1"/>
    <col min="14" max="14" width="18.28515625" style="16" customWidth="1"/>
    <col min="15" max="15" width="9.28515625" style="16" customWidth="1"/>
    <col min="16" max="16384" width="9.140625" style="16"/>
  </cols>
  <sheetData>
    <row r="1" spans="2:15" ht="15.75" thickBot="1" x14ac:dyDescent="0.3"/>
    <row r="2" spans="2:15" ht="15.75" thickBot="1" x14ac:dyDescent="0.3">
      <c r="B2" s="59"/>
      <c r="C2" s="60"/>
      <c r="D2" s="60"/>
      <c r="E2" s="61"/>
      <c r="F2" s="61"/>
      <c r="G2" s="61"/>
      <c r="H2" s="62"/>
    </row>
    <row r="3" spans="2:15" ht="21" thickBot="1" x14ac:dyDescent="0.35">
      <c r="B3" s="63"/>
      <c r="C3" s="370" t="s">
        <v>653</v>
      </c>
      <c r="D3" s="371"/>
      <c r="E3" s="371"/>
      <c r="F3" s="371"/>
      <c r="G3" s="372"/>
      <c r="H3" s="64"/>
    </row>
    <row r="4" spans="2:15" x14ac:dyDescent="0.25">
      <c r="B4" s="374"/>
      <c r="C4" s="375"/>
      <c r="D4" s="375"/>
      <c r="E4" s="375"/>
      <c r="F4" s="375"/>
      <c r="G4" s="66"/>
      <c r="H4" s="64"/>
    </row>
    <row r="5" spans="2:15" x14ac:dyDescent="0.25">
      <c r="B5" s="65"/>
      <c r="C5" s="373"/>
      <c r="D5" s="373"/>
      <c r="E5" s="373"/>
      <c r="F5" s="373"/>
      <c r="G5" s="66"/>
      <c r="H5" s="64"/>
    </row>
    <row r="6" spans="2:15" x14ac:dyDescent="0.25">
      <c r="B6" s="65"/>
      <c r="C6" s="42"/>
      <c r="D6" s="47"/>
      <c r="E6" s="43"/>
      <c r="F6" s="66"/>
      <c r="G6" s="66"/>
      <c r="H6" s="64"/>
    </row>
    <row r="7" spans="2:15" x14ac:dyDescent="0.25">
      <c r="B7" s="65"/>
      <c r="C7" s="363" t="s">
        <v>232</v>
      </c>
      <c r="D7" s="363"/>
      <c r="E7" s="44"/>
      <c r="F7" s="66"/>
      <c r="G7" s="66"/>
      <c r="H7" s="64"/>
    </row>
    <row r="8" spans="2:15" ht="30" customHeight="1" thickBot="1" x14ac:dyDescent="0.3">
      <c r="B8" s="65"/>
      <c r="C8" s="381" t="s">
        <v>244</v>
      </c>
      <c r="D8" s="381"/>
      <c r="E8" s="381"/>
      <c r="F8" s="381"/>
      <c r="G8" s="66"/>
      <c r="H8" s="64"/>
    </row>
    <row r="9" spans="2:15" ht="14.25" customHeight="1" thickBot="1" x14ac:dyDescent="0.3">
      <c r="B9" s="65"/>
      <c r="C9" s="363" t="s">
        <v>654</v>
      </c>
      <c r="D9" s="363"/>
      <c r="E9" s="377">
        <v>309231</v>
      </c>
      <c r="F9" s="378"/>
      <c r="G9" s="66"/>
      <c r="H9" s="64"/>
      <c r="K9" s="17"/>
    </row>
    <row r="10" spans="2:15" ht="306.75" customHeight="1" thickBot="1" x14ac:dyDescent="0.3">
      <c r="B10" s="65"/>
      <c r="C10" s="363" t="s">
        <v>233</v>
      </c>
      <c r="D10" s="363"/>
      <c r="E10" s="379" t="s">
        <v>830</v>
      </c>
      <c r="F10" s="380"/>
      <c r="G10" s="66"/>
      <c r="H10" s="64"/>
      <c r="K10" s="147"/>
    </row>
    <row r="11" spans="2:15" ht="15.75" thickBot="1" x14ac:dyDescent="0.3">
      <c r="B11" s="65"/>
      <c r="C11" s="47"/>
      <c r="D11" s="47"/>
      <c r="E11" s="66"/>
      <c r="F11" s="66"/>
      <c r="G11" s="66"/>
      <c r="H11" s="64"/>
      <c r="K11" s="147"/>
    </row>
    <row r="12" spans="2:15" ht="18.75" customHeight="1" thickBot="1" x14ac:dyDescent="0.3">
      <c r="B12" s="65"/>
      <c r="C12" s="363" t="s">
        <v>303</v>
      </c>
      <c r="D12" s="363"/>
      <c r="E12" s="377">
        <v>0</v>
      </c>
      <c r="F12" s="378"/>
      <c r="G12" s="66"/>
      <c r="H12" s="64"/>
    </row>
    <row r="13" spans="2:15" ht="15" customHeight="1" x14ac:dyDescent="0.25">
      <c r="B13" s="65"/>
      <c r="C13" s="376" t="s">
        <v>302</v>
      </c>
      <c r="D13" s="376"/>
      <c r="E13" s="376"/>
      <c r="F13" s="376"/>
      <c r="G13" s="66"/>
      <c r="H13" s="64"/>
    </row>
    <row r="14" spans="2:15" ht="15" customHeight="1" x14ac:dyDescent="0.25">
      <c r="B14" s="65"/>
      <c r="C14" s="161"/>
      <c r="D14" s="161"/>
      <c r="E14" s="161"/>
      <c r="F14" s="161"/>
      <c r="G14" s="66"/>
      <c r="H14" s="64"/>
    </row>
    <row r="15" spans="2:15" ht="15.75" thickBot="1" x14ac:dyDescent="0.3">
      <c r="B15" s="65"/>
      <c r="C15" s="363" t="s">
        <v>215</v>
      </c>
      <c r="D15" s="363"/>
      <c r="E15" s="66"/>
      <c r="F15" s="66"/>
      <c r="G15" s="66"/>
      <c r="H15" s="64"/>
      <c r="J15" s="17"/>
      <c r="K15" s="17"/>
      <c r="L15" s="17"/>
      <c r="M15" s="17"/>
      <c r="N15" s="17"/>
      <c r="O15" s="17"/>
    </row>
    <row r="16" spans="2:15" ht="50.1" customHeight="1" thickBot="1" x14ac:dyDescent="0.3">
      <c r="B16" s="65"/>
      <c r="C16" s="363" t="s">
        <v>738</v>
      </c>
      <c r="D16" s="363"/>
      <c r="E16" s="128" t="s">
        <v>216</v>
      </c>
      <c r="F16" s="129" t="s">
        <v>698</v>
      </c>
      <c r="G16" s="148" t="s">
        <v>699</v>
      </c>
      <c r="H16" s="64"/>
      <c r="J16" s="17"/>
      <c r="K16" s="155"/>
      <c r="L16" s="155"/>
      <c r="M16" s="155"/>
      <c r="N16" s="155"/>
      <c r="O16" s="17"/>
    </row>
    <row r="17" spans="2:15" ht="15.75" thickBot="1" x14ac:dyDescent="0.3">
      <c r="B17" s="65"/>
      <c r="C17" s="47"/>
      <c r="D17" s="47"/>
      <c r="E17" s="28"/>
      <c r="F17" s="29"/>
      <c r="G17" s="66"/>
      <c r="H17" s="64"/>
      <c r="J17" s="17"/>
      <c r="K17" s="18"/>
      <c r="L17" s="18"/>
      <c r="M17" s="18"/>
      <c r="N17" s="18"/>
      <c r="O17" s="17"/>
    </row>
    <row r="18" spans="2:15" ht="105" x14ac:dyDescent="0.25">
      <c r="B18" s="65"/>
      <c r="C18" s="47"/>
      <c r="D18" s="47"/>
      <c r="E18" s="28" t="s">
        <v>739</v>
      </c>
      <c r="F18" s="141">
        <f>G18/141</f>
        <v>7559.9929078014184</v>
      </c>
      <c r="G18" s="166">
        <v>1065959</v>
      </c>
      <c r="H18" s="64"/>
      <c r="J18" s="17"/>
      <c r="K18" s="145">
        <f>F26/41</f>
        <v>0</v>
      </c>
      <c r="L18" s="18"/>
      <c r="M18" s="18"/>
      <c r="N18" s="18"/>
      <c r="O18" s="17"/>
    </row>
    <row r="19" spans="2:15" x14ac:dyDescent="0.25">
      <c r="B19" s="65"/>
      <c r="C19" s="47"/>
      <c r="D19" s="47"/>
      <c r="E19" s="19" t="s">
        <v>688</v>
      </c>
      <c r="F19" s="167">
        <f>G19/141</f>
        <v>26790.247659574467</v>
      </c>
      <c r="G19" s="166">
        <f>2244575.44+1450428.48+82421</f>
        <v>3777424.92</v>
      </c>
      <c r="H19" s="64"/>
      <c r="J19" s="347">
        <f>3777424/141</f>
        <v>26790.241134751774</v>
      </c>
      <c r="K19" s="348"/>
      <c r="L19" s="18"/>
      <c r="M19" s="18"/>
      <c r="N19" s="18"/>
      <c r="O19" s="17"/>
    </row>
    <row r="20" spans="2:15" x14ac:dyDescent="0.25">
      <c r="B20" s="65"/>
      <c r="C20" s="47"/>
      <c r="D20" s="47"/>
      <c r="E20" s="19"/>
      <c r="F20" s="20"/>
      <c r="G20" s="66"/>
      <c r="H20" s="64"/>
      <c r="J20" s="17"/>
      <c r="K20" s="349"/>
      <c r="L20" s="18"/>
      <c r="M20" s="18"/>
      <c r="N20" s="18"/>
      <c r="O20" s="17"/>
    </row>
    <row r="21" spans="2:15" x14ac:dyDescent="0.25">
      <c r="B21" s="65"/>
      <c r="C21" s="47"/>
      <c r="D21" s="47"/>
      <c r="E21" s="19"/>
      <c r="F21" s="20"/>
      <c r="G21" s="66"/>
      <c r="H21" s="64"/>
      <c r="J21" s="17"/>
      <c r="K21" s="350"/>
      <c r="L21" s="18"/>
      <c r="M21" s="18"/>
      <c r="N21" s="18"/>
      <c r="O21" s="17"/>
    </row>
    <row r="22" spans="2:15" x14ac:dyDescent="0.25">
      <c r="B22" s="65"/>
      <c r="C22" s="47"/>
      <c r="D22" s="47"/>
      <c r="E22" s="19"/>
      <c r="F22" s="20"/>
      <c r="G22" s="66"/>
      <c r="H22" s="64"/>
      <c r="J22" s="17"/>
      <c r="K22" s="351"/>
      <c r="L22" s="18"/>
      <c r="M22" s="18"/>
      <c r="N22" s="18"/>
      <c r="O22" s="17"/>
    </row>
    <row r="23" spans="2:15" x14ac:dyDescent="0.25">
      <c r="B23" s="65"/>
      <c r="C23" s="47"/>
      <c r="D23" s="47"/>
      <c r="E23" s="19"/>
      <c r="F23" s="20"/>
      <c r="G23" s="66"/>
      <c r="H23" s="64"/>
      <c r="J23" s="17"/>
      <c r="K23" s="18"/>
      <c r="L23" s="18"/>
      <c r="M23" s="18"/>
      <c r="N23" s="18"/>
      <c r="O23" s="17"/>
    </row>
    <row r="24" spans="2:15" x14ac:dyDescent="0.25">
      <c r="B24" s="65"/>
      <c r="C24" s="47"/>
      <c r="D24" s="47"/>
      <c r="E24" s="19"/>
      <c r="F24" s="20"/>
      <c r="G24" s="66"/>
      <c r="H24" s="64"/>
      <c r="J24" s="17"/>
      <c r="K24" s="18"/>
      <c r="L24" s="18"/>
      <c r="M24" s="18"/>
      <c r="N24" s="18"/>
      <c r="O24" s="17"/>
    </row>
    <row r="25" spans="2:15" x14ac:dyDescent="0.25">
      <c r="B25" s="65"/>
      <c r="C25" s="47"/>
      <c r="D25" s="47"/>
      <c r="E25" s="19"/>
      <c r="F25" s="20"/>
      <c r="G25" s="66"/>
      <c r="H25" s="64"/>
      <c r="J25" s="17"/>
      <c r="K25" s="18"/>
      <c r="L25" s="18"/>
      <c r="M25" s="18"/>
      <c r="N25" s="18"/>
      <c r="O25" s="17"/>
    </row>
    <row r="26" spans="2:15" x14ac:dyDescent="0.25">
      <c r="B26" s="65"/>
      <c r="C26" s="47"/>
      <c r="D26" s="47"/>
      <c r="E26" s="19"/>
      <c r="F26" s="144"/>
      <c r="G26" s="66"/>
      <c r="H26" s="64"/>
      <c r="J26" s="17"/>
      <c r="K26" s="18"/>
      <c r="L26" s="18"/>
      <c r="M26" s="18"/>
      <c r="N26" s="18"/>
      <c r="O26" s="17"/>
    </row>
    <row r="27" spans="2:15" ht="15.75" thickBot="1" x14ac:dyDescent="0.3">
      <c r="B27" s="65"/>
      <c r="C27" s="47"/>
      <c r="D27" s="47"/>
      <c r="E27" s="126"/>
      <c r="F27" s="152"/>
      <c r="G27" s="66"/>
      <c r="H27" s="64"/>
      <c r="J27" s="17"/>
      <c r="K27" s="18"/>
      <c r="L27" s="18"/>
      <c r="M27" s="18"/>
      <c r="N27" s="18"/>
      <c r="O27" s="17"/>
    </row>
    <row r="28" spans="2:15" ht="15.75" thickBot="1" x14ac:dyDescent="0.3">
      <c r="B28" s="65"/>
      <c r="C28" s="47"/>
      <c r="D28" s="47"/>
      <c r="E28" s="127" t="s">
        <v>276</v>
      </c>
      <c r="F28" s="146">
        <f>SUM(F18:F27)</f>
        <v>34350.240567375884</v>
      </c>
      <c r="G28" s="146">
        <f>SUM(G18:G27)</f>
        <v>4843383.92</v>
      </c>
      <c r="H28" s="64"/>
      <c r="J28" s="17"/>
      <c r="K28" s="18"/>
      <c r="L28" s="18"/>
      <c r="M28" s="18"/>
      <c r="N28" s="18"/>
      <c r="O28" s="17"/>
    </row>
    <row r="29" spans="2:15" x14ac:dyDescent="0.25">
      <c r="B29" s="65"/>
      <c r="C29" s="47"/>
      <c r="D29" s="47"/>
      <c r="E29" s="66"/>
      <c r="F29" s="66"/>
      <c r="G29" s="66"/>
      <c r="H29" s="64"/>
      <c r="J29" s="17"/>
      <c r="K29" s="17"/>
      <c r="L29" s="17"/>
      <c r="M29" s="17"/>
      <c r="N29" s="17"/>
      <c r="O29" s="17"/>
    </row>
    <row r="30" spans="2:15" ht="34.5" customHeight="1" thickBot="1" x14ac:dyDescent="0.3">
      <c r="B30" s="65"/>
      <c r="C30" s="363" t="s">
        <v>280</v>
      </c>
      <c r="D30" s="363"/>
      <c r="E30" s="66"/>
      <c r="F30" s="66"/>
      <c r="G30" s="66"/>
      <c r="H30" s="64"/>
      <c r="J30" s="17"/>
      <c r="K30" s="17"/>
      <c r="L30" s="17"/>
      <c r="M30" s="17"/>
      <c r="N30" s="17"/>
      <c r="O30" s="17"/>
    </row>
    <row r="31" spans="2:15" ht="50.1" customHeight="1" thickBot="1" x14ac:dyDescent="0.3">
      <c r="B31" s="65"/>
      <c r="C31" s="363" t="s">
        <v>281</v>
      </c>
      <c r="D31" s="363"/>
      <c r="E31" s="160" t="s">
        <v>216</v>
      </c>
      <c r="F31" s="130" t="s">
        <v>217</v>
      </c>
      <c r="G31" s="85" t="s">
        <v>245</v>
      </c>
      <c r="H31" s="64"/>
    </row>
    <row r="32" spans="2:15" ht="75.75" thickBot="1" x14ac:dyDescent="0.3">
      <c r="B32" s="65"/>
      <c r="C32" s="47"/>
      <c r="D32" s="47"/>
      <c r="E32" s="188" t="s">
        <v>707</v>
      </c>
      <c r="F32" s="162">
        <v>354609.92907801416</v>
      </c>
      <c r="G32" s="149">
        <v>42583</v>
      </c>
      <c r="H32" s="64"/>
    </row>
    <row r="33" spans="2:10" ht="75.75" thickBot="1" x14ac:dyDescent="0.3">
      <c r="B33" s="65"/>
      <c r="C33" s="47"/>
      <c r="D33" s="47"/>
      <c r="E33" s="189" t="s">
        <v>708</v>
      </c>
      <c r="F33" s="163">
        <v>141843.97163120567</v>
      </c>
      <c r="G33" s="149">
        <v>42583</v>
      </c>
      <c r="H33" s="64"/>
    </row>
    <row r="34" spans="2:10" ht="75.75" thickBot="1" x14ac:dyDescent="0.3">
      <c r="B34" s="65"/>
      <c r="C34" s="47"/>
      <c r="D34" s="47"/>
      <c r="E34" s="189" t="s">
        <v>709</v>
      </c>
      <c r="F34" s="163">
        <v>248226.95035460993</v>
      </c>
      <c r="G34" s="149">
        <v>42583</v>
      </c>
      <c r="H34" s="64"/>
    </row>
    <row r="35" spans="2:10" ht="60.75" thickBot="1" x14ac:dyDescent="0.3">
      <c r="B35" s="65"/>
      <c r="C35" s="47"/>
      <c r="D35" s="47"/>
      <c r="E35" s="189" t="s">
        <v>710</v>
      </c>
      <c r="F35" s="163">
        <v>212765.95744680852</v>
      </c>
      <c r="G35" s="149">
        <v>42583</v>
      </c>
      <c r="H35" s="64"/>
    </row>
    <row r="36" spans="2:10" ht="75.75" thickBot="1" x14ac:dyDescent="0.3">
      <c r="B36" s="65"/>
      <c r="C36" s="47"/>
      <c r="D36" s="47"/>
      <c r="E36" s="190" t="s">
        <v>711</v>
      </c>
      <c r="F36" s="163">
        <v>283687.94326241134</v>
      </c>
      <c r="G36" s="149">
        <v>42583</v>
      </c>
      <c r="H36" s="64"/>
    </row>
    <row r="37" spans="2:10" ht="75.75" thickBot="1" x14ac:dyDescent="0.3">
      <c r="B37" s="65"/>
      <c r="C37" s="47"/>
      <c r="D37" s="47"/>
      <c r="E37" s="188" t="s">
        <v>712</v>
      </c>
      <c r="F37" s="163">
        <v>127659.57446808511</v>
      </c>
      <c r="G37" s="149">
        <v>42583</v>
      </c>
      <c r="H37" s="64"/>
    </row>
    <row r="38" spans="2:10" ht="75.75" thickBot="1" x14ac:dyDescent="0.3">
      <c r="B38" s="65"/>
      <c r="C38" s="47"/>
      <c r="D38" s="47"/>
      <c r="E38" s="189" t="s">
        <v>713</v>
      </c>
      <c r="F38" s="163">
        <v>177304.96453900708</v>
      </c>
      <c r="G38" s="149">
        <v>42583</v>
      </c>
      <c r="H38" s="64"/>
    </row>
    <row r="39" spans="2:10" ht="75.75" thickBot="1" x14ac:dyDescent="0.3">
      <c r="B39" s="65"/>
      <c r="C39" s="47"/>
      <c r="D39" s="47"/>
      <c r="E39" s="189" t="s">
        <v>714</v>
      </c>
      <c r="F39" s="163">
        <v>425531.91489361704</v>
      </c>
      <c r="G39" s="149">
        <v>42583</v>
      </c>
      <c r="H39" s="64"/>
    </row>
    <row r="40" spans="2:10" ht="45.75" thickBot="1" x14ac:dyDescent="0.3">
      <c r="B40" s="65"/>
      <c r="C40" s="47"/>
      <c r="D40" s="47"/>
      <c r="E40" s="189" t="s">
        <v>715</v>
      </c>
      <c r="F40" s="163">
        <v>21276.59574468085</v>
      </c>
      <c r="G40" s="149">
        <v>42583</v>
      </c>
      <c r="H40" s="64"/>
    </row>
    <row r="41" spans="2:10" ht="75.75" thickBot="1" x14ac:dyDescent="0.3">
      <c r="B41" s="65"/>
      <c r="C41" s="47"/>
      <c r="D41" s="47"/>
      <c r="E41" s="189" t="s">
        <v>740</v>
      </c>
      <c r="F41" s="164">
        <v>56737.588652482271</v>
      </c>
      <c r="G41" s="149">
        <v>42583</v>
      </c>
      <c r="H41" s="64"/>
    </row>
    <row r="42" spans="2:10" ht="75.75" thickBot="1" x14ac:dyDescent="0.3">
      <c r="B42" s="65"/>
      <c r="C42" s="47"/>
      <c r="D42" s="47"/>
      <c r="E42" s="191" t="s">
        <v>716</v>
      </c>
      <c r="F42" s="165">
        <v>78014.184397163117</v>
      </c>
      <c r="G42" s="340">
        <v>42583</v>
      </c>
      <c r="H42" s="64"/>
    </row>
    <row r="43" spans="2:10" ht="15.75" thickBot="1" x14ac:dyDescent="0.3">
      <c r="B43" s="65"/>
      <c r="C43" s="47"/>
      <c r="D43" s="47"/>
      <c r="E43" s="341" t="s">
        <v>857</v>
      </c>
      <c r="F43" s="342">
        <f>SUM(F32:F42)</f>
        <v>2127659.5744680851</v>
      </c>
      <c r="G43" s="149"/>
      <c r="H43" s="64"/>
      <c r="J43" s="147"/>
    </row>
    <row r="44" spans="2:10" x14ac:dyDescent="0.25">
      <c r="B44" s="65"/>
      <c r="C44" s="47"/>
      <c r="D44" s="47"/>
      <c r="E44" s="343" t="s">
        <v>856</v>
      </c>
      <c r="F44" s="339">
        <f>F43*9.5%</f>
        <v>202127.6595744681</v>
      </c>
      <c r="G44" s="340"/>
      <c r="H44" s="64"/>
      <c r="J44" s="147"/>
    </row>
    <row r="45" spans="2:10" ht="15.75" thickBot="1" x14ac:dyDescent="0.3">
      <c r="B45" s="65"/>
      <c r="C45" s="47"/>
      <c r="D45" s="47"/>
      <c r="E45" s="344" t="s">
        <v>276</v>
      </c>
      <c r="F45" s="345">
        <f>SUM(F43:F44)</f>
        <v>2329787.2340425532</v>
      </c>
      <c r="G45" s="346"/>
      <c r="H45" s="64"/>
    </row>
    <row r="46" spans="2:10" x14ac:dyDescent="0.25">
      <c r="B46" s="65"/>
      <c r="C46" s="47"/>
      <c r="D46" s="47"/>
      <c r="E46" s="338"/>
      <c r="F46" s="166"/>
      <c r="G46" s="66"/>
      <c r="H46" s="64"/>
    </row>
    <row r="47" spans="2:10" ht="34.5" customHeight="1" thickBot="1" x14ac:dyDescent="0.3">
      <c r="B47" s="65"/>
      <c r="C47" s="363" t="s">
        <v>282</v>
      </c>
      <c r="D47" s="363"/>
      <c r="E47" s="363"/>
      <c r="F47" s="363"/>
      <c r="G47" s="132"/>
      <c r="H47" s="64"/>
    </row>
    <row r="48" spans="2:10" ht="63.75" customHeight="1" thickBot="1" x14ac:dyDescent="0.3">
      <c r="B48" s="65"/>
      <c r="C48" s="363" t="s">
        <v>212</v>
      </c>
      <c r="D48" s="363"/>
      <c r="E48" s="364" t="s">
        <v>690</v>
      </c>
      <c r="F48" s="365"/>
      <c r="G48" s="66"/>
      <c r="H48" s="64"/>
    </row>
    <row r="49" spans="2:8" ht="71.25" customHeight="1" thickBot="1" x14ac:dyDescent="0.3">
      <c r="B49" s="65"/>
      <c r="C49" s="363" t="s">
        <v>213</v>
      </c>
      <c r="D49" s="363"/>
      <c r="E49" s="368"/>
      <c r="F49" s="369"/>
      <c r="G49" s="66"/>
      <c r="H49" s="64"/>
    </row>
    <row r="50" spans="2:8" ht="99.95" customHeight="1" thickBot="1" x14ac:dyDescent="0.3">
      <c r="B50" s="65"/>
      <c r="C50" s="363" t="s">
        <v>214</v>
      </c>
      <c r="D50" s="363"/>
      <c r="E50" s="366" t="s">
        <v>690</v>
      </c>
      <c r="F50" s="367"/>
      <c r="G50" s="66"/>
      <c r="H50" s="64"/>
    </row>
    <row r="51" spans="2:8" x14ac:dyDescent="0.25">
      <c r="B51" s="65"/>
      <c r="C51" s="47"/>
      <c r="D51" s="47"/>
      <c r="E51" s="66"/>
      <c r="F51" s="66"/>
      <c r="G51" s="66"/>
      <c r="H51" s="64"/>
    </row>
    <row r="52" spans="2:8" ht="15.75" thickBot="1" x14ac:dyDescent="0.3">
      <c r="B52" s="67"/>
      <c r="C52" s="361"/>
      <c r="D52" s="361"/>
      <c r="E52" s="68"/>
      <c r="F52" s="52"/>
      <c r="G52" s="52"/>
      <c r="H52" s="69"/>
    </row>
    <row r="53" spans="2:8" s="21" customFormat="1" ht="65.099999999999994" customHeight="1" x14ac:dyDescent="0.25">
      <c r="B53" s="157"/>
      <c r="C53" s="360"/>
      <c r="D53" s="360"/>
      <c r="E53" s="362"/>
      <c r="F53" s="362"/>
      <c r="G53" s="7"/>
    </row>
    <row r="54" spans="2:8" ht="59.25" customHeight="1" x14ac:dyDescent="0.25">
      <c r="B54" s="157"/>
      <c r="C54" s="154"/>
      <c r="D54" s="154"/>
      <c r="E54" s="18"/>
      <c r="F54" s="18"/>
      <c r="G54" s="7"/>
    </row>
    <row r="55" spans="2:8" ht="50.1" customHeight="1" x14ac:dyDescent="0.25">
      <c r="B55" s="157"/>
      <c r="C55" s="357"/>
      <c r="D55" s="357"/>
      <c r="E55" s="359"/>
      <c r="F55" s="359"/>
      <c r="G55" s="7"/>
    </row>
    <row r="56" spans="2:8" ht="99.95" customHeight="1" x14ac:dyDescent="0.25">
      <c r="B56" s="157"/>
      <c r="C56" s="357"/>
      <c r="D56" s="357"/>
      <c r="E56" s="358"/>
      <c r="F56" s="358"/>
      <c r="G56" s="7"/>
    </row>
    <row r="57" spans="2:8" x14ac:dyDescent="0.25">
      <c r="B57" s="157"/>
      <c r="C57" s="157"/>
      <c r="D57" s="157"/>
      <c r="E57" s="7"/>
      <c r="F57" s="7"/>
      <c r="G57" s="7"/>
    </row>
    <row r="58" spans="2:8" x14ac:dyDescent="0.25">
      <c r="B58" s="157"/>
      <c r="C58" s="360"/>
      <c r="D58" s="360"/>
      <c r="E58" s="7"/>
      <c r="F58" s="7"/>
      <c r="G58" s="7"/>
    </row>
    <row r="59" spans="2:8" ht="50.1" customHeight="1" x14ac:dyDescent="0.25">
      <c r="B59" s="157"/>
      <c r="C59" s="360"/>
      <c r="D59" s="360"/>
      <c r="E59" s="358"/>
      <c r="F59" s="358"/>
      <c r="G59" s="7"/>
    </row>
    <row r="60" spans="2:8" ht="99.95" customHeight="1" x14ac:dyDescent="0.25">
      <c r="B60" s="157"/>
      <c r="C60" s="357"/>
      <c r="D60" s="357"/>
      <c r="E60" s="358"/>
      <c r="F60" s="358"/>
      <c r="G60" s="7"/>
    </row>
    <row r="61" spans="2:8" x14ac:dyDescent="0.25">
      <c r="B61" s="157"/>
      <c r="C61" s="22"/>
      <c r="D61" s="157"/>
      <c r="E61" s="23"/>
      <c r="F61" s="7"/>
      <c r="G61" s="7"/>
    </row>
    <row r="62" spans="2:8" x14ac:dyDescent="0.25">
      <c r="B62" s="157"/>
      <c r="C62" s="22"/>
      <c r="D62" s="22"/>
      <c r="E62" s="23"/>
      <c r="F62" s="23"/>
      <c r="G62" s="6"/>
    </row>
    <row r="63" spans="2:8" x14ac:dyDescent="0.25">
      <c r="E63" s="24"/>
      <c r="F63" s="24"/>
    </row>
    <row r="64" spans="2:8" x14ac:dyDescent="0.25">
      <c r="E64" s="24"/>
      <c r="F64" s="24"/>
    </row>
  </sheetData>
  <mergeCells count="35">
    <mergeCell ref="C3:G3"/>
    <mergeCell ref="C9:D9"/>
    <mergeCell ref="C10:D10"/>
    <mergeCell ref="C30:D30"/>
    <mergeCell ref="C31:D31"/>
    <mergeCell ref="C5:F5"/>
    <mergeCell ref="B4:F4"/>
    <mergeCell ref="C16:D16"/>
    <mergeCell ref="C7:D7"/>
    <mergeCell ref="C15:D15"/>
    <mergeCell ref="C13:F13"/>
    <mergeCell ref="E12:F12"/>
    <mergeCell ref="E9:F9"/>
    <mergeCell ref="E10:F10"/>
    <mergeCell ref="C8:F8"/>
    <mergeCell ref="C12:D12"/>
    <mergeCell ref="C52:D52"/>
    <mergeCell ref="C53:D53"/>
    <mergeCell ref="E53:F53"/>
    <mergeCell ref="C47:F47"/>
    <mergeCell ref="C48:D48"/>
    <mergeCell ref="E48:F48"/>
    <mergeCell ref="C50:D50"/>
    <mergeCell ref="C49:D49"/>
    <mergeCell ref="E50:F50"/>
    <mergeCell ref="E49:F49"/>
    <mergeCell ref="C60:D60"/>
    <mergeCell ref="E59:F59"/>
    <mergeCell ref="E60:F60"/>
    <mergeCell ref="E56:F56"/>
    <mergeCell ref="E55:F55"/>
    <mergeCell ref="C55:D55"/>
    <mergeCell ref="C56:D56"/>
    <mergeCell ref="C59:D59"/>
    <mergeCell ref="C58:D58"/>
  </mergeCells>
  <dataValidations count="2">
    <dataValidation type="whole" allowBlank="1" showInputMessage="1" showErrorMessage="1" sqref="E55 E49 E9">
      <formula1>-999999999</formula1>
      <formula2>999999999</formula2>
    </dataValidation>
    <dataValidation type="list" allowBlank="1" showInputMessage="1" showErrorMessage="1" sqref="E59">
      <formula1>$K$65:$K$66</formula1>
    </dataValidation>
  </dataValidations>
  <pageMargins left="0.25" right="0.25" top="0.18" bottom="0.19" header="0.17" footer="0.17"/>
  <pageSetup scale="45"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60"/>
  <sheetViews>
    <sheetView workbookViewId="0">
      <selection activeCell="C26" sqref="C26"/>
    </sheetView>
  </sheetViews>
  <sheetFormatPr defaultRowHeight="15" x14ac:dyDescent="0.25"/>
  <cols>
    <col min="1" max="2" width="1.85546875" style="16" customWidth="1"/>
    <col min="3" max="5" width="22.85546875" style="16" customWidth="1"/>
    <col min="6" max="6" width="20.140625" style="16" customWidth="1"/>
    <col min="7" max="7" width="2" style="16" customWidth="1"/>
    <col min="8" max="8" width="1.5703125" style="16" customWidth="1"/>
    <col min="9" max="16384" width="9.140625" style="16"/>
  </cols>
  <sheetData>
    <row r="1" spans="2:7" ht="15.75" thickBot="1" x14ac:dyDescent="0.3"/>
    <row r="2" spans="2:7" ht="15.75" thickBot="1" x14ac:dyDescent="0.3">
      <c r="B2" s="96"/>
      <c r="C2" s="61"/>
      <c r="D2" s="61"/>
      <c r="E2" s="61"/>
      <c r="F2" s="61"/>
      <c r="G2" s="62"/>
    </row>
    <row r="3" spans="2:7" ht="21" thickBot="1" x14ac:dyDescent="0.35">
      <c r="B3" s="97"/>
      <c r="C3" s="370" t="s">
        <v>218</v>
      </c>
      <c r="D3" s="371"/>
      <c r="E3" s="371"/>
      <c r="F3" s="372"/>
      <c r="G3" s="54"/>
    </row>
    <row r="4" spans="2:7" x14ac:dyDescent="0.25">
      <c r="B4" s="391"/>
      <c r="C4" s="392"/>
      <c r="D4" s="392"/>
      <c r="E4" s="392"/>
      <c r="F4" s="392"/>
      <c r="G4" s="54"/>
    </row>
    <row r="5" spans="2:7" x14ac:dyDescent="0.25">
      <c r="B5" s="55"/>
      <c r="C5" s="393"/>
      <c r="D5" s="393"/>
      <c r="E5" s="393"/>
      <c r="F5" s="393"/>
      <c r="G5" s="54"/>
    </row>
    <row r="6" spans="2:7" x14ac:dyDescent="0.25">
      <c r="B6" s="55"/>
      <c r="C6" s="56"/>
      <c r="D6" s="57"/>
      <c r="E6" s="56"/>
      <c r="F6" s="57"/>
      <c r="G6" s="54"/>
    </row>
    <row r="7" spans="2:7" x14ac:dyDescent="0.25">
      <c r="B7" s="55"/>
      <c r="C7" s="394" t="s">
        <v>229</v>
      </c>
      <c r="D7" s="394"/>
      <c r="E7" s="58"/>
      <c r="F7" s="57"/>
      <c r="G7" s="54"/>
    </row>
    <row r="8" spans="2:7" ht="15.75" thickBot="1" x14ac:dyDescent="0.3">
      <c r="B8" s="55"/>
      <c r="C8" s="395" t="s">
        <v>288</v>
      </c>
      <c r="D8" s="395"/>
      <c r="E8" s="395"/>
      <c r="F8" s="395"/>
      <c r="G8" s="54"/>
    </row>
    <row r="9" spans="2:7" ht="15.75" thickBot="1" x14ac:dyDescent="0.3">
      <c r="B9" s="55"/>
      <c r="C9" s="30" t="s">
        <v>231</v>
      </c>
      <c r="D9" s="31" t="s">
        <v>230</v>
      </c>
      <c r="E9" s="396" t="s">
        <v>268</v>
      </c>
      <c r="F9" s="397"/>
      <c r="G9" s="54"/>
    </row>
    <row r="10" spans="2:7" ht="110.25" customHeight="1" x14ac:dyDescent="0.25">
      <c r="B10" s="55"/>
      <c r="C10" s="32" t="s">
        <v>694</v>
      </c>
      <c r="D10" s="142" t="s">
        <v>695</v>
      </c>
      <c r="E10" s="399" t="s">
        <v>799</v>
      </c>
      <c r="F10" s="400"/>
      <c r="G10" s="54"/>
    </row>
    <row r="11" spans="2:7" ht="245.25" customHeight="1" x14ac:dyDescent="0.25">
      <c r="B11" s="55"/>
      <c r="C11" s="33" t="s">
        <v>696</v>
      </c>
      <c r="D11" s="176" t="s">
        <v>693</v>
      </c>
      <c r="E11" s="382" t="s">
        <v>800</v>
      </c>
      <c r="F11" s="383"/>
      <c r="G11" s="54"/>
    </row>
    <row r="12" spans="2:7" ht="141" customHeight="1" x14ac:dyDescent="0.25">
      <c r="B12" s="55"/>
      <c r="C12" s="33" t="s">
        <v>801</v>
      </c>
      <c r="D12" s="176" t="s">
        <v>695</v>
      </c>
      <c r="E12" s="382" t="s">
        <v>803</v>
      </c>
      <c r="F12" s="383"/>
      <c r="G12" s="54"/>
    </row>
    <row r="13" spans="2:7" ht="86.25" customHeight="1" x14ac:dyDescent="0.25">
      <c r="B13" s="55"/>
      <c r="C13" s="33" t="s">
        <v>802</v>
      </c>
      <c r="D13" s="176" t="s">
        <v>695</v>
      </c>
      <c r="E13" s="382" t="s">
        <v>706</v>
      </c>
      <c r="F13" s="383"/>
      <c r="G13" s="54"/>
    </row>
    <row r="14" spans="2:7" ht="177.75" customHeight="1" x14ac:dyDescent="0.25">
      <c r="B14" s="55"/>
      <c r="C14" s="33" t="s">
        <v>697</v>
      </c>
      <c r="D14" s="176" t="s">
        <v>695</v>
      </c>
      <c r="E14" s="382" t="s">
        <v>706</v>
      </c>
      <c r="F14" s="383"/>
      <c r="G14" s="54"/>
    </row>
    <row r="15" spans="2:7" ht="30" customHeight="1" x14ac:dyDescent="0.25">
      <c r="B15" s="55"/>
      <c r="C15" s="33"/>
      <c r="D15" s="33"/>
      <c r="E15" s="387"/>
      <c r="F15" s="388"/>
      <c r="G15" s="54"/>
    </row>
    <row r="16" spans="2:7" ht="30" customHeight="1" x14ac:dyDescent="0.25">
      <c r="B16" s="55"/>
      <c r="C16" s="33"/>
      <c r="D16" s="33"/>
      <c r="E16" s="387"/>
      <c r="F16" s="388"/>
      <c r="G16" s="54"/>
    </row>
    <row r="17" spans="2:7" ht="30" customHeight="1" x14ac:dyDescent="0.25">
      <c r="B17" s="55"/>
      <c r="C17" s="33"/>
      <c r="D17" s="33"/>
      <c r="E17" s="387"/>
      <c r="F17" s="388"/>
      <c r="G17" s="54"/>
    </row>
    <row r="18" spans="2:7" ht="30" customHeight="1" x14ac:dyDescent="0.25">
      <c r="B18" s="55"/>
      <c r="C18" s="33"/>
      <c r="D18" s="33"/>
      <c r="E18" s="387"/>
      <c r="F18" s="388"/>
      <c r="G18" s="54"/>
    </row>
    <row r="19" spans="2:7" ht="30" customHeight="1" x14ac:dyDescent="0.25">
      <c r="B19" s="55"/>
      <c r="C19" s="33"/>
      <c r="D19" s="33"/>
      <c r="E19" s="387"/>
      <c r="F19" s="388"/>
      <c r="G19" s="54"/>
    </row>
    <row r="20" spans="2:7" ht="30" customHeight="1" thickBot="1" x14ac:dyDescent="0.3">
      <c r="B20" s="55"/>
      <c r="C20" s="34"/>
      <c r="D20" s="34"/>
      <c r="E20" s="389"/>
      <c r="F20" s="390"/>
      <c r="G20" s="54"/>
    </row>
    <row r="21" spans="2:7" x14ac:dyDescent="0.25">
      <c r="B21" s="55"/>
      <c r="C21" s="57"/>
      <c r="D21" s="57"/>
      <c r="E21" s="57"/>
      <c r="F21" s="57"/>
      <c r="G21" s="54"/>
    </row>
    <row r="22" spans="2:7" x14ac:dyDescent="0.25">
      <c r="B22" s="55"/>
      <c r="C22" s="385" t="s">
        <v>252</v>
      </c>
      <c r="D22" s="385"/>
      <c r="E22" s="385"/>
      <c r="F22" s="385"/>
      <c r="G22" s="54"/>
    </row>
    <row r="23" spans="2:7" ht="15.75" thickBot="1" x14ac:dyDescent="0.3">
      <c r="B23" s="55"/>
      <c r="C23" s="386" t="s">
        <v>266</v>
      </c>
      <c r="D23" s="386"/>
      <c r="E23" s="386"/>
      <c r="F23" s="386"/>
      <c r="G23" s="54"/>
    </row>
    <row r="24" spans="2:7" ht="15.75" thickBot="1" x14ac:dyDescent="0.3">
      <c r="B24" s="55"/>
      <c r="C24" s="30" t="s">
        <v>231</v>
      </c>
      <c r="D24" s="31" t="s">
        <v>230</v>
      </c>
      <c r="E24" s="396" t="s">
        <v>268</v>
      </c>
      <c r="F24" s="397"/>
      <c r="G24" s="54"/>
    </row>
    <row r="25" spans="2:7" ht="202.5" customHeight="1" x14ac:dyDescent="0.25">
      <c r="B25" s="55"/>
      <c r="C25" s="33" t="s">
        <v>741</v>
      </c>
      <c r="D25" s="142" t="s">
        <v>831</v>
      </c>
      <c r="E25" s="399" t="s">
        <v>705</v>
      </c>
      <c r="F25" s="400"/>
      <c r="G25" s="54"/>
    </row>
    <row r="26" spans="2:7" ht="150" x14ac:dyDescent="0.25">
      <c r="B26" s="55"/>
      <c r="C26" s="33" t="s">
        <v>835</v>
      </c>
      <c r="D26" s="176" t="s">
        <v>693</v>
      </c>
      <c r="E26" s="401" t="s">
        <v>832</v>
      </c>
      <c r="F26" s="402"/>
      <c r="G26" s="54"/>
    </row>
    <row r="27" spans="2:7" ht="39.950000000000003" customHeight="1" x14ac:dyDescent="0.25">
      <c r="B27" s="55"/>
      <c r="C27" s="33"/>
      <c r="D27" s="33"/>
      <c r="E27" s="387"/>
      <c r="F27" s="388"/>
      <c r="G27" s="54"/>
    </row>
    <row r="28" spans="2:7" ht="39.950000000000003" customHeight="1" thickBot="1" x14ac:dyDescent="0.3">
      <c r="B28" s="55"/>
      <c r="C28" s="34"/>
      <c r="D28" s="34"/>
      <c r="E28" s="389"/>
      <c r="F28" s="390"/>
      <c r="G28" s="54"/>
    </row>
    <row r="29" spans="2:7" x14ac:dyDescent="0.25">
      <c r="B29" s="55"/>
      <c r="C29" s="57"/>
      <c r="D29" s="57"/>
      <c r="E29" s="57"/>
      <c r="F29" s="57"/>
      <c r="G29" s="54"/>
    </row>
    <row r="30" spans="2:7" x14ac:dyDescent="0.25">
      <c r="B30" s="55"/>
      <c r="C30" s="57"/>
      <c r="D30" s="57"/>
      <c r="E30" s="57"/>
      <c r="F30" s="57"/>
      <c r="G30" s="54"/>
    </row>
    <row r="31" spans="2:7" ht="31.5" customHeight="1" x14ac:dyDescent="0.25">
      <c r="B31" s="55"/>
      <c r="C31" s="384" t="s">
        <v>251</v>
      </c>
      <c r="D31" s="384"/>
      <c r="E31" s="384"/>
      <c r="F31" s="384"/>
      <c r="G31" s="54"/>
    </row>
    <row r="32" spans="2:7" ht="15.75" thickBot="1" x14ac:dyDescent="0.3">
      <c r="B32" s="55"/>
      <c r="C32" s="395" t="s">
        <v>269</v>
      </c>
      <c r="D32" s="395"/>
      <c r="E32" s="398"/>
      <c r="F32" s="398"/>
      <c r="G32" s="54"/>
    </row>
    <row r="33" spans="2:7" ht="99.95" customHeight="1" thickBot="1" x14ac:dyDescent="0.3">
      <c r="B33" s="55"/>
      <c r="C33" s="405" t="s">
        <v>704</v>
      </c>
      <c r="D33" s="406"/>
      <c r="E33" s="406"/>
      <c r="F33" s="407"/>
      <c r="G33" s="54"/>
    </row>
    <row r="34" spans="2:7" x14ac:dyDescent="0.25">
      <c r="B34" s="55"/>
      <c r="C34" s="57"/>
      <c r="D34" s="57"/>
      <c r="E34" s="57"/>
      <c r="F34" s="57"/>
      <c r="G34" s="54"/>
    </row>
    <row r="35" spans="2:7" x14ac:dyDescent="0.25">
      <c r="B35" s="55"/>
      <c r="C35" s="57"/>
      <c r="D35" s="57"/>
      <c r="E35" s="57"/>
      <c r="F35" s="57"/>
      <c r="G35" s="54"/>
    </row>
    <row r="36" spans="2:7" x14ac:dyDescent="0.25">
      <c r="B36" s="55"/>
      <c r="C36" s="57"/>
      <c r="D36" s="57"/>
      <c r="E36" s="57"/>
      <c r="F36" s="57"/>
      <c r="G36" s="54"/>
    </row>
    <row r="37" spans="2:7" ht="15.75" thickBot="1" x14ac:dyDescent="0.3">
      <c r="B37" s="192"/>
      <c r="C37" s="52"/>
      <c r="D37" s="52"/>
      <c r="E37" s="52"/>
      <c r="F37" s="52"/>
      <c r="G37" s="69"/>
    </row>
    <row r="38" spans="2:7" x14ac:dyDescent="0.25">
      <c r="B38" s="7"/>
      <c r="C38" s="7"/>
      <c r="D38" s="7"/>
      <c r="E38" s="7"/>
      <c r="F38" s="7"/>
      <c r="G38" s="7"/>
    </row>
    <row r="39" spans="2:7" x14ac:dyDescent="0.25">
      <c r="B39" s="7"/>
      <c r="C39" s="7"/>
      <c r="D39" s="7"/>
      <c r="E39" s="7"/>
      <c r="F39" s="7"/>
      <c r="G39" s="7"/>
    </row>
    <row r="40" spans="2:7" x14ac:dyDescent="0.25">
      <c r="B40" s="7"/>
      <c r="C40" s="7"/>
      <c r="D40" s="7"/>
      <c r="E40" s="7"/>
      <c r="F40" s="7"/>
      <c r="G40" s="7"/>
    </row>
    <row r="41" spans="2:7" x14ac:dyDescent="0.25">
      <c r="B41" s="7"/>
      <c r="C41" s="7"/>
      <c r="D41" s="7"/>
      <c r="E41" s="7"/>
      <c r="F41" s="7"/>
      <c r="G41" s="7"/>
    </row>
    <row r="42" spans="2:7" x14ac:dyDescent="0.25">
      <c r="B42" s="7"/>
      <c r="C42" s="7"/>
      <c r="D42" s="7"/>
      <c r="E42" s="7"/>
      <c r="F42" s="7"/>
      <c r="G42" s="7"/>
    </row>
    <row r="43" spans="2:7" x14ac:dyDescent="0.25">
      <c r="B43" s="7"/>
      <c r="C43" s="7"/>
      <c r="D43" s="7"/>
      <c r="E43" s="7"/>
      <c r="F43" s="7"/>
      <c r="G43" s="7"/>
    </row>
    <row r="44" spans="2:7" x14ac:dyDescent="0.25">
      <c r="B44" s="7"/>
      <c r="C44" s="403"/>
      <c r="D44" s="403"/>
      <c r="E44" s="18"/>
      <c r="F44" s="7"/>
      <c r="G44" s="7"/>
    </row>
    <row r="45" spans="2:7" x14ac:dyDescent="0.25">
      <c r="B45" s="7"/>
      <c r="C45" s="403"/>
      <c r="D45" s="403"/>
      <c r="E45" s="18"/>
      <c r="F45" s="7"/>
      <c r="G45" s="7"/>
    </row>
    <row r="46" spans="2:7" x14ac:dyDescent="0.25">
      <c r="B46" s="7"/>
      <c r="C46" s="408"/>
      <c r="D46" s="408"/>
      <c r="E46" s="408"/>
      <c r="F46" s="408"/>
      <c r="G46" s="7"/>
    </row>
    <row r="47" spans="2:7" x14ac:dyDescent="0.25">
      <c r="B47" s="7"/>
      <c r="C47" s="404"/>
      <c r="D47" s="404"/>
      <c r="E47" s="359"/>
      <c r="F47" s="359"/>
      <c r="G47" s="7"/>
    </row>
    <row r="48" spans="2:7" x14ac:dyDescent="0.25">
      <c r="B48" s="7"/>
      <c r="C48" s="404"/>
      <c r="D48" s="404"/>
      <c r="E48" s="358"/>
      <c r="F48" s="358"/>
      <c r="G48" s="7"/>
    </row>
    <row r="49" spans="2:7" x14ac:dyDescent="0.25">
      <c r="B49" s="7"/>
      <c r="C49" s="7"/>
      <c r="D49" s="7"/>
      <c r="E49" s="7"/>
      <c r="F49" s="7"/>
      <c r="G49" s="7"/>
    </row>
    <row r="50" spans="2:7" x14ac:dyDescent="0.25">
      <c r="B50" s="7"/>
      <c r="C50" s="403"/>
      <c r="D50" s="403"/>
      <c r="E50" s="18"/>
      <c r="F50" s="7"/>
      <c r="G50" s="7"/>
    </row>
    <row r="51" spans="2:7" x14ac:dyDescent="0.25">
      <c r="B51" s="7"/>
      <c r="C51" s="403"/>
      <c r="D51" s="403"/>
      <c r="E51" s="362"/>
      <c r="F51" s="362"/>
      <c r="G51" s="7"/>
    </row>
    <row r="52" spans="2:7" x14ac:dyDescent="0.25">
      <c r="B52" s="7"/>
      <c r="C52" s="18"/>
      <c r="D52" s="18"/>
      <c r="E52" s="18"/>
      <c r="F52" s="18"/>
      <c r="G52" s="7"/>
    </row>
    <row r="53" spans="2:7" x14ac:dyDescent="0.25">
      <c r="B53" s="7"/>
      <c r="C53" s="404"/>
      <c r="D53" s="404"/>
      <c r="E53" s="359"/>
      <c r="F53" s="359"/>
      <c r="G53" s="7"/>
    </row>
    <row r="54" spans="2:7" x14ac:dyDescent="0.25">
      <c r="B54" s="7"/>
      <c r="C54" s="404"/>
      <c r="D54" s="404"/>
      <c r="E54" s="358"/>
      <c r="F54" s="358"/>
      <c r="G54" s="7"/>
    </row>
    <row r="55" spans="2:7" x14ac:dyDescent="0.25">
      <c r="B55" s="7"/>
      <c r="C55" s="7"/>
      <c r="D55" s="7"/>
      <c r="E55" s="7"/>
      <c r="F55" s="7"/>
      <c r="G55" s="7"/>
    </row>
    <row r="56" spans="2:7" x14ac:dyDescent="0.25">
      <c r="B56" s="7"/>
      <c r="C56" s="403"/>
      <c r="D56" s="403"/>
      <c r="E56" s="7"/>
      <c r="F56" s="7"/>
      <c r="G56" s="7"/>
    </row>
    <row r="57" spans="2:7" x14ac:dyDescent="0.25">
      <c r="B57" s="7"/>
      <c r="C57" s="403"/>
      <c r="D57" s="403"/>
      <c r="E57" s="358"/>
      <c r="F57" s="358"/>
      <c r="G57" s="7"/>
    </row>
    <row r="58" spans="2:7" x14ac:dyDescent="0.25">
      <c r="B58" s="7"/>
      <c r="C58" s="404"/>
      <c r="D58" s="404"/>
      <c r="E58" s="358"/>
      <c r="F58" s="358"/>
      <c r="G58" s="7"/>
    </row>
    <row r="59" spans="2:7" x14ac:dyDescent="0.25">
      <c r="B59" s="7"/>
      <c r="C59" s="23"/>
      <c r="D59" s="7"/>
      <c r="E59" s="23"/>
      <c r="F59" s="7"/>
      <c r="G59" s="7"/>
    </row>
    <row r="60" spans="2:7" x14ac:dyDescent="0.25">
      <c r="B60" s="7"/>
      <c r="C60" s="23"/>
      <c r="D60" s="23"/>
      <c r="E60" s="23"/>
      <c r="F60" s="23"/>
      <c r="G60" s="6"/>
    </row>
  </sheetData>
  <mergeCells count="47">
    <mergeCell ref="C58:D58"/>
    <mergeCell ref="E58:F58"/>
    <mergeCell ref="C54:D54"/>
    <mergeCell ref="E54:F54"/>
    <mergeCell ref="C44:D44"/>
    <mergeCell ref="C45:D45"/>
    <mergeCell ref="E48:F48"/>
    <mergeCell ref="C50:D50"/>
    <mergeCell ref="C46:F46"/>
    <mergeCell ref="C47:D47"/>
    <mergeCell ref="C3:F3"/>
    <mergeCell ref="C56:D56"/>
    <mergeCell ref="C57:D57"/>
    <mergeCell ref="E57:F57"/>
    <mergeCell ref="C51:D51"/>
    <mergeCell ref="E51:F51"/>
    <mergeCell ref="C53:D53"/>
    <mergeCell ref="E53:F53"/>
    <mergeCell ref="C33:F33"/>
    <mergeCell ref="C32:D32"/>
    <mergeCell ref="E10:F10"/>
    <mergeCell ref="E11:F11"/>
    <mergeCell ref="E12:F12"/>
    <mergeCell ref="E47:F47"/>
    <mergeCell ref="C48:D48"/>
    <mergeCell ref="E18:F18"/>
    <mergeCell ref="E32:F32"/>
    <mergeCell ref="E24:F24"/>
    <mergeCell ref="E25:F25"/>
    <mergeCell ref="E26:F26"/>
    <mergeCell ref="E27:F27"/>
    <mergeCell ref="B4:F4"/>
    <mergeCell ref="C5:F5"/>
    <mergeCell ref="C7:D7"/>
    <mergeCell ref="C8:F8"/>
    <mergeCell ref="E9:F9"/>
    <mergeCell ref="E13:F13"/>
    <mergeCell ref="E14:F14"/>
    <mergeCell ref="C31:F31"/>
    <mergeCell ref="C22:F22"/>
    <mergeCell ref="C23:F23"/>
    <mergeCell ref="E16:F16"/>
    <mergeCell ref="E17:F17"/>
    <mergeCell ref="E28:F28"/>
    <mergeCell ref="E15:F15"/>
    <mergeCell ref="E19:F19"/>
    <mergeCell ref="E20:F20"/>
  </mergeCells>
  <dataValidations count="2">
    <dataValidation type="whole" allowBlank="1" showInputMessage="1" showErrorMessage="1" sqref="E53 E47">
      <formula1>-999999999</formula1>
      <formula2>999999999</formula2>
    </dataValidation>
    <dataValidation type="list" allowBlank="1" showInputMessage="1" showErrorMessage="1" sqref="E57">
      <formula1>$K$64:$K$65</formula1>
    </dataValidation>
  </dataValidations>
  <pageMargins left="0.25" right="0.25" top="0.17" bottom="0.17" header="0.17" footer="0.17"/>
  <pageSetup scale="4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18"/>
  <sheetViews>
    <sheetView topLeftCell="A23" zoomScale="80" zoomScaleNormal="80" workbookViewId="0">
      <selection activeCell="D27" sqref="D27:I30"/>
    </sheetView>
  </sheetViews>
  <sheetFormatPr defaultRowHeight="15" x14ac:dyDescent="0.25"/>
  <cols>
    <col min="1" max="1" width="2.140625" style="16" customWidth="1"/>
    <col min="2" max="2" width="2.28515625" style="16" customWidth="1"/>
    <col min="3" max="3" width="22.5703125" style="15" customWidth="1"/>
    <col min="4" max="4" width="15.5703125" style="16" customWidth="1"/>
    <col min="5" max="5" width="20.85546875" style="16" customWidth="1"/>
    <col min="6" max="6" width="18.85546875" style="16" customWidth="1"/>
    <col min="7" max="7" width="9.85546875" style="16" customWidth="1"/>
    <col min="8" max="8" width="36" style="16" bestFit="1" customWidth="1"/>
    <col min="9" max="9" width="13.85546875" style="16" customWidth="1"/>
    <col min="10" max="10" width="2.7109375" style="16" customWidth="1"/>
    <col min="11" max="11" width="2" style="16" customWidth="1"/>
    <col min="12" max="12" width="40.7109375" style="16" customWidth="1"/>
    <col min="13" max="16384" width="9.140625" style="16"/>
  </cols>
  <sheetData>
    <row r="1" spans="2:52" ht="15.75" thickBot="1" x14ac:dyDescent="0.3">
      <c r="H1" s="24"/>
      <c r="I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row>
    <row r="2" spans="2:52" ht="15.75" thickBot="1" x14ac:dyDescent="0.3">
      <c r="B2" s="36"/>
      <c r="C2" s="37"/>
      <c r="D2" s="38"/>
      <c r="E2" s="38"/>
      <c r="F2" s="38"/>
      <c r="G2" s="38"/>
      <c r="H2" s="193"/>
      <c r="I2" s="193"/>
      <c r="J2" s="39"/>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row>
    <row r="3" spans="2:52" ht="21" thickBot="1" x14ac:dyDescent="0.35">
      <c r="B3" s="97"/>
      <c r="C3" s="370" t="s">
        <v>248</v>
      </c>
      <c r="D3" s="371"/>
      <c r="E3" s="371"/>
      <c r="F3" s="371"/>
      <c r="G3" s="371"/>
      <c r="H3" s="371"/>
      <c r="I3" s="372"/>
      <c r="J3" s="83"/>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row>
    <row r="4" spans="2:52" ht="15" customHeight="1" x14ac:dyDescent="0.25">
      <c r="B4" s="40"/>
      <c r="C4" s="421" t="s">
        <v>219</v>
      </c>
      <c r="D4" s="421"/>
      <c r="E4" s="421"/>
      <c r="F4" s="421"/>
      <c r="G4" s="421"/>
      <c r="H4" s="421"/>
      <c r="I4" s="421"/>
      <c r="J4" s="41"/>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row>
    <row r="5" spans="2:52" ht="15" customHeight="1" x14ac:dyDescent="0.25">
      <c r="B5" s="40"/>
      <c r="C5" s="159"/>
      <c r="D5" s="159"/>
      <c r="E5" s="159"/>
      <c r="F5" s="159"/>
      <c r="G5" s="159"/>
      <c r="H5" s="159"/>
      <c r="I5" s="159"/>
      <c r="J5" s="41"/>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row>
    <row r="6" spans="2:52" x14ac:dyDescent="0.25">
      <c r="B6" s="40"/>
      <c r="C6" s="42"/>
      <c r="D6" s="43"/>
      <c r="E6" s="43"/>
      <c r="F6" s="43"/>
      <c r="G6" s="43"/>
      <c r="H6" s="194"/>
      <c r="I6" s="194"/>
      <c r="J6" s="41"/>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row>
    <row r="7" spans="2:52" ht="15.75" customHeight="1" thickBot="1" x14ac:dyDescent="0.3">
      <c r="B7" s="40"/>
      <c r="C7" s="42"/>
      <c r="D7" s="420" t="s">
        <v>249</v>
      </c>
      <c r="E7" s="420"/>
      <c r="F7" s="420" t="s">
        <v>253</v>
      </c>
      <c r="G7" s="420"/>
      <c r="H7" s="92" t="s">
        <v>254</v>
      </c>
      <c r="I7" s="92" t="s">
        <v>228</v>
      </c>
      <c r="J7" s="41"/>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row>
    <row r="8" spans="2:52" s="15" customFormat="1" ht="78" customHeight="1" thickBot="1" x14ac:dyDescent="0.3">
      <c r="B8" s="45"/>
      <c r="C8" s="91" t="s">
        <v>246</v>
      </c>
      <c r="D8" s="418" t="s">
        <v>723</v>
      </c>
      <c r="E8" s="419"/>
      <c r="F8" s="418" t="s">
        <v>848</v>
      </c>
      <c r="G8" s="419"/>
      <c r="H8" s="195" t="s">
        <v>691</v>
      </c>
      <c r="I8" s="196" t="s">
        <v>692</v>
      </c>
      <c r="J8" s="46"/>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row>
    <row r="9" spans="2:52" s="15" customFormat="1" ht="144" customHeight="1" thickBot="1" x14ac:dyDescent="0.3">
      <c r="B9" s="45"/>
      <c r="C9" s="91"/>
      <c r="D9" s="423" t="s">
        <v>838</v>
      </c>
      <c r="E9" s="424"/>
      <c r="F9" s="425">
        <v>0.3</v>
      </c>
      <c r="G9" s="419"/>
      <c r="H9" s="332" t="s">
        <v>849</v>
      </c>
      <c r="I9" s="196" t="s">
        <v>692</v>
      </c>
      <c r="J9" s="46"/>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row>
    <row r="10" spans="2:52" s="15" customFormat="1" ht="78" customHeight="1" thickBot="1" x14ac:dyDescent="0.3">
      <c r="B10" s="45"/>
      <c r="C10" s="91"/>
      <c r="D10" s="423" t="s">
        <v>839</v>
      </c>
      <c r="E10" s="424"/>
      <c r="F10" s="425">
        <v>0.25</v>
      </c>
      <c r="G10" s="419"/>
      <c r="H10" s="198" t="s">
        <v>809</v>
      </c>
      <c r="I10" s="196" t="s">
        <v>13</v>
      </c>
      <c r="J10" s="46"/>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row>
    <row r="11" spans="2:52" s="15" customFormat="1" ht="78" customHeight="1" thickBot="1" x14ac:dyDescent="0.3">
      <c r="B11" s="45"/>
      <c r="C11" s="91"/>
      <c r="D11" s="423" t="s">
        <v>840</v>
      </c>
      <c r="E11" s="424"/>
      <c r="F11" s="425">
        <v>0.25</v>
      </c>
      <c r="G11" s="419"/>
      <c r="H11" s="198" t="s">
        <v>809</v>
      </c>
      <c r="I11" s="196" t="s">
        <v>13</v>
      </c>
      <c r="J11" s="46"/>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row>
    <row r="12" spans="2:52" s="15" customFormat="1" ht="78" customHeight="1" thickBot="1" x14ac:dyDescent="0.3">
      <c r="B12" s="45"/>
      <c r="C12" s="91"/>
      <c r="D12" s="423" t="s">
        <v>841</v>
      </c>
      <c r="E12" s="424"/>
      <c r="F12" s="425">
        <v>0.25</v>
      </c>
      <c r="G12" s="419"/>
      <c r="H12" s="198" t="s">
        <v>809</v>
      </c>
      <c r="I12" s="196" t="s">
        <v>13</v>
      </c>
      <c r="J12" s="46"/>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row>
    <row r="13" spans="2:52" s="15" customFormat="1" ht="78" customHeight="1" thickBot="1" x14ac:dyDescent="0.3">
      <c r="B13" s="45"/>
      <c r="C13" s="91"/>
      <c r="D13" s="423" t="s">
        <v>847</v>
      </c>
      <c r="E13" s="424"/>
      <c r="F13" s="425">
        <v>0.3</v>
      </c>
      <c r="G13" s="419"/>
      <c r="H13" s="198" t="s">
        <v>809</v>
      </c>
      <c r="I13" s="196" t="s">
        <v>13</v>
      </c>
      <c r="J13" s="46"/>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row>
    <row r="14" spans="2:52" s="15" customFormat="1" ht="78" customHeight="1" thickBot="1" x14ac:dyDescent="0.3">
      <c r="B14" s="45"/>
      <c r="C14" s="91"/>
      <c r="D14" s="423" t="s">
        <v>712</v>
      </c>
      <c r="E14" s="424"/>
      <c r="F14" s="425">
        <v>0.5</v>
      </c>
      <c r="G14" s="419"/>
      <c r="H14" s="198" t="s">
        <v>809</v>
      </c>
      <c r="I14" s="196" t="s">
        <v>13</v>
      </c>
      <c r="J14" s="46"/>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row>
    <row r="15" spans="2:52" s="15" customFormat="1" ht="78" customHeight="1" thickBot="1" x14ac:dyDescent="0.3">
      <c r="B15" s="45"/>
      <c r="C15" s="91"/>
      <c r="D15" s="423" t="s">
        <v>842</v>
      </c>
      <c r="E15" s="424"/>
      <c r="F15" s="425">
        <v>0.3</v>
      </c>
      <c r="G15" s="419"/>
      <c r="H15" s="198" t="s">
        <v>809</v>
      </c>
      <c r="I15" s="196" t="s">
        <v>13</v>
      </c>
      <c r="J15" s="46"/>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row>
    <row r="16" spans="2:52" s="15" customFormat="1" ht="78" customHeight="1" thickBot="1" x14ac:dyDescent="0.3">
      <c r="B16" s="45"/>
      <c r="C16" s="91"/>
      <c r="D16" s="423" t="s">
        <v>843</v>
      </c>
      <c r="E16" s="424"/>
      <c r="F16" s="425">
        <v>0.25</v>
      </c>
      <c r="G16" s="419"/>
      <c r="H16" s="198" t="s">
        <v>809</v>
      </c>
      <c r="I16" s="196" t="s">
        <v>13</v>
      </c>
      <c r="J16" s="46"/>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row>
    <row r="17" spans="2:52" s="15" customFormat="1" ht="78" customHeight="1" thickBot="1" x14ac:dyDescent="0.3">
      <c r="B17" s="45"/>
      <c r="C17" s="91"/>
      <c r="D17" s="423" t="s">
        <v>845</v>
      </c>
      <c r="E17" s="424"/>
      <c r="F17" s="425">
        <v>0.45</v>
      </c>
      <c r="G17" s="419"/>
      <c r="H17" s="198" t="s">
        <v>809</v>
      </c>
      <c r="I17" s="196" t="s">
        <v>13</v>
      </c>
      <c r="J17" s="46"/>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row>
    <row r="18" spans="2:52" s="15" customFormat="1" ht="66" customHeight="1" thickBot="1" x14ac:dyDescent="0.3">
      <c r="B18" s="45"/>
      <c r="C18" s="91"/>
      <c r="D18" s="423" t="s">
        <v>844</v>
      </c>
      <c r="E18" s="424"/>
      <c r="F18" s="425">
        <v>0.45</v>
      </c>
      <c r="G18" s="419"/>
      <c r="H18" s="198" t="s">
        <v>809</v>
      </c>
      <c r="I18" s="196" t="s">
        <v>13</v>
      </c>
      <c r="J18" s="46"/>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row>
    <row r="19" spans="2:52" s="15" customFormat="1" ht="54" customHeight="1" thickBot="1" x14ac:dyDescent="0.3">
      <c r="B19" s="45"/>
      <c r="C19" s="91"/>
      <c r="D19" s="423" t="s">
        <v>846</v>
      </c>
      <c r="E19" s="424"/>
      <c r="F19" s="425">
        <v>0.25</v>
      </c>
      <c r="G19" s="419"/>
      <c r="H19" s="198" t="s">
        <v>809</v>
      </c>
      <c r="I19" s="196" t="s">
        <v>13</v>
      </c>
      <c r="J19" s="46"/>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row>
    <row r="20" spans="2:52" s="15" customFormat="1" ht="18.75" customHeight="1" thickBot="1" x14ac:dyDescent="0.3">
      <c r="B20" s="45"/>
      <c r="C20" s="156"/>
      <c r="D20" s="47"/>
      <c r="E20" s="47"/>
      <c r="F20" s="47"/>
      <c r="G20" s="47"/>
      <c r="H20" s="93" t="s">
        <v>250</v>
      </c>
      <c r="I20" s="168" t="s">
        <v>26</v>
      </c>
      <c r="J20" s="46"/>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row>
    <row r="21" spans="2:52" s="15" customFormat="1" ht="18.75" customHeight="1" x14ac:dyDescent="0.25">
      <c r="B21" s="45"/>
      <c r="C21" s="156"/>
      <c r="D21" s="47"/>
      <c r="E21" s="47"/>
      <c r="F21" s="47"/>
      <c r="G21" s="47"/>
      <c r="H21" s="94"/>
      <c r="I21" s="42"/>
      <c r="J21" s="46"/>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row>
    <row r="22" spans="2:52" s="15" customFormat="1" ht="15.75" thickBot="1" x14ac:dyDescent="0.3">
      <c r="B22" s="45"/>
      <c r="C22" s="156"/>
      <c r="D22" s="432" t="s">
        <v>725</v>
      </c>
      <c r="E22" s="432"/>
      <c r="F22" s="432"/>
      <c r="G22" s="432"/>
      <c r="H22" s="432"/>
      <c r="I22" s="432"/>
      <c r="J22" s="46"/>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row>
    <row r="23" spans="2:52" s="15" customFormat="1" ht="15.75" thickBot="1" x14ac:dyDescent="0.3">
      <c r="B23" s="45"/>
      <c r="C23" s="156"/>
      <c r="D23" s="80" t="s">
        <v>58</v>
      </c>
      <c r="E23" s="426" t="s">
        <v>720</v>
      </c>
      <c r="F23" s="427"/>
      <c r="G23" s="427"/>
      <c r="H23" s="428"/>
      <c r="I23" s="47"/>
      <c r="J23" s="46"/>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row>
    <row r="24" spans="2:52" s="15" customFormat="1" ht="15.75" thickBot="1" x14ac:dyDescent="0.3">
      <c r="B24" s="45"/>
      <c r="C24" s="156"/>
      <c r="D24" s="80" t="s">
        <v>60</v>
      </c>
      <c r="E24" s="429" t="s">
        <v>721</v>
      </c>
      <c r="F24" s="430"/>
      <c r="G24" s="430"/>
      <c r="H24" s="431"/>
      <c r="I24" s="47"/>
      <c r="J24" s="46"/>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row>
    <row r="25" spans="2:52" s="15" customFormat="1" ht="13.5" customHeight="1" x14ac:dyDescent="0.25">
      <c r="B25" s="45"/>
      <c r="C25" s="156"/>
      <c r="D25" s="47"/>
      <c r="E25" s="47"/>
      <c r="F25" s="47"/>
      <c r="G25" s="47"/>
      <c r="H25" s="47"/>
      <c r="I25" s="47"/>
      <c r="J25" s="46"/>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row>
    <row r="26" spans="2:52" s="15" customFormat="1" ht="30.75" customHeight="1" thickBot="1" x14ac:dyDescent="0.3">
      <c r="B26" s="45"/>
      <c r="C26" s="422" t="s">
        <v>220</v>
      </c>
      <c r="D26" s="422"/>
      <c r="E26" s="422"/>
      <c r="F26" s="422"/>
      <c r="G26" s="422"/>
      <c r="H26" s="422"/>
      <c r="I26" s="194"/>
      <c r="J26" s="46"/>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row>
    <row r="27" spans="2:52" s="15" customFormat="1" ht="30.75" customHeight="1" x14ac:dyDescent="0.25">
      <c r="B27" s="45"/>
      <c r="C27" s="158"/>
      <c r="D27" s="409" t="s">
        <v>850</v>
      </c>
      <c r="E27" s="410"/>
      <c r="F27" s="410"/>
      <c r="G27" s="410"/>
      <c r="H27" s="410"/>
      <c r="I27" s="411"/>
      <c r="J27" s="46"/>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row>
    <row r="28" spans="2:52" s="15" customFormat="1" ht="30.75" customHeight="1" x14ac:dyDescent="0.25">
      <c r="B28" s="45"/>
      <c r="C28" s="158"/>
      <c r="D28" s="412"/>
      <c r="E28" s="413"/>
      <c r="F28" s="413"/>
      <c r="G28" s="413"/>
      <c r="H28" s="413"/>
      <c r="I28" s="414"/>
      <c r="J28" s="46"/>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row>
    <row r="29" spans="2:52" s="15" customFormat="1" ht="30.75" customHeight="1" x14ac:dyDescent="0.25">
      <c r="B29" s="45"/>
      <c r="C29" s="158"/>
      <c r="D29" s="412"/>
      <c r="E29" s="413"/>
      <c r="F29" s="413"/>
      <c r="G29" s="413"/>
      <c r="H29" s="413"/>
      <c r="I29" s="414"/>
      <c r="J29" s="46"/>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row>
    <row r="30" spans="2:52" s="15" customFormat="1" ht="115.5" customHeight="1" thickBot="1" x14ac:dyDescent="0.3">
      <c r="B30" s="45"/>
      <c r="C30" s="158"/>
      <c r="D30" s="415"/>
      <c r="E30" s="416"/>
      <c r="F30" s="416"/>
      <c r="G30" s="416"/>
      <c r="H30" s="416"/>
      <c r="I30" s="417"/>
      <c r="J30" s="46"/>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row>
    <row r="31" spans="2:52" s="15" customFormat="1" x14ac:dyDescent="0.25">
      <c r="B31" s="45"/>
      <c r="C31" s="158"/>
      <c r="D31" s="158"/>
      <c r="E31" s="158"/>
      <c r="F31" s="158"/>
      <c r="G31" s="158"/>
      <c r="H31" s="194"/>
      <c r="I31" s="194"/>
      <c r="J31" s="46"/>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row>
    <row r="32" spans="2:52" ht="15.75" customHeight="1" thickBot="1" x14ac:dyDescent="0.3">
      <c r="B32" s="45"/>
      <c r="C32" s="48"/>
      <c r="D32" s="420" t="s">
        <v>249</v>
      </c>
      <c r="E32" s="420"/>
      <c r="F32" s="420" t="s">
        <v>253</v>
      </c>
      <c r="G32" s="420"/>
      <c r="H32" s="92" t="s">
        <v>254</v>
      </c>
      <c r="I32" s="92" t="s">
        <v>228</v>
      </c>
      <c r="J32" s="46"/>
      <c r="K32" s="17"/>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row>
    <row r="33" spans="2:52" ht="136.5" customHeight="1" thickBot="1" x14ac:dyDescent="0.3">
      <c r="B33" s="45"/>
      <c r="C33" s="91" t="s">
        <v>247</v>
      </c>
      <c r="D33" s="418" t="s">
        <v>700</v>
      </c>
      <c r="E33" s="419"/>
      <c r="F33" s="418" t="s">
        <v>724</v>
      </c>
      <c r="G33" s="419"/>
      <c r="H33" s="198" t="s">
        <v>701</v>
      </c>
      <c r="I33" s="196" t="s">
        <v>692</v>
      </c>
      <c r="J33" s="46"/>
      <c r="K33" s="17"/>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row>
    <row r="34" spans="2:52" ht="36.75" customHeight="1" thickBot="1" x14ac:dyDescent="0.3">
      <c r="B34" s="45"/>
      <c r="C34" s="91"/>
      <c r="D34" s="330"/>
      <c r="E34" s="331"/>
      <c r="F34" s="330"/>
      <c r="G34" s="331"/>
      <c r="H34" s="198"/>
      <c r="I34" s="196"/>
      <c r="J34" s="46"/>
      <c r="K34" s="17"/>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row>
    <row r="35" spans="2:52" ht="39.950000000000003" customHeight="1" thickBot="1" x14ac:dyDescent="0.3">
      <c r="B35" s="45"/>
      <c r="C35" s="91"/>
      <c r="D35" s="418"/>
      <c r="E35" s="419"/>
      <c r="F35" s="418"/>
      <c r="G35" s="419"/>
      <c r="H35" s="197"/>
      <c r="I35" s="197"/>
      <c r="J35" s="46"/>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row>
    <row r="36" spans="2:52" ht="48" customHeight="1" thickBot="1" x14ac:dyDescent="0.3">
      <c r="B36" s="45"/>
      <c r="C36" s="91"/>
      <c r="D36" s="418"/>
      <c r="E36" s="419"/>
      <c r="F36" s="418"/>
      <c r="G36" s="419"/>
      <c r="H36" s="197"/>
      <c r="I36" s="197"/>
      <c r="J36" s="46"/>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row>
    <row r="37" spans="2:52" ht="18.75" customHeight="1" thickBot="1" x14ac:dyDescent="0.3">
      <c r="B37" s="45"/>
      <c r="C37" s="42"/>
      <c r="D37" s="42"/>
      <c r="E37" s="42"/>
      <c r="F37" s="42"/>
      <c r="G37" s="42"/>
      <c r="H37" s="93" t="s">
        <v>250</v>
      </c>
      <c r="I37" s="168" t="s">
        <v>692</v>
      </c>
      <c r="J37" s="46"/>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row>
    <row r="38" spans="2:52" ht="15.75" thickBot="1" x14ac:dyDescent="0.3">
      <c r="B38" s="45"/>
      <c r="C38" s="42"/>
      <c r="D38" s="131" t="s">
        <v>725</v>
      </c>
      <c r="E38" s="199"/>
      <c r="F38" s="42"/>
      <c r="G38" s="42"/>
      <c r="H38" s="94"/>
      <c r="I38" s="42"/>
      <c r="J38" s="46"/>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row>
    <row r="39" spans="2:52" ht="15.75" thickBot="1" x14ac:dyDescent="0.3">
      <c r="B39" s="45"/>
      <c r="C39" s="42"/>
      <c r="D39" s="80" t="s">
        <v>58</v>
      </c>
      <c r="E39" s="442" t="s">
        <v>742</v>
      </c>
      <c r="F39" s="430"/>
      <c r="G39" s="430"/>
      <c r="H39" s="431"/>
      <c r="I39" s="42"/>
      <c r="J39" s="46"/>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row>
    <row r="40" spans="2:52" ht="15.75" thickBot="1" x14ac:dyDescent="0.3">
      <c r="B40" s="45"/>
      <c r="C40" s="42"/>
      <c r="D40" s="80" t="s">
        <v>60</v>
      </c>
      <c r="E40" s="429" t="s">
        <v>719</v>
      </c>
      <c r="F40" s="430"/>
      <c r="G40" s="430"/>
      <c r="H40" s="431"/>
      <c r="I40" s="42"/>
      <c r="J40" s="46"/>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row>
    <row r="41" spans="2:52" x14ac:dyDescent="0.25">
      <c r="B41" s="45"/>
      <c r="C41" s="42"/>
      <c r="D41" s="42"/>
      <c r="E41" s="42"/>
      <c r="F41" s="42"/>
      <c r="G41" s="42"/>
      <c r="H41" s="94"/>
      <c r="I41" s="42"/>
      <c r="J41" s="46"/>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row>
    <row r="42" spans="2:52" ht="15.75" customHeight="1" thickBot="1" x14ac:dyDescent="0.3">
      <c r="B42" s="45"/>
      <c r="C42" s="48"/>
      <c r="D42" s="420" t="s">
        <v>249</v>
      </c>
      <c r="E42" s="420"/>
      <c r="F42" s="420" t="s">
        <v>253</v>
      </c>
      <c r="G42" s="420"/>
      <c r="H42" s="92" t="s">
        <v>254</v>
      </c>
      <c r="I42" s="92" t="s">
        <v>228</v>
      </c>
      <c r="J42" s="46"/>
      <c r="K42" s="17"/>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row>
    <row r="43" spans="2:52" ht="39.950000000000003" customHeight="1" thickBot="1" x14ac:dyDescent="0.3">
      <c r="B43" s="45"/>
      <c r="C43" s="91" t="s">
        <v>277</v>
      </c>
      <c r="D43" s="418"/>
      <c r="E43" s="419"/>
      <c r="F43" s="418"/>
      <c r="G43" s="419"/>
      <c r="H43" s="197"/>
      <c r="I43" s="197"/>
      <c r="J43" s="46"/>
      <c r="K43" s="17"/>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row>
    <row r="44" spans="2:52" ht="39.950000000000003" customHeight="1" thickBot="1" x14ac:dyDescent="0.3">
      <c r="B44" s="45"/>
      <c r="C44" s="91"/>
      <c r="D44" s="418"/>
      <c r="E44" s="419"/>
      <c r="F44" s="418"/>
      <c r="G44" s="419"/>
      <c r="H44" s="197"/>
      <c r="I44" s="197"/>
      <c r="J44" s="46"/>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row>
    <row r="45" spans="2:52" ht="48" customHeight="1" thickBot="1" x14ac:dyDescent="0.3">
      <c r="B45" s="45"/>
      <c r="C45" s="91"/>
      <c r="D45" s="418"/>
      <c r="E45" s="419"/>
      <c r="F45" s="418"/>
      <c r="G45" s="419"/>
      <c r="H45" s="197"/>
      <c r="I45" s="197"/>
      <c r="J45" s="46"/>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row>
    <row r="46" spans="2:52" ht="21.75" customHeight="1" thickBot="1" x14ac:dyDescent="0.3">
      <c r="B46" s="45"/>
      <c r="C46" s="42"/>
      <c r="D46" s="42"/>
      <c r="E46" s="42"/>
      <c r="F46" s="42"/>
      <c r="G46" s="42"/>
      <c r="H46" s="93" t="s">
        <v>250</v>
      </c>
      <c r="I46" s="95"/>
      <c r="J46" s="46"/>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row>
    <row r="47" spans="2:52" ht="15.75" thickBot="1" x14ac:dyDescent="0.3">
      <c r="B47" s="45"/>
      <c r="C47" s="42"/>
      <c r="D47" s="131" t="s">
        <v>725</v>
      </c>
      <c r="E47" s="199"/>
      <c r="F47" s="42"/>
      <c r="G47" s="42"/>
      <c r="H47" s="94"/>
      <c r="I47" s="42"/>
      <c r="J47" s="46"/>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row>
    <row r="48" spans="2:52" ht="15.75" thickBot="1" x14ac:dyDescent="0.3">
      <c r="B48" s="45"/>
      <c r="C48" s="42"/>
      <c r="D48" s="80" t="s">
        <v>58</v>
      </c>
      <c r="E48" s="442"/>
      <c r="F48" s="430"/>
      <c r="G48" s="430"/>
      <c r="H48" s="431"/>
      <c r="I48" s="42"/>
      <c r="J48" s="46"/>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row>
    <row r="49" spans="2:52" ht="15.75" thickBot="1" x14ac:dyDescent="0.3">
      <c r="B49" s="45"/>
      <c r="C49" s="42"/>
      <c r="D49" s="80" t="s">
        <v>60</v>
      </c>
      <c r="E49" s="442"/>
      <c r="F49" s="430"/>
      <c r="G49" s="430"/>
      <c r="H49" s="431"/>
      <c r="I49" s="42"/>
      <c r="J49" s="46"/>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row>
    <row r="50" spans="2:52" ht="15.75" thickBot="1" x14ac:dyDescent="0.3">
      <c r="B50" s="45"/>
      <c r="C50" s="42"/>
      <c r="D50" s="80"/>
      <c r="E50" s="42"/>
      <c r="F50" s="42"/>
      <c r="G50" s="42"/>
      <c r="H50" s="42"/>
      <c r="I50" s="42"/>
      <c r="J50" s="46"/>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row>
    <row r="51" spans="2:52" ht="15.75" thickBot="1" x14ac:dyDescent="0.3">
      <c r="B51" s="45"/>
      <c r="C51" s="200"/>
      <c r="D51" s="443" t="s">
        <v>255</v>
      </c>
      <c r="E51" s="443"/>
      <c r="F51" s="444" t="s">
        <v>851</v>
      </c>
      <c r="G51" s="445"/>
      <c r="H51" s="445"/>
      <c r="I51" s="446"/>
      <c r="J51" s="46"/>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row>
    <row r="52" spans="2:52" s="15" customFormat="1" ht="18.75" customHeight="1" x14ac:dyDescent="0.25">
      <c r="B52" s="45"/>
      <c r="C52" s="49"/>
      <c r="D52" s="49"/>
      <c r="E52" s="49"/>
      <c r="F52" s="49"/>
      <c r="G52" s="49"/>
      <c r="H52" s="194"/>
      <c r="I52" s="194"/>
      <c r="J52" s="46"/>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row>
    <row r="53" spans="2:52" s="15" customFormat="1" ht="15.75" customHeight="1" thickBot="1" x14ac:dyDescent="0.3">
      <c r="B53" s="45"/>
      <c r="C53" s="42"/>
      <c r="D53" s="43"/>
      <c r="E53" s="43"/>
      <c r="F53" s="43"/>
      <c r="G53" s="79" t="s">
        <v>221</v>
      </c>
      <c r="H53" s="194"/>
      <c r="I53" s="194"/>
      <c r="J53" s="46"/>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row>
    <row r="54" spans="2:52" s="15" customFormat="1" ht="78" customHeight="1" x14ac:dyDescent="0.25">
      <c r="B54" s="45"/>
      <c r="C54" s="42"/>
      <c r="D54" s="43"/>
      <c r="E54" s="43"/>
      <c r="F54" s="25" t="s">
        <v>222</v>
      </c>
      <c r="G54" s="436" t="s">
        <v>722</v>
      </c>
      <c r="H54" s="437"/>
      <c r="I54" s="438"/>
      <c r="J54" s="46"/>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row>
    <row r="55" spans="2:52" s="15" customFormat="1" ht="54.75" customHeight="1" x14ac:dyDescent="0.25">
      <c r="B55" s="45"/>
      <c r="C55" s="42"/>
      <c r="D55" s="43"/>
      <c r="E55" s="43"/>
      <c r="F55" s="26" t="s">
        <v>223</v>
      </c>
      <c r="G55" s="439" t="s">
        <v>283</v>
      </c>
      <c r="H55" s="440"/>
      <c r="I55" s="441"/>
      <c r="J55" s="46"/>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row>
    <row r="56" spans="2:52" s="15" customFormat="1" ht="58.5" customHeight="1" x14ac:dyDescent="0.25">
      <c r="B56" s="45"/>
      <c r="C56" s="42"/>
      <c r="D56" s="43"/>
      <c r="E56" s="43"/>
      <c r="F56" s="26" t="s">
        <v>224</v>
      </c>
      <c r="G56" s="439" t="s">
        <v>284</v>
      </c>
      <c r="H56" s="440"/>
      <c r="I56" s="441"/>
      <c r="J56" s="46"/>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row>
    <row r="57" spans="2:52" ht="60" customHeight="1" x14ac:dyDescent="0.25">
      <c r="B57" s="45"/>
      <c r="C57" s="42"/>
      <c r="D57" s="43"/>
      <c r="E57" s="43"/>
      <c r="F57" s="26" t="s">
        <v>225</v>
      </c>
      <c r="G57" s="439" t="s">
        <v>285</v>
      </c>
      <c r="H57" s="440"/>
      <c r="I57" s="441"/>
      <c r="J57" s="46"/>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row>
    <row r="58" spans="2:52" ht="54" customHeight="1" x14ac:dyDescent="0.25">
      <c r="B58" s="40"/>
      <c r="C58" s="42"/>
      <c r="D58" s="43"/>
      <c r="E58" s="43"/>
      <c r="F58" s="26" t="s">
        <v>226</v>
      </c>
      <c r="G58" s="439" t="s">
        <v>286</v>
      </c>
      <c r="H58" s="440"/>
      <c r="I58" s="441"/>
      <c r="J58" s="41"/>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row>
    <row r="59" spans="2:52" ht="61.5" customHeight="1" thickBot="1" x14ac:dyDescent="0.3">
      <c r="B59" s="40"/>
      <c r="C59" s="42"/>
      <c r="D59" s="43"/>
      <c r="E59" s="43"/>
      <c r="F59" s="27" t="s">
        <v>227</v>
      </c>
      <c r="G59" s="433" t="s">
        <v>287</v>
      </c>
      <c r="H59" s="434"/>
      <c r="I59" s="435"/>
      <c r="J59" s="41"/>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row>
    <row r="60" spans="2:52" ht="15.75" thickBot="1" x14ac:dyDescent="0.3">
      <c r="B60" s="50"/>
      <c r="C60" s="51"/>
      <c r="D60" s="52"/>
      <c r="E60" s="52"/>
      <c r="F60" s="52"/>
      <c r="G60" s="52"/>
      <c r="H60" s="201"/>
      <c r="I60" s="201"/>
      <c r="J60" s="53"/>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row>
    <row r="61" spans="2:52" ht="50.1" customHeight="1" x14ac:dyDescent="0.25">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row>
    <row r="62" spans="2:52" ht="50.1" customHeight="1" x14ac:dyDescent="0.25">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row>
    <row r="63" spans="2:52" ht="49.5" customHeight="1" x14ac:dyDescent="0.25">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row>
    <row r="64" spans="2:52" ht="50.1" customHeight="1" x14ac:dyDescent="0.25">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row>
    <row r="65" spans="1:52" ht="50.1" customHeight="1" x14ac:dyDescent="0.25">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row>
    <row r="66" spans="1:52" ht="50.1" customHeight="1" x14ac:dyDescent="0.25">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row>
    <row r="67" spans="1:52" x14ac:dyDescent="0.25">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row>
    <row r="68" spans="1:52" x14ac:dyDescent="0.25">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row>
    <row r="69" spans="1:52" x14ac:dyDescent="0.25">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row>
    <row r="70" spans="1:52" x14ac:dyDescent="0.25">
      <c r="A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row>
    <row r="71" spans="1:52" x14ac:dyDescent="0.25">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row>
    <row r="72" spans="1:52" x14ac:dyDescent="0.25">
      <c r="A72" s="24"/>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row>
    <row r="73" spans="1:52" x14ac:dyDescent="0.25">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row>
    <row r="74" spans="1:52" x14ac:dyDescent="0.25">
      <c r="A74" s="24"/>
      <c r="B74" s="24"/>
      <c r="C74" s="24"/>
      <c r="D74" s="24"/>
      <c r="E74" s="24"/>
      <c r="F74" s="24"/>
      <c r="G74" s="24"/>
      <c r="H74" s="24"/>
      <c r="I74" s="24"/>
      <c r="J74" s="24"/>
      <c r="K74" s="24"/>
    </row>
    <row r="75" spans="1:52" x14ac:dyDescent="0.25">
      <c r="A75" s="24"/>
      <c r="B75" s="24"/>
      <c r="C75" s="24"/>
      <c r="D75" s="24"/>
      <c r="E75" s="24"/>
      <c r="F75" s="24"/>
      <c r="G75" s="24"/>
      <c r="H75" s="24"/>
      <c r="I75" s="24"/>
      <c r="J75" s="24"/>
      <c r="K75" s="24"/>
    </row>
    <row r="76" spans="1:52" x14ac:dyDescent="0.25">
      <c r="A76" s="24"/>
      <c r="B76" s="24"/>
      <c r="C76" s="24"/>
      <c r="D76" s="24"/>
      <c r="E76" s="24"/>
      <c r="F76" s="24"/>
      <c r="G76" s="24"/>
      <c r="H76" s="24"/>
      <c r="I76" s="24"/>
      <c r="J76" s="24"/>
      <c r="K76" s="24"/>
    </row>
    <row r="77" spans="1:52" x14ac:dyDescent="0.25">
      <c r="A77" s="24"/>
      <c r="B77" s="24"/>
      <c r="C77" s="24"/>
      <c r="D77" s="24"/>
      <c r="E77" s="24"/>
      <c r="F77" s="24"/>
      <c r="G77" s="24"/>
      <c r="H77" s="24"/>
      <c r="I77" s="24"/>
      <c r="J77" s="24"/>
      <c r="K77" s="24"/>
    </row>
    <row r="78" spans="1:52" x14ac:dyDescent="0.25">
      <c r="A78" s="24"/>
      <c r="B78" s="24"/>
      <c r="C78" s="24"/>
      <c r="D78" s="24"/>
      <c r="E78" s="24"/>
      <c r="F78" s="24"/>
      <c r="G78" s="24"/>
      <c r="H78" s="24"/>
      <c r="I78" s="24"/>
      <c r="J78" s="24"/>
      <c r="K78" s="24"/>
    </row>
    <row r="79" spans="1:52" x14ac:dyDescent="0.25">
      <c r="A79" s="24"/>
      <c r="B79" s="24"/>
      <c r="C79" s="24"/>
      <c r="D79" s="24"/>
      <c r="E79" s="24"/>
      <c r="F79" s="24"/>
      <c r="G79" s="24"/>
      <c r="H79" s="24"/>
      <c r="I79" s="24"/>
      <c r="J79" s="24"/>
      <c r="K79" s="24"/>
    </row>
    <row r="80" spans="1:52" x14ac:dyDescent="0.25">
      <c r="A80" s="24"/>
      <c r="B80" s="24"/>
      <c r="C80" s="24"/>
      <c r="D80" s="24"/>
      <c r="E80" s="24"/>
      <c r="F80" s="24"/>
      <c r="G80" s="24"/>
      <c r="H80" s="24"/>
      <c r="I80" s="24"/>
      <c r="J80" s="24"/>
      <c r="K80" s="24"/>
    </row>
    <row r="81" spans="1:11" x14ac:dyDescent="0.25">
      <c r="A81" s="24"/>
      <c r="B81" s="24"/>
      <c r="C81" s="24"/>
      <c r="D81" s="24"/>
      <c r="E81" s="24"/>
      <c r="F81" s="24"/>
      <c r="G81" s="24"/>
      <c r="H81" s="24"/>
      <c r="I81" s="24"/>
      <c r="J81" s="24"/>
      <c r="K81" s="24"/>
    </row>
    <row r="82" spans="1:11" x14ac:dyDescent="0.25">
      <c r="A82" s="24"/>
      <c r="B82" s="24"/>
      <c r="C82" s="24"/>
      <c r="D82" s="24"/>
      <c r="E82" s="24"/>
      <c r="F82" s="24"/>
      <c r="G82" s="24"/>
      <c r="H82" s="24"/>
      <c r="I82" s="24"/>
      <c r="J82" s="24"/>
      <c r="K82" s="24"/>
    </row>
    <row r="83" spans="1:11" x14ac:dyDescent="0.25">
      <c r="A83" s="24"/>
      <c r="B83" s="24"/>
      <c r="C83" s="24"/>
      <c r="D83" s="24"/>
      <c r="E83" s="24"/>
      <c r="F83" s="24"/>
      <c r="G83" s="24"/>
      <c r="H83" s="24"/>
      <c r="I83" s="24"/>
      <c r="J83" s="24"/>
      <c r="K83" s="24"/>
    </row>
    <row r="84" spans="1:11" x14ac:dyDescent="0.25">
      <c r="A84" s="24"/>
      <c r="B84" s="24"/>
      <c r="C84" s="24"/>
      <c r="D84" s="24"/>
      <c r="E84" s="24"/>
      <c r="F84" s="24"/>
      <c r="G84" s="24"/>
      <c r="H84" s="24"/>
      <c r="I84" s="24"/>
      <c r="J84" s="24"/>
      <c r="K84" s="24"/>
    </row>
    <row r="85" spans="1:11" x14ac:dyDescent="0.25">
      <c r="A85" s="24"/>
      <c r="B85" s="24"/>
      <c r="C85" s="24"/>
      <c r="D85" s="24"/>
      <c r="E85" s="24"/>
      <c r="F85" s="24"/>
      <c r="G85" s="24"/>
      <c r="H85" s="24"/>
      <c r="I85" s="24"/>
      <c r="J85" s="24"/>
      <c r="K85" s="24"/>
    </row>
    <row r="86" spans="1:11" x14ac:dyDescent="0.25">
      <c r="A86" s="24"/>
      <c r="B86" s="24"/>
      <c r="C86" s="24"/>
      <c r="D86" s="24"/>
      <c r="E86" s="24"/>
      <c r="F86" s="24"/>
      <c r="G86" s="24"/>
      <c r="H86" s="24"/>
      <c r="I86" s="24"/>
      <c r="J86" s="24"/>
      <c r="K86" s="24"/>
    </row>
    <row r="87" spans="1:11" x14ac:dyDescent="0.25">
      <c r="A87" s="24"/>
      <c r="B87" s="24"/>
      <c r="C87" s="24"/>
      <c r="D87" s="24"/>
      <c r="E87" s="24"/>
      <c r="F87" s="24"/>
      <c r="G87" s="24"/>
      <c r="H87" s="24"/>
      <c r="I87" s="24"/>
      <c r="J87" s="24"/>
      <c r="K87" s="24"/>
    </row>
    <row r="88" spans="1:11" x14ac:dyDescent="0.25">
      <c r="A88" s="24"/>
      <c r="B88" s="24"/>
      <c r="C88" s="24"/>
      <c r="D88" s="24"/>
      <c r="E88" s="24"/>
      <c r="F88" s="24"/>
      <c r="G88" s="24"/>
      <c r="H88" s="24"/>
      <c r="I88" s="24"/>
      <c r="J88" s="24"/>
      <c r="K88" s="24"/>
    </row>
    <row r="89" spans="1:11" x14ac:dyDescent="0.25">
      <c r="A89" s="24"/>
      <c r="B89" s="24"/>
      <c r="C89" s="24"/>
      <c r="D89" s="24"/>
      <c r="E89" s="24"/>
      <c r="F89" s="24"/>
      <c r="G89" s="24"/>
      <c r="H89" s="24"/>
      <c r="I89" s="24"/>
      <c r="J89" s="24"/>
      <c r="K89" s="24"/>
    </row>
    <row r="90" spans="1:11" x14ac:dyDescent="0.25">
      <c r="A90" s="24"/>
      <c r="B90" s="24"/>
      <c r="C90" s="24"/>
      <c r="D90" s="24"/>
      <c r="E90" s="24"/>
      <c r="F90" s="24"/>
      <c r="G90" s="24"/>
      <c r="H90" s="24"/>
      <c r="I90" s="24"/>
      <c r="J90" s="24"/>
      <c r="K90" s="24"/>
    </row>
    <row r="91" spans="1:11" x14ac:dyDescent="0.25">
      <c r="A91" s="24"/>
      <c r="B91" s="24"/>
      <c r="C91" s="24"/>
      <c r="D91" s="24"/>
      <c r="E91" s="24"/>
      <c r="F91" s="24"/>
      <c r="G91" s="24"/>
      <c r="H91" s="24"/>
      <c r="I91" s="24"/>
      <c r="J91" s="24"/>
      <c r="K91" s="24"/>
    </row>
    <row r="92" spans="1:11" x14ac:dyDescent="0.25">
      <c r="A92" s="24"/>
      <c r="B92" s="24"/>
      <c r="C92" s="24"/>
      <c r="D92" s="24"/>
      <c r="E92" s="24"/>
      <c r="F92" s="24"/>
      <c r="G92" s="24"/>
      <c r="H92" s="24"/>
      <c r="I92" s="24"/>
      <c r="J92" s="24"/>
      <c r="K92" s="24"/>
    </row>
    <row r="93" spans="1:11" x14ac:dyDescent="0.25">
      <c r="A93" s="24"/>
      <c r="B93" s="24"/>
      <c r="C93" s="24"/>
      <c r="D93" s="24"/>
      <c r="E93" s="24"/>
      <c r="F93" s="24"/>
      <c r="G93" s="24"/>
      <c r="H93" s="24"/>
      <c r="I93" s="24"/>
      <c r="J93" s="24"/>
      <c r="K93" s="24"/>
    </row>
    <row r="94" spans="1:11" x14ac:dyDescent="0.25">
      <c r="A94" s="24"/>
      <c r="B94" s="24"/>
      <c r="C94" s="24"/>
      <c r="D94" s="24"/>
      <c r="E94" s="24"/>
      <c r="F94" s="24"/>
      <c r="G94" s="24"/>
      <c r="H94" s="24"/>
      <c r="I94" s="24"/>
      <c r="J94" s="24"/>
      <c r="K94" s="24"/>
    </row>
    <row r="95" spans="1:11" x14ac:dyDescent="0.25">
      <c r="A95" s="24"/>
      <c r="B95" s="24"/>
      <c r="C95" s="24"/>
      <c r="D95" s="24"/>
      <c r="E95" s="24"/>
      <c r="F95" s="24"/>
      <c r="G95" s="24"/>
      <c r="H95" s="24"/>
      <c r="I95" s="24"/>
      <c r="J95" s="24"/>
      <c r="K95" s="24"/>
    </row>
    <row r="96" spans="1:11" x14ac:dyDescent="0.25">
      <c r="A96" s="24"/>
      <c r="B96" s="24"/>
      <c r="C96" s="24"/>
      <c r="D96" s="24"/>
      <c r="E96" s="24"/>
      <c r="F96" s="24"/>
      <c r="G96" s="24"/>
      <c r="H96" s="24"/>
      <c r="I96" s="24"/>
      <c r="J96" s="24"/>
      <c r="K96" s="24"/>
    </row>
    <row r="97" spans="1:11" x14ac:dyDescent="0.25">
      <c r="A97" s="24"/>
      <c r="B97" s="24"/>
      <c r="C97" s="24"/>
      <c r="D97" s="24"/>
      <c r="E97" s="24"/>
      <c r="F97" s="24"/>
      <c r="G97" s="24"/>
      <c r="H97" s="24"/>
      <c r="I97" s="24"/>
      <c r="J97" s="24"/>
      <c r="K97" s="24"/>
    </row>
    <row r="98" spans="1:11" x14ac:dyDescent="0.25">
      <c r="A98" s="24"/>
      <c r="B98" s="24"/>
      <c r="C98" s="24"/>
      <c r="D98" s="24"/>
      <c r="E98" s="24"/>
      <c r="F98" s="24"/>
      <c r="G98" s="24"/>
      <c r="H98" s="24"/>
      <c r="I98" s="24"/>
      <c r="J98" s="24"/>
      <c r="K98" s="24"/>
    </row>
    <row r="99" spans="1:11" x14ac:dyDescent="0.25">
      <c r="A99" s="24"/>
      <c r="B99" s="24"/>
      <c r="C99" s="24"/>
      <c r="D99" s="24"/>
      <c r="E99" s="24"/>
      <c r="F99" s="24"/>
      <c r="G99" s="24"/>
      <c r="H99" s="24"/>
      <c r="I99" s="24"/>
      <c r="J99" s="24"/>
      <c r="K99" s="24"/>
    </row>
    <row r="100" spans="1:11" x14ac:dyDescent="0.25">
      <c r="A100" s="24"/>
      <c r="B100" s="24"/>
      <c r="C100" s="24"/>
      <c r="D100" s="24"/>
      <c r="E100" s="24"/>
      <c r="F100" s="24"/>
      <c r="G100" s="24"/>
      <c r="H100" s="24"/>
      <c r="I100" s="24"/>
      <c r="J100" s="24"/>
      <c r="K100" s="24"/>
    </row>
    <row r="101" spans="1:11" x14ac:dyDescent="0.25">
      <c r="A101" s="24"/>
      <c r="B101" s="24"/>
      <c r="C101" s="24"/>
      <c r="D101" s="24"/>
      <c r="E101" s="24"/>
      <c r="F101" s="24"/>
      <c r="G101" s="24"/>
      <c r="H101" s="24"/>
      <c r="I101" s="24"/>
      <c r="J101" s="24"/>
      <c r="K101" s="24"/>
    </row>
    <row r="102" spans="1:11" x14ac:dyDescent="0.25">
      <c r="A102" s="24"/>
      <c r="B102" s="24"/>
      <c r="C102" s="24"/>
      <c r="D102" s="24"/>
      <c r="E102" s="24"/>
      <c r="F102" s="24"/>
      <c r="G102" s="24"/>
      <c r="H102" s="24"/>
      <c r="I102" s="24"/>
      <c r="J102" s="24"/>
      <c r="K102" s="24"/>
    </row>
    <row r="103" spans="1:11" x14ac:dyDescent="0.25">
      <c r="A103" s="24"/>
      <c r="B103" s="24"/>
      <c r="C103" s="24"/>
      <c r="D103" s="24"/>
      <c r="E103" s="24"/>
      <c r="F103" s="24"/>
      <c r="G103" s="24"/>
      <c r="H103" s="24"/>
      <c r="I103" s="24"/>
      <c r="J103" s="24"/>
      <c r="K103" s="24"/>
    </row>
    <row r="104" spans="1:11" x14ac:dyDescent="0.25">
      <c r="A104" s="24"/>
      <c r="B104" s="24"/>
      <c r="C104" s="24"/>
      <c r="D104" s="24"/>
      <c r="E104" s="24"/>
      <c r="F104" s="24"/>
      <c r="G104" s="24"/>
      <c r="H104" s="24"/>
      <c r="I104" s="24"/>
      <c r="J104" s="24"/>
      <c r="K104" s="24"/>
    </row>
    <row r="105" spans="1:11" x14ac:dyDescent="0.25">
      <c r="A105" s="24"/>
      <c r="B105" s="24"/>
      <c r="C105" s="24"/>
      <c r="D105" s="24"/>
      <c r="E105" s="24"/>
      <c r="F105" s="24"/>
      <c r="G105" s="24"/>
      <c r="H105" s="24"/>
      <c r="I105" s="24"/>
      <c r="J105" s="24"/>
      <c r="K105" s="24"/>
    </row>
    <row r="106" spans="1:11" x14ac:dyDescent="0.25">
      <c r="A106" s="24"/>
      <c r="B106" s="24"/>
      <c r="C106" s="24"/>
      <c r="D106" s="24"/>
      <c r="E106" s="24"/>
      <c r="F106" s="24"/>
      <c r="G106" s="24"/>
      <c r="H106" s="24"/>
      <c r="I106" s="24"/>
      <c r="J106" s="24"/>
      <c r="K106" s="24"/>
    </row>
    <row r="107" spans="1:11" x14ac:dyDescent="0.25">
      <c r="A107" s="24"/>
      <c r="B107" s="24"/>
      <c r="C107" s="24"/>
      <c r="D107" s="24"/>
      <c r="E107" s="24"/>
      <c r="F107" s="24"/>
      <c r="G107" s="24"/>
      <c r="H107" s="24"/>
      <c r="I107" s="24"/>
      <c r="J107" s="24"/>
      <c r="K107" s="24"/>
    </row>
    <row r="108" spans="1:11" x14ac:dyDescent="0.25">
      <c r="A108" s="24"/>
      <c r="B108" s="24"/>
      <c r="C108" s="24"/>
      <c r="D108" s="24"/>
      <c r="E108" s="24"/>
      <c r="F108" s="24"/>
      <c r="G108" s="24"/>
      <c r="H108" s="24"/>
      <c r="I108" s="24"/>
      <c r="J108" s="24"/>
      <c r="K108" s="24"/>
    </row>
    <row r="109" spans="1:11" x14ac:dyDescent="0.25">
      <c r="A109" s="24"/>
      <c r="B109" s="24"/>
      <c r="H109" s="24"/>
      <c r="I109" s="24"/>
      <c r="J109" s="24"/>
      <c r="K109" s="24"/>
    </row>
    <row r="110" spans="1:11" x14ac:dyDescent="0.25">
      <c r="A110" s="24"/>
      <c r="B110" s="24"/>
      <c r="H110" s="24"/>
      <c r="I110" s="24"/>
      <c r="J110" s="24"/>
      <c r="K110" s="24"/>
    </row>
    <row r="111" spans="1:11" x14ac:dyDescent="0.25">
      <c r="A111" s="24"/>
      <c r="B111" s="24"/>
      <c r="H111" s="24"/>
      <c r="I111" s="24"/>
      <c r="J111" s="24"/>
      <c r="K111" s="24"/>
    </row>
    <row r="112" spans="1:11" x14ac:dyDescent="0.25">
      <c r="A112" s="24"/>
      <c r="B112" s="24"/>
      <c r="H112" s="24"/>
      <c r="I112" s="24"/>
      <c r="J112" s="24"/>
      <c r="K112" s="24"/>
    </row>
    <row r="113" spans="1:11" x14ac:dyDescent="0.25">
      <c r="A113" s="24"/>
      <c r="B113" s="24"/>
      <c r="H113" s="24"/>
      <c r="I113" s="24"/>
      <c r="J113" s="24"/>
      <c r="K113" s="24"/>
    </row>
    <row r="114" spans="1:11" x14ac:dyDescent="0.25">
      <c r="A114" s="24"/>
      <c r="B114" s="24"/>
      <c r="H114" s="24"/>
      <c r="I114" s="24"/>
      <c r="J114" s="24"/>
      <c r="K114" s="24"/>
    </row>
    <row r="115" spans="1:11" x14ac:dyDescent="0.25">
      <c r="A115" s="24"/>
      <c r="B115" s="24"/>
      <c r="H115" s="24"/>
      <c r="I115" s="24"/>
      <c r="J115" s="24"/>
      <c r="K115" s="24"/>
    </row>
    <row r="116" spans="1:11" x14ac:dyDescent="0.25">
      <c r="A116" s="24"/>
      <c r="B116" s="24"/>
      <c r="H116" s="24"/>
      <c r="I116" s="24"/>
      <c r="J116" s="24"/>
      <c r="K116" s="24"/>
    </row>
    <row r="117" spans="1:11" x14ac:dyDescent="0.25">
      <c r="A117" s="24"/>
      <c r="B117" s="24"/>
      <c r="H117" s="24"/>
      <c r="I117" s="24"/>
      <c r="J117" s="24"/>
      <c r="K117" s="24"/>
    </row>
    <row r="118" spans="1:11" x14ac:dyDescent="0.25">
      <c r="B118" s="24"/>
      <c r="J118" s="24"/>
    </row>
  </sheetData>
  <mergeCells count="61">
    <mergeCell ref="D16:E16"/>
    <mergeCell ref="D17:E17"/>
    <mergeCell ref="F9:G9"/>
    <mergeCell ref="F10:G10"/>
    <mergeCell ref="F11:G11"/>
    <mergeCell ref="F12:G12"/>
    <mergeCell ref="F13:G13"/>
    <mergeCell ref="F14:G14"/>
    <mergeCell ref="F15:G15"/>
    <mergeCell ref="F16:G16"/>
    <mergeCell ref="F17:G17"/>
    <mergeCell ref="D11:E11"/>
    <mergeCell ref="D12:E12"/>
    <mergeCell ref="D13:E13"/>
    <mergeCell ref="D14:E14"/>
    <mergeCell ref="D15:E15"/>
    <mergeCell ref="E39:H39"/>
    <mergeCell ref="E40:H40"/>
    <mergeCell ref="D42:E42"/>
    <mergeCell ref="D45:E45"/>
    <mergeCell ref="F42:G42"/>
    <mergeCell ref="D43:E43"/>
    <mergeCell ref="F43:G43"/>
    <mergeCell ref="G59:I59"/>
    <mergeCell ref="F44:G44"/>
    <mergeCell ref="G54:I54"/>
    <mergeCell ref="G55:I55"/>
    <mergeCell ref="G56:I56"/>
    <mergeCell ref="G57:I57"/>
    <mergeCell ref="G58:I58"/>
    <mergeCell ref="E49:H49"/>
    <mergeCell ref="D44:E44"/>
    <mergeCell ref="F45:G45"/>
    <mergeCell ref="E48:H48"/>
    <mergeCell ref="D51:E51"/>
    <mergeCell ref="F51:I51"/>
    <mergeCell ref="C3:I3"/>
    <mergeCell ref="C4:I4"/>
    <mergeCell ref="C26:H26"/>
    <mergeCell ref="D8:E8"/>
    <mergeCell ref="D18:E18"/>
    <mergeCell ref="D19:E19"/>
    <mergeCell ref="D7:E7"/>
    <mergeCell ref="F7:G7"/>
    <mergeCell ref="F19:G19"/>
    <mergeCell ref="F18:G18"/>
    <mergeCell ref="F8:G8"/>
    <mergeCell ref="E23:H23"/>
    <mergeCell ref="E24:H24"/>
    <mergeCell ref="D22:I22"/>
    <mergeCell ref="D9:E9"/>
    <mergeCell ref="D10:E10"/>
    <mergeCell ref="D27:I30"/>
    <mergeCell ref="D33:E33"/>
    <mergeCell ref="D35:E35"/>
    <mergeCell ref="D36:E36"/>
    <mergeCell ref="F33:G33"/>
    <mergeCell ref="F35:G35"/>
    <mergeCell ref="F36:G36"/>
    <mergeCell ref="D32:E32"/>
    <mergeCell ref="F32:G32"/>
  </mergeCells>
  <hyperlinks>
    <hyperlink ref="E40" r:id="rId1"/>
    <hyperlink ref="E24" r:id="rId2"/>
  </hyperlinks>
  <pageMargins left="0.2" right="0.21" top="0.17" bottom="0.17" header="0.17" footer="0.17"/>
  <pageSetup scale="42" orientation="portrait"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36"/>
  <sheetViews>
    <sheetView topLeftCell="B25" workbookViewId="0">
      <selection activeCell="F9" sqref="F9"/>
    </sheetView>
  </sheetViews>
  <sheetFormatPr defaultRowHeight="15" x14ac:dyDescent="0.25"/>
  <cols>
    <col min="1" max="1" width="1.42578125" style="16" customWidth="1"/>
    <col min="2" max="2" width="1.85546875" style="16" customWidth="1"/>
    <col min="3" max="3" width="31.28515625" style="16" customWidth="1"/>
    <col min="4" max="4" width="11.5703125" style="16" customWidth="1"/>
    <col min="5" max="5" width="12.85546875" style="16" customWidth="1"/>
    <col min="6" max="6" width="24.5703125" style="16" customWidth="1"/>
    <col min="7" max="7" width="17.85546875" style="16" customWidth="1"/>
    <col min="8" max="8" width="49.28515625" style="16" customWidth="1"/>
    <col min="9" max="10" width="1.7109375" style="16" customWidth="1"/>
    <col min="11" max="16384" width="9.140625" style="16"/>
  </cols>
  <sheetData>
    <row r="1" spans="2:17" ht="15.75" thickBot="1" x14ac:dyDescent="0.3"/>
    <row r="2" spans="2:17" ht="15.75" thickBot="1" x14ac:dyDescent="0.3">
      <c r="B2" s="36"/>
      <c r="C2" s="37"/>
      <c r="D2" s="38"/>
      <c r="E2" s="38"/>
      <c r="F2" s="38"/>
      <c r="G2" s="38"/>
      <c r="H2" s="38"/>
      <c r="I2" s="39"/>
    </row>
    <row r="3" spans="2:17" ht="21" thickBot="1" x14ac:dyDescent="0.35">
      <c r="B3" s="97"/>
      <c r="C3" s="370" t="s">
        <v>241</v>
      </c>
      <c r="D3" s="486"/>
      <c r="E3" s="486"/>
      <c r="F3" s="486"/>
      <c r="G3" s="486"/>
      <c r="H3" s="487"/>
      <c r="I3" s="83"/>
    </row>
    <row r="4" spans="2:17" x14ac:dyDescent="0.25">
      <c r="B4" s="40"/>
      <c r="C4" s="488" t="s">
        <v>242</v>
      </c>
      <c r="D4" s="488"/>
      <c r="E4" s="488"/>
      <c r="F4" s="488"/>
      <c r="G4" s="488"/>
      <c r="H4" s="488"/>
      <c r="I4" s="41"/>
    </row>
    <row r="5" spans="2:17" x14ac:dyDescent="0.25">
      <c r="B5" s="40"/>
      <c r="C5" s="489"/>
      <c r="D5" s="489"/>
      <c r="E5" s="489"/>
      <c r="F5" s="489"/>
      <c r="G5" s="489"/>
      <c r="H5" s="489"/>
      <c r="I5" s="41"/>
    </row>
    <row r="6" spans="2:17" ht="30.75" customHeight="1" thickBot="1" x14ac:dyDescent="0.3">
      <c r="B6" s="40"/>
      <c r="C6" s="494" t="s">
        <v>243</v>
      </c>
      <c r="D6" s="494"/>
      <c r="E6" s="43"/>
      <c r="F6" s="43"/>
      <c r="G6" s="43"/>
      <c r="H6" s="43"/>
      <c r="I6" s="41"/>
    </row>
    <row r="7" spans="2:17" ht="30" customHeight="1" thickBot="1" x14ac:dyDescent="0.3">
      <c r="B7" s="40"/>
      <c r="C7" s="133" t="s">
        <v>240</v>
      </c>
      <c r="D7" s="490" t="s">
        <v>239</v>
      </c>
      <c r="E7" s="491"/>
      <c r="F7" s="85" t="s">
        <v>237</v>
      </c>
      <c r="G7" s="86" t="s">
        <v>270</v>
      </c>
      <c r="H7" s="85" t="s">
        <v>278</v>
      </c>
      <c r="I7" s="41"/>
    </row>
    <row r="8" spans="2:17" ht="117.75" customHeight="1" thickBot="1" x14ac:dyDescent="0.3">
      <c r="B8" s="45"/>
      <c r="C8" s="484" t="s">
        <v>852</v>
      </c>
      <c r="D8" s="492" t="s">
        <v>655</v>
      </c>
      <c r="E8" s="493"/>
      <c r="F8" s="335" t="s">
        <v>656</v>
      </c>
      <c r="G8" s="85"/>
      <c r="H8" s="336" t="s">
        <v>743</v>
      </c>
      <c r="I8" s="46"/>
    </row>
    <row r="9" spans="2:17" ht="181.5" customHeight="1" thickBot="1" x14ac:dyDescent="0.3">
      <c r="B9" s="45"/>
      <c r="C9" s="485"/>
      <c r="D9" s="418" t="s">
        <v>853</v>
      </c>
      <c r="E9" s="419"/>
      <c r="F9" s="333" t="s">
        <v>855</v>
      </c>
      <c r="G9" s="334"/>
      <c r="H9" s="337" t="s">
        <v>854</v>
      </c>
      <c r="I9" s="46"/>
    </row>
    <row r="10" spans="2:17" ht="90" x14ac:dyDescent="0.25">
      <c r="B10" s="45"/>
      <c r="C10" s="88" t="s">
        <v>657</v>
      </c>
      <c r="D10" s="463" t="s">
        <v>658</v>
      </c>
      <c r="E10" s="464"/>
      <c r="F10" s="184" t="s">
        <v>659</v>
      </c>
      <c r="G10" s="185"/>
      <c r="H10" s="184" t="s">
        <v>744</v>
      </c>
      <c r="I10" s="46"/>
      <c r="Q10" s="203"/>
    </row>
    <row r="11" spans="2:17" ht="60" x14ac:dyDescent="0.25">
      <c r="B11" s="45"/>
      <c r="C11" s="170" t="s">
        <v>660</v>
      </c>
      <c r="D11" s="465" t="s">
        <v>813</v>
      </c>
      <c r="E11" s="466"/>
      <c r="F11" s="177" t="s">
        <v>661</v>
      </c>
      <c r="G11" s="178"/>
      <c r="H11" s="177" t="s">
        <v>745</v>
      </c>
      <c r="I11" s="46"/>
    </row>
    <row r="12" spans="2:17" ht="135" x14ac:dyDescent="0.25">
      <c r="B12" s="45"/>
      <c r="C12" s="89" t="s">
        <v>662</v>
      </c>
      <c r="D12" s="465" t="s">
        <v>814</v>
      </c>
      <c r="E12" s="466"/>
      <c r="F12" s="177" t="s">
        <v>663</v>
      </c>
      <c r="G12" s="177" t="s">
        <v>836</v>
      </c>
      <c r="H12" s="177" t="s">
        <v>746</v>
      </c>
      <c r="I12" s="46"/>
    </row>
    <row r="13" spans="2:17" ht="75" x14ac:dyDescent="0.25">
      <c r="B13" s="45"/>
      <c r="C13" s="170" t="s">
        <v>747</v>
      </c>
      <c r="D13" s="477"/>
      <c r="E13" s="478"/>
      <c r="F13" s="182"/>
      <c r="G13" s="183"/>
      <c r="H13" s="178"/>
      <c r="I13" s="46"/>
    </row>
    <row r="14" spans="2:17" x14ac:dyDescent="0.25">
      <c r="B14" s="45"/>
      <c r="C14" s="140" t="s">
        <v>664</v>
      </c>
      <c r="D14" s="471"/>
      <c r="E14" s="472"/>
      <c r="F14" s="179"/>
      <c r="G14" s="180"/>
      <c r="H14" s="183"/>
      <c r="I14" s="46"/>
    </row>
    <row r="15" spans="2:17" ht="75.75" thickBot="1" x14ac:dyDescent="0.3">
      <c r="B15" s="45"/>
      <c r="C15" s="171" t="s">
        <v>748</v>
      </c>
      <c r="D15" s="479" t="s">
        <v>815</v>
      </c>
      <c r="E15" s="480"/>
      <c r="F15" s="186" t="s">
        <v>749</v>
      </c>
      <c r="G15" s="185"/>
      <c r="H15" s="181" t="s">
        <v>665</v>
      </c>
      <c r="I15" s="175"/>
    </row>
    <row r="16" spans="2:17" ht="75" x14ac:dyDescent="0.25">
      <c r="B16" s="45"/>
      <c r="C16" s="139" t="s">
        <v>666</v>
      </c>
      <c r="D16" s="481" t="s">
        <v>816</v>
      </c>
      <c r="E16" s="482"/>
      <c r="F16" s="177" t="s">
        <v>667</v>
      </c>
      <c r="G16" s="178"/>
      <c r="H16" s="177" t="s">
        <v>668</v>
      </c>
      <c r="I16" s="46"/>
    </row>
    <row r="17" spans="2:9" ht="60" x14ac:dyDescent="0.25">
      <c r="B17" s="45"/>
      <c r="C17" s="171" t="s">
        <v>669</v>
      </c>
      <c r="D17" s="465" t="s">
        <v>670</v>
      </c>
      <c r="E17" s="475"/>
      <c r="F17" s="178"/>
      <c r="G17" s="178"/>
      <c r="H17" s="177" t="s">
        <v>811</v>
      </c>
      <c r="I17" s="46"/>
    </row>
    <row r="18" spans="2:9" ht="15" customHeight="1" x14ac:dyDescent="0.25">
      <c r="B18" s="45"/>
      <c r="C18" s="140" t="s">
        <v>671</v>
      </c>
      <c r="D18" s="483"/>
      <c r="E18" s="474"/>
      <c r="F18" s="461" t="s">
        <v>750</v>
      </c>
      <c r="G18" s="455"/>
      <c r="H18" s="461" t="s">
        <v>812</v>
      </c>
      <c r="I18" s="46"/>
    </row>
    <row r="19" spans="2:9" ht="60" x14ac:dyDescent="0.25">
      <c r="B19" s="45"/>
      <c r="C19" s="170" t="s">
        <v>751</v>
      </c>
      <c r="D19" s="473" t="s">
        <v>817</v>
      </c>
      <c r="E19" s="474"/>
      <c r="F19" s="462"/>
      <c r="G19" s="456"/>
      <c r="H19" s="462"/>
      <c r="I19" s="46"/>
    </row>
    <row r="20" spans="2:9" ht="68.25" customHeight="1" x14ac:dyDescent="0.25">
      <c r="B20" s="45"/>
      <c r="C20" s="140" t="s">
        <v>672</v>
      </c>
      <c r="D20" s="465" t="s">
        <v>673</v>
      </c>
      <c r="E20" s="466"/>
      <c r="F20" s="461" t="s">
        <v>674</v>
      </c>
      <c r="G20" s="455"/>
      <c r="H20" s="453" t="s">
        <v>752</v>
      </c>
      <c r="I20" s="46"/>
    </row>
    <row r="21" spans="2:9" ht="60" x14ac:dyDescent="0.25">
      <c r="B21" s="45"/>
      <c r="C21" s="170" t="s">
        <v>753</v>
      </c>
      <c r="D21" s="473" t="s">
        <v>675</v>
      </c>
      <c r="E21" s="476"/>
      <c r="F21" s="462"/>
      <c r="G21" s="456"/>
      <c r="H21" s="454"/>
      <c r="I21" s="46"/>
    </row>
    <row r="22" spans="2:9" x14ac:dyDescent="0.25">
      <c r="B22" s="45"/>
      <c r="C22" s="140" t="s">
        <v>676</v>
      </c>
      <c r="D22" s="24"/>
      <c r="E22" s="24"/>
      <c r="F22" s="178"/>
      <c r="G22" s="178"/>
      <c r="H22" s="178"/>
      <c r="I22" s="46"/>
    </row>
    <row r="23" spans="2:9" ht="135" x14ac:dyDescent="0.25">
      <c r="B23" s="45"/>
      <c r="C23" s="170" t="s">
        <v>754</v>
      </c>
      <c r="D23" s="465" t="s">
        <v>818</v>
      </c>
      <c r="E23" s="466"/>
      <c r="F23" s="177" t="s">
        <v>755</v>
      </c>
      <c r="G23" s="178"/>
      <c r="H23" s="177" t="s">
        <v>756</v>
      </c>
      <c r="I23" s="46"/>
    </row>
    <row r="24" spans="2:9" ht="15" customHeight="1" x14ac:dyDescent="0.25">
      <c r="B24" s="45"/>
      <c r="C24" s="140" t="s">
        <v>804</v>
      </c>
      <c r="D24" s="457" t="s">
        <v>677</v>
      </c>
      <c r="E24" s="458"/>
      <c r="F24" s="461" t="s">
        <v>678</v>
      </c>
      <c r="G24" s="24"/>
      <c r="H24" s="461" t="s">
        <v>819</v>
      </c>
      <c r="I24" s="46"/>
    </row>
    <row r="25" spans="2:9" ht="60" x14ac:dyDescent="0.25">
      <c r="B25" s="45"/>
      <c r="C25" s="170" t="s">
        <v>757</v>
      </c>
      <c r="D25" s="459"/>
      <c r="E25" s="460"/>
      <c r="F25" s="462"/>
      <c r="G25" s="24"/>
      <c r="H25" s="462"/>
      <c r="I25" s="46"/>
    </row>
    <row r="26" spans="2:9" x14ac:dyDescent="0.25">
      <c r="B26" s="45"/>
      <c r="C26" s="140" t="s">
        <v>679</v>
      </c>
      <c r="D26" s="469"/>
      <c r="E26" s="470"/>
      <c r="F26" s="178"/>
      <c r="G26" s="178"/>
      <c r="H26" s="178"/>
      <c r="I26" s="46"/>
    </row>
    <row r="27" spans="2:9" ht="120" x14ac:dyDescent="0.25">
      <c r="B27" s="45"/>
      <c r="C27" s="170" t="s">
        <v>758</v>
      </c>
      <c r="D27" s="465" t="s">
        <v>680</v>
      </c>
      <c r="E27" s="466"/>
      <c r="F27" s="177" t="s">
        <v>759</v>
      </c>
      <c r="G27" s="178"/>
      <c r="H27" s="177" t="s">
        <v>760</v>
      </c>
      <c r="I27" s="46"/>
    </row>
    <row r="28" spans="2:9" ht="15" customHeight="1" x14ac:dyDescent="0.25">
      <c r="B28" s="45"/>
      <c r="C28" s="140" t="s">
        <v>681</v>
      </c>
      <c r="D28" s="449" t="s">
        <v>682</v>
      </c>
      <c r="E28" s="450"/>
      <c r="F28" s="453" t="s">
        <v>761</v>
      </c>
      <c r="G28" s="455"/>
      <c r="H28" s="453" t="s">
        <v>762</v>
      </c>
      <c r="I28" s="46"/>
    </row>
    <row r="29" spans="2:9" ht="100.5" customHeight="1" x14ac:dyDescent="0.25">
      <c r="B29" s="45"/>
      <c r="C29" s="170" t="s">
        <v>763</v>
      </c>
      <c r="D29" s="451"/>
      <c r="E29" s="452"/>
      <c r="F29" s="454"/>
      <c r="G29" s="456"/>
      <c r="H29" s="454"/>
      <c r="I29" s="46"/>
    </row>
    <row r="30" spans="2:9" ht="15" customHeight="1" x14ac:dyDescent="0.25">
      <c r="B30" s="45"/>
      <c r="C30" s="140" t="s">
        <v>683</v>
      </c>
      <c r="D30" s="449" t="s">
        <v>764</v>
      </c>
      <c r="E30" s="450"/>
      <c r="F30" s="453" t="s">
        <v>684</v>
      </c>
      <c r="G30" s="455"/>
      <c r="H30" s="453" t="s">
        <v>765</v>
      </c>
      <c r="I30" s="46"/>
    </row>
    <row r="31" spans="2:9" ht="45" x14ac:dyDescent="0.25">
      <c r="B31" s="45"/>
      <c r="C31" s="170" t="s">
        <v>766</v>
      </c>
      <c r="D31" s="451"/>
      <c r="E31" s="452"/>
      <c r="F31" s="454"/>
      <c r="G31" s="456"/>
      <c r="H31" s="454"/>
      <c r="I31" s="46"/>
    </row>
    <row r="32" spans="2:9" ht="153.75" customHeight="1" x14ac:dyDescent="0.25">
      <c r="B32" s="45"/>
      <c r="C32" s="140" t="s">
        <v>805</v>
      </c>
      <c r="D32" s="467" t="s">
        <v>767</v>
      </c>
      <c r="E32" s="468"/>
      <c r="F32" s="187" t="s">
        <v>768</v>
      </c>
      <c r="G32" s="178"/>
      <c r="H32" s="177" t="s">
        <v>769</v>
      </c>
      <c r="I32" s="46"/>
    </row>
    <row r="33" spans="2:10" ht="15.75" customHeight="1" x14ac:dyDescent="0.25">
      <c r="B33" s="169"/>
      <c r="C33" s="140" t="s">
        <v>685</v>
      </c>
      <c r="D33" s="449" t="s">
        <v>770</v>
      </c>
      <c r="E33" s="450"/>
      <c r="F33" s="453" t="s">
        <v>771</v>
      </c>
      <c r="G33" s="455"/>
      <c r="H33" s="453" t="s">
        <v>686</v>
      </c>
      <c r="I33" s="172"/>
    </row>
    <row r="34" spans="2:10" ht="60" x14ac:dyDescent="0.25">
      <c r="B34" s="169"/>
      <c r="C34" s="170" t="s">
        <v>687</v>
      </c>
      <c r="D34" s="451"/>
      <c r="E34" s="452"/>
      <c r="F34" s="454"/>
      <c r="G34" s="456"/>
      <c r="H34" s="451"/>
      <c r="I34" s="169"/>
      <c r="J34" s="204"/>
    </row>
    <row r="35" spans="2:10" ht="15.75" thickBot="1" x14ac:dyDescent="0.3">
      <c r="B35" s="87"/>
      <c r="C35" s="90"/>
      <c r="D35" s="447"/>
      <c r="E35" s="448"/>
      <c r="F35" s="84"/>
      <c r="G35" s="84"/>
      <c r="H35" s="173"/>
      <c r="I35" s="174"/>
      <c r="J35" s="204"/>
    </row>
    <row r="36" spans="2:10" x14ac:dyDescent="0.25">
      <c r="I36" s="205"/>
    </row>
  </sheetData>
  <mergeCells count="46">
    <mergeCell ref="D9:E9"/>
    <mergeCell ref="C8:C9"/>
    <mergeCell ref="C3:H3"/>
    <mergeCell ref="C4:H4"/>
    <mergeCell ref="C5:H5"/>
    <mergeCell ref="D7:E7"/>
    <mergeCell ref="D8:E8"/>
    <mergeCell ref="C6:D6"/>
    <mergeCell ref="D10:E10"/>
    <mergeCell ref="D11:E11"/>
    <mergeCell ref="D32:E32"/>
    <mergeCell ref="D26:E26"/>
    <mergeCell ref="D20:E20"/>
    <mergeCell ref="D14:E14"/>
    <mergeCell ref="D27:E27"/>
    <mergeCell ref="D19:E19"/>
    <mergeCell ref="D17:E17"/>
    <mergeCell ref="D23:E23"/>
    <mergeCell ref="D21:E21"/>
    <mergeCell ref="D12:E12"/>
    <mergeCell ref="D13:E13"/>
    <mergeCell ref="D15:E15"/>
    <mergeCell ref="D16:E16"/>
    <mergeCell ref="D18:E18"/>
    <mergeCell ref="F18:F19"/>
    <mergeCell ref="G18:G19"/>
    <mergeCell ref="H18:H19"/>
    <mergeCell ref="F20:F21"/>
    <mergeCell ref="G20:G21"/>
    <mergeCell ref="H20:H21"/>
    <mergeCell ref="D24:E25"/>
    <mergeCell ref="F24:F25"/>
    <mergeCell ref="H24:H25"/>
    <mergeCell ref="D28:E29"/>
    <mergeCell ref="F28:F29"/>
    <mergeCell ref="G28:G29"/>
    <mergeCell ref="H28:H29"/>
    <mergeCell ref="D35:E35"/>
    <mergeCell ref="D30:E31"/>
    <mergeCell ref="F30:F31"/>
    <mergeCell ref="G30:G31"/>
    <mergeCell ref="H30:H31"/>
    <mergeCell ref="D33:E34"/>
    <mergeCell ref="F33:F34"/>
    <mergeCell ref="G33:G34"/>
    <mergeCell ref="H33:H34"/>
  </mergeCells>
  <pageMargins left="0.25" right="0.25" top="0.17" bottom="0.17" header="0.17" footer="0.17"/>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29"/>
  <sheetViews>
    <sheetView zoomScaleNormal="100" workbookViewId="0">
      <selection activeCell="D7" sqref="D7"/>
    </sheetView>
  </sheetViews>
  <sheetFormatPr defaultRowHeight="15" x14ac:dyDescent="0.25"/>
  <cols>
    <col min="1" max="1" width="1.28515625" style="16" customWidth="1"/>
    <col min="2" max="2" width="2" style="16" customWidth="1"/>
    <col min="3" max="3" width="43" style="16" customWidth="1"/>
    <col min="4" max="4" width="50.42578125" style="16" customWidth="1"/>
    <col min="5" max="5" width="2.42578125" style="16" customWidth="1"/>
    <col min="6" max="6" width="1.42578125" style="16" customWidth="1"/>
    <col min="7" max="16384" width="9.140625" style="16"/>
  </cols>
  <sheetData>
    <row r="1" spans="2:5" ht="15.75" thickBot="1" x14ac:dyDescent="0.3"/>
    <row r="2" spans="2:5" ht="15.75" thickBot="1" x14ac:dyDescent="0.3">
      <c r="B2" s="96"/>
      <c r="C2" s="61"/>
      <c r="D2" s="61"/>
      <c r="E2" s="62"/>
    </row>
    <row r="3" spans="2:5" ht="19.5" thickBot="1" x14ac:dyDescent="0.35">
      <c r="B3" s="97"/>
      <c r="C3" s="496" t="s">
        <v>256</v>
      </c>
      <c r="D3" s="497"/>
      <c r="E3" s="98"/>
    </row>
    <row r="4" spans="2:5" x14ac:dyDescent="0.25">
      <c r="B4" s="97"/>
      <c r="C4" s="99"/>
      <c r="D4" s="99"/>
      <c r="E4" s="98"/>
    </row>
    <row r="5" spans="2:5" ht="15.75" thickBot="1" x14ac:dyDescent="0.3">
      <c r="B5" s="97"/>
      <c r="C5" s="100" t="s">
        <v>290</v>
      </c>
      <c r="D5" s="99"/>
      <c r="E5" s="98"/>
    </row>
    <row r="6" spans="2:5" ht="15.75" thickBot="1" x14ac:dyDescent="0.3">
      <c r="B6" s="97"/>
      <c r="C6" s="110" t="s">
        <v>257</v>
      </c>
      <c r="D6" s="111" t="s">
        <v>258</v>
      </c>
      <c r="E6" s="98"/>
    </row>
    <row r="7" spans="2:5" ht="105.75" thickBot="1" x14ac:dyDescent="0.3">
      <c r="B7" s="97"/>
      <c r="C7" s="101" t="s">
        <v>294</v>
      </c>
      <c r="D7" s="102" t="s">
        <v>858</v>
      </c>
      <c r="E7" s="98"/>
    </row>
    <row r="8" spans="2:5" ht="180.75" thickBot="1" x14ac:dyDescent="0.3">
      <c r="B8" s="97"/>
      <c r="C8" s="103" t="s">
        <v>295</v>
      </c>
      <c r="D8" s="104" t="s">
        <v>806</v>
      </c>
      <c r="E8" s="98"/>
    </row>
    <row r="9" spans="2:5" ht="45.75" thickBot="1" x14ac:dyDescent="0.3">
      <c r="B9" s="97"/>
      <c r="C9" s="105" t="s">
        <v>259</v>
      </c>
      <c r="D9" s="106" t="s">
        <v>807</v>
      </c>
      <c r="E9" s="98"/>
    </row>
    <row r="10" spans="2:5" ht="75.75" thickBot="1" x14ac:dyDescent="0.3">
      <c r="B10" s="97"/>
      <c r="C10" s="101" t="s">
        <v>271</v>
      </c>
      <c r="D10" s="102" t="s">
        <v>689</v>
      </c>
      <c r="E10" s="98"/>
    </row>
    <row r="11" spans="2:5" x14ac:dyDescent="0.25">
      <c r="B11" s="97"/>
      <c r="C11" s="99"/>
      <c r="D11" s="99"/>
      <c r="E11" s="98"/>
    </row>
    <row r="12" spans="2:5" ht="15.75" thickBot="1" x14ac:dyDescent="0.3">
      <c r="B12" s="97"/>
      <c r="C12" s="498" t="s">
        <v>291</v>
      </c>
      <c r="D12" s="498"/>
      <c r="E12" s="98"/>
    </row>
    <row r="13" spans="2:5" ht="15.75" thickBot="1" x14ac:dyDescent="0.3">
      <c r="B13" s="97"/>
      <c r="C13" s="112" t="s">
        <v>260</v>
      </c>
      <c r="D13" s="112" t="s">
        <v>258</v>
      </c>
      <c r="E13" s="98"/>
    </row>
    <row r="14" spans="2:5" ht="15.75" thickBot="1" x14ac:dyDescent="0.3">
      <c r="B14" s="97"/>
      <c r="C14" s="495" t="s">
        <v>292</v>
      </c>
      <c r="D14" s="495"/>
      <c r="E14" s="98"/>
    </row>
    <row r="15" spans="2:5" ht="90.75" thickBot="1" x14ac:dyDescent="0.3">
      <c r="B15" s="97"/>
      <c r="C15" s="105" t="s">
        <v>296</v>
      </c>
      <c r="D15" s="107" t="s">
        <v>690</v>
      </c>
      <c r="E15" s="98"/>
    </row>
    <row r="16" spans="2:5" ht="60.75" thickBot="1" x14ac:dyDescent="0.3">
      <c r="B16" s="97"/>
      <c r="C16" s="105" t="s">
        <v>297</v>
      </c>
      <c r="D16" s="107" t="s">
        <v>690</v>
      </c>
      <c r="E16" s="98"/>
    </row>
    <row r="17" spans="2:5" ht="15.75" thickBot="1" x14ac:dyDescent="0.3">
      <c r="B17" s="97"/>
      <c r="C17" s="495" t="s">
        <v>293</v>
      </c>
      <c r="D17" s="495"/>
      <c r="E17" s="98"/>
    </row>
    <row r="18" spans="2:5" ht="90.75" thickBot="1" x14ac:dyDescent="0.3">
      <c r="B18" s="97"/>
      <c r="C18" s="105" t="s">
        <v>298</v>
      </c>
      <c r="D18" s="107" t="s">
        <v>690</v>
      </c>
      <c r="E18" s="98"/>
    </row>
    <row r="19" spans="2:5" ht="60.75" thickBot="1" x14ac:dyDescent="0.3">
      <c r="B19" s="97"/>
      <c r="C19" s="105" t="s">
        <v>289</v>
      </c>
      <c r="D19" s="107" t="s">
        <v>690</v>
      </c>
      <c r="E19" s="98"/>
    </row>
    <row r="20" spans="2:5" ht="15.75" thickBot="1" x14ac:dyDescent="0.3">
      <c r="B20" s="97"/>
      <c r="C20" s="495"/>
      <c r="D20" s="495"/>
      <c r="E20" s="98"/>
    </row>
    <row r="21" spans="2:5" ht="30.75" thickBot="1" x14ac:dyDescent="0.3">
      <c r="B21" s="97"/>
      <c r="C21" s="108" t="s">
        <v>261</v>
      </c>
      <c r="D21" s="108" t="s">
        <v>690</v>
      </c>
      <c r="E21" s="98"/>
    </row>
    <row r="22" spans="2:5" ht="45.75" thickBot="1" x14ac:dyDescent="0.3">
      <c r="B22" s="97"/>
      <c r="C22" s="108" t="s">
        <v>262</v>
      </c>
      <c r="D22" s="108" t="s">
        <v>690</v>
      </c>
      <c r="E22" s="98"/>
    </row>
    <row r="23" spans="2:5" ht="30.75" thickBot="1" x14ac:dyDescent="0.3">
      <c r="B23" s="97"/>
      <c r="C23" s="108" t="s">
        <v>263</v>
      </c>
      <c r="D23" s="108" t="s">
        <v>690</v>
      </c>
      <c r="E23" s="98"/>
    </row>
    <row r="24" spans="2:5" ht="15.75" thickBot="1" x14ac:dyDescent="0.3">
      <c r="B24" s="97"/>
      <c r="C24" s="495" t="s">
        <v>264</v>
      </c>
      <c r="D24" s="495"/>
      <c r="E24" s="98"/>
    </row>
    <row r="25" spans="2:5" ht="60.75" thickBot="1" x14ac:dyDescent="0.3">
      <c r="B25" s="97"/>
      <c r="C25" s="105" t="s">
        <v>299</v>
      </c>
      <c r="D25" s="107" t="s">
        <v>690</v>
      </c>
      <c r="E25" s="98"/>
    </row>
    <row r="26" spans="2:5" ht="30.75" thickBot="1" x14ac:dyDescent="0.3">
      <c r="B26" s="97"/>
      <c r="C26" s="105" t="s">
        <v>300</v>
      </c>
      <c r="D26" s="107" t="s">
        <v>690</v>
      </c>
      <c r="E26" s="98"/>
    </row>
    <row r="27" spans="2:5" ht="75.75" thickBot="1" x14ac:dyDescent="0.3">
      <c r="B27" s="97"/>
      <c r="C27" s="105" t="s">
        <v>265</v>
      </c>
      <c r="D27" s="107" t="s">
        <v>690</v>
      </c>
      <c r="E27" s="98"/>
    </row>
    <row r="28" spans="2:5" ht="45.75" thickBot="1" x14ac:dyDescent="0.3">
      <c r="B28" s="97"/>
      <c r="C28" s="105" t="s">
        <v>301</v>
      </c>
      <c r="D28" s="107" t="s">
        <v>690</v>
      </c>
      <c r="E28" s="98"/>
    </row>
    <row r="29" spans="2:5" ht="15.75" thickBot="1" x14ac:dyDescent="0.3">
      <c r="B29" s="134"/>
      <c r="C29" s="109"/>
      <c r="D29" s="109"/>
      <c r="E29" s="135"/>
    </row>
  </sheetData>
  <mergeCells count="6">
    <mergeCell ref="C24:D24"/>
    <mergeCell ref="C3:D3"/>
    <mergeCell ref="C12:D12"/>
    <mergeCell ref="C14:D14"/>
    <mergeCell ref="C17:D17"/>
    <mergeCell ref="C20:D20"/>
  </mergeCells>
  <pageMargins left="0.25" right="0.25" top="0.18" bottom="0.17" header="0.17" footer="0.17"/>
  <pageSetup scale="60"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S321"/>
  <sheetViews>
    <sheetView showGridLines="0" topLeftCell="A42" zoomScale="70" zoomScaleNormal="70" workbookViewId="0">
      <selection activeCell="J54" sqref="J54:J55"/>
    </sheetView>
  </sheetViews>
  <sheetFormatPr defaultRowHeight="15" outlineLevelRow="1" x14ac:dyDescent="0.25"/>
  <cols>
    <col min="1" max="1" width="3" style="2" customWidth="1"/>
    <col min="2" max="2" width="28.5703125" style="2" customWidth="1"/>
    <col min="3" max="3" width="50.5703125" style="2" customWidth="1"/>
    <col min="4" max="4" width="34.28515625" style="2" customWidth="1"/>
    <col min="5" max="5" width="32" style="2" customWidth="1"/>
    <col min="6" max="6" width="26.7109375" style="2" customWidth="1"/>
    <col min="7" max="7" width="26.42578125" style="2" bestFit="1" customWidth="1"/>
    <col min="8" max="8" width="30" style="2" customWidth="1"/>
    <col min="9" max="9" width="26.140625" style="2" customWidth="1"/>
    <col min="10" max="10" width="25.85546875" style="2" customWidth="1"/>
    <col min="11" max="11" width="31" style="2" bestFit="1" customWidth="1"/>
    <col min="12" max="12" width="30.28515625" style="2" customWidth="1"/>
    <col min="13" max="13" width="27.140625" style="2" bestFit="1" customWidth="1"/>
    <col min="14" max="14" width="25" style="2" customWidth="1"/>
    <col min="15" max="15" width="25.85546875" style="2" bestFit="1" customWidth="1"/>
    <col min="16" max="16" width="30.28515625" style="2" customWidth="1"/>
    <col min="17" max="17" width="27.140625" style="2" bestFit="1" customWidth="1"/>
    <col min="18" max="18" width="24.28515625" style="2" customWidth="1"/>
    <col min="19" max="19" width="23.140625" style="2" bestFit="1" customWidth="1"/>
    <col min="20" max="20" width="27.7109375" style="2" customWidth="1"/>
    <col min="21" max="16384" width="9.140625" style="2"/>
  </cols>
  <sheetData>
    <row r="1" spans="2:19" ht="15.75" thickBot="1" x14ac:dyDescent="0.3"/>
    <row r="2" spans="2:19" ht="26.25" x14ac:dyDescent="0.25">
      <c r="B2" s="206"/>
      <c r="C2" s="591"/>
      <c r="D2" s="591"/>
      <c r="E2" s="591"/>
      <c r="F2" s="591"/>
      <c r="G2" s="591"/>
      <c r="H2" s="61"/>
      <c r="I2" s="61"/>
      <c r="J2" s="61"/>
      <c r="K2" s="61"/>
      <c r="L2" s="61"/>
      <c r="M2" s="61"/>
      <c r="N2" s="61"/>
      <c r="O2" s="61"/>
      <c r="P2" s="61"/>
      <c r="Q2" s="61"/>
      <c r="R2" s="61"/>
      <c r="S2" s="62"/>
    </row>
    <row r="3" spans="2:19" ht="26.25" x14ac:dyDescent="0.25">
      <c r="B3" s="207"/>
      <c r="C3" s="597" t="s">
        <v>718</v>
      </c>
      <c r="D3" s="598"/>
      <c r="E3" s="598"/>
      <c r="F3" s="598"/>
      <c r="G3" s="599"/>
      <c r="H3" s="208"/>
      <c r="I3" s="208"/>
      <c r="J3" s="208"/>
      <c r="K3" s="208"/>
      <c r="L3" s="208"/>
      <c r="M3" s="208"/>
      <c r="N3" s="208"/>
      <c r="O3" s="208"/>
      <c r="P3" s="208"/>
      <c r="Q3" s="208"/>
      <c r="R3" s="208"/>
      <c r="S3" s="98"/>
    </row>
    <row r="4" spans="2:19" ht="26.25" x14ac:dyDescent="0.25">
      <c r="B4" s="207"/>
      <c r="C4" s="209"/>
      <c r="D4" s="209"/>
      <c r="E4" s="209"/>
      <c r="F4" s="209"/>
      <c r="G4" s="209"/>
      <c r="H4" s="208"/>
      <c r="I4" s="208"/>
      <c r="J4" s="208"/>
      <c r="K4" s="208"/>
      <c r="L4" s="208"/>
      <c r="M4" s="208"/>
      <c r="N4" s="208"/>
      <c r="O4" s="208"/>
      <c r="P4" s="208"/>
      <c r="Q4" s="208"/>
      <c r="R4" s="208"/>
      <c r="S4" s="98"/>
    </row>
    <row r="5" spans="2:19" ht="15.75" thickBot="1" x14ac:dyDescent="0.3">
      <c r="B5" s="97"/>
      <c r="C5" s="208"/>
      <c r="D5" s="208"/>
      <c r="E5" s="208"/>
      <c r="F5" s="208"/>
      <c r="G5" s="208"/>
      <c r="H5" s="208"/>
      <c r="I5" s="208"/>
      <c r="J5" s="208"/>
      <c r="K5" s="208"/>
      <c r="L5" s="208"/>
      <c r="M5" s="208"/>
      <c r="N5" s="208"/>
      <c r="O5" s="208"/>
      <c r="P5" s="208"/>
      <c r="Q5" s="208"/>
      <c r="R5" s="208"/>
      <c r="S5" s="98"/>
    </row>
    <row r="6" spans="2:19" ht="34.5" customHeight="1" thickBot="1" x14ac:dyDescent="0.3">
      <c r="B6" s="592" t="s">
        <v>587</v>
      </c>
      <c r="C6" s="593"/>
      <c r="D6" s="593"/>
      <c r="E6" s="593"/>
      <c r="F6" s="593"/>
      <c r="G6" s="593"/>
      <c r="H6" s="136"/>
      <c r="I6" s="136"/>
      <c r="J6" s="136"/>
      <c r="K6" s="136"/>
      <c r="L6" s="136"/>
      <c r="M6" s="136"/>
      <c r="N6" s="136"/>
      <c r="O6" s="136"/>
      <c r="P6" s="136"/>
      <c r="Q6" s="136"/>
      <c r="R6" s="136"/>
      <c r="S6" s="137"/>
    </row>
    <row r="7" spans="2:19" ht="15.75" customHeight="1" x14ac:dyDescent="0.25">
      <c r="B7" s="592" t="s">
        <v>649</v>
      </c>
      <c r="C7" s="594"/>
      <c r="D7" s="594"/>
      <c r="E7" s="594"/>
      <c r="F7" s="594"/>
      <c r="G7" s="594"/>
      <c r="H7" s="136"/>
      <c r="I7" s="136"/>
      <c r="J7" s="136"/>
      <c r="K7" s="136"/>
      <c r="L7" s="136"/>
      <c r="M7" s="136"/>
      <c r="N7" s="136"/>
      <c r="O7" s="136"/>
      <c r="P7" s="136"/>
      <c r="Q7" s="136"/>
      <c r="R7" s="136"/>
      <c r="S7" s="137"/>
    </row>
    <row r="8" spans="2:19" ht="15.75" customHeight="1" thickBot="1" x14ac:dyDescent="0.3">
      <c r="B8" s="595" t="s">
        <v>236</v>
      </c>
      <c r="C8" s="596"/>
      <c r="D8" s="596"/>
      <c r="E8" s="596"/>
      <c r="F8" s="596"/>
      <c r="G8" s="596"/>
      <c r="H8" s="210"/>
      <c r="I8" s="210"/>
      <c r="J8" s="210"/>
      <c r="K8" s="210"/>
      <c r="L8" s="210"/>
      <c r="M8" s="210"/>
      <c r="N8" s="210"/>
      <c r="O8" s="210"/>
      <c r="P8" s="210"/>
      <c r="Q8" s="210"/>
      <c r="R8" s="210"/>
      <c r="S8" s="211"/>
    </row>
    <row r="10" spans="2:19" ht="20.25" x14ac:dyDescent="0.3">
      <c r="B10" s="499" t="s">
        <v>304</v>
      </c>
      <c r="C10" s="499"/>
    </row>
    <row r="11" spans="2:19" ht="15.75" thickBot="1" x14ac:dyDescent="0.3"/>
    <row r="12" spans="2:19" ht="15" customHeight="1" thickBot="1" x14ac:dyDescent="0.3">
      <c r="B12" s="212" t="s">
        <v>305</v>
      </c>
      <c r="C12" s="213" t="s">
        <v>837</v>
      </c>
    </row>
    <row r="13" spans="2:19" ht="15.75" customHeight="1" thickBot="1" x14ac:dyDescent="0.3">
      <c r="B13" s="212" t="s">
        <v>274</v>
      </c>
      <c r="C13" s="213" t="s">
        <v>834</v>
      </c>
    </row>
    <row r="14" spans="2:19" ht="15.75" customHeight="1" thickBot="1" x14ac:dyDescent="0.3">
      <c r="B14" s="212" t="s">
        <v>650</v>
      </c>
      <c r="C14" s="213" t="s">
        <v>588</v>
      </c>
    </row>
    <row r="15" spans="2:19" ht="15.75" customHeight="1" thickBot="1" x14ac:dyDescent="0.3">
      <c r="B15" s="212" t="s">
        <v>306</v>
      </c>
      <c r="C15" s="213" t="s">
        <v>833</v>
      </c>
    </row>
    <row r="16" spans="2:19" ht="15.75" thickBot="1" x14ac:dyDescent="0.3">
      <c r="B16" s="212" t="s">
        <v>307</v>
      </c>
      <c r="C16" s="213" t="s">
        <v>591</v>
      </c>
    </row>
    <row r="17" spans="2:19" ht="15.75" thickBot="1" x14ac:dyDescent="0.3">
      <c r="B17" s="212" t="s">
        <v>308</v>
      </c>
      <c r="C17" s="213" t="s">
        <v>467</v>
      </c>
    </row>
    <row r="18" spans="2:19" ht="15.75" thickBot="1" x14ac:dyDescent="0.3"/>
    <row r="19" spans="2:19" ht="15.75" thickBot="1" x14ac:dyDescent="0.3">
      <c r="D19" s="500" t="s">
        <v>309</v>
      </c>
      <c r="E19" s="501"/>
      <c r="F19" s="501"/>
      <c r="G19" s="502"/>
      <c r="H19" s="500" t="s">
        <v>310</v>
      </c>
      <c r="I19" s="501"/>
      <c r="J19" s="501"/>
      <c r="K19" s="502"/>
      <c r="L19" s="500" t="s">
        <v>311</v>
      </c>
      <c r="M19" s="501"/>
      <c r="N19" s="501"/>
      <c r="O19" s="502"/>
      <c r="P19" s="500" t="s">
        <v>312</v>
      </c>
      <c r="Q19" s="501"/>
      <c r="R19" s="501"/>
      <c r="S19" s="502"/>
    </row>
    <row r="20" spans="2:19" ht="45" customHeight="1" thickBot="1" x14ac:dyDescent="0.3">
      <c r="B20" s="503" t="s">
        <v>313</v>
      </c>
      <c r="C20" s="506" t="s">
        <v>820</v>
      </c>
      <c r="D20" s="214"/>
      <c r="E20" s="215" t="s">
        <v>314</v>
      </c>
      <c r="F20" s="216" t="s">
        <v>315</v>
      </c>
      <c r="G20" s="217" t="s">
        <v>316</v>
      </c>
      <c r="H20" s="214"/>
      <c r="I20" s="215" t="s">
        <v>314</v>
      </c>
      <c r="J20" s="216" t="s">
        <v>315</v>
      </c>
      <c r="K20" s="217" t="s">
        <v>316</v>
      </c>
      <c r="L20" s="214"/>
      <c r="M20" s="215" t="s">
        <v>314</v>
      </c>
      <c r="N20" s="216" t="s">
        <v>315</v>
      </c>
      <c r="O20" s="217" t="s">
        <v>316</v>
      </c>
      <c r="P20" s="214"/>
      <c r="Q20" s="215" t="s">
        <v>314</v>
      </c>
      <c r="R20" s="216" t="s">
        <v>315</v>
      </c>
      <c r="S20" s="217" t="s">
        <v>316</v>
      </c>
    </row>
    <row r="21" spans="2:19" ht="40.5" customHeight="1" x14ac:dyDescent="0.25">
      <c r="B21" s="504"/>
      <c r="C21" s="507"/>
      <c r="D21" s="218" t="s">
        <v>317</v>
      </c>
      <c r="E21" s="220"/>
      <c r="F21" s="220"/>
      <c r="G21" s="221"/>
      <c r="H21" s="222" t="s">
        <v>317</v>
      </c>
      <c r="I21" s="225">
        <v>14309</v>
      </c>
      <c r="J21" s="224"/>
      <c r="K21" s="225"/>
      <c r="L21" s="218" t="s">
        <v>317</v>
      </c>
      <c r="M21" s="223"/>
      <c r="N21" s="224"/>
      <c r="O21" s="225"/>
      <c r="P21" s="218" t="s">
        <v>317</v>
      </c>
      <c r="Q21" s="223"/>
      <c r="R21" s="224"/>
      <c r="S21" s="225"/>
    </row>
    <row r="22" spans="2:19" ht="39.75" customHeight="1" x14ac:dyDescent="0.25">
      <c r="B22" s="504"/>
      <c r="C22" s="507"/>
      <c r="D22" s="226" t="s">
        <v>318</v>
      </c>
      <c r="E22" s="227"/>
      <c r="F22" s="227"/>
      <c r="G22" s="228"/>
      <c r="H22" s="229" t="s">
        <v>318</v>
      </c>
      <c r="I22" s="230"/>
      <c r="J22" s="230"/>
      <c r="K22" s="231"/>
      <c r="L22" s="226" t="s">
        <v>318</v>
      </c>
      <c r="M22" s="230"/>
      <c r="N22" s="230"/>
      <c r="O22" s="231"/>
      <c r="P22" s="226" t="s">
        <v>318</v>
      </c>
      <c r="Q22" s="230"/>
      <c r="R22" s="230"/>
      <c r="S22" s="231"/>
    </row>
    <row r="23" spans="2:19" ht="37.5" customHeight="1" x14ac:dyDescent="0.25">
      <c r="B23" s="505"/>
      <c r="C23" s="508"/>
      <c r="D23" s="226" t="s">
        <v>319</v>
      </c>
      <c r="E23" s="227"/>
      <c r="F23" s="227"/>
      <c r="G23" s="228"/>
      <c r="H23" s="229" t="s">
        <v>319</v>
      </c>
      <c r="I23" s="230"/>
      <c r="J23" s="230"/>
      <c r="K23" s="231"/>
      <c r="L23" s="226" t="s">
        <v>319</v>
      </c>
      <c r="M23" s="230"/>
      <c r="N23" s="230"/>
      <c r="O23" s="231"/>
      <c r="P23" s="226" t="s">
        <v>319</v>
      </c>
      <c r="Q23" s="230"/>
      <c r="R23" s="230"/>
      <c r="S23" s="231"/>
    </row>
    <row r="24" spans="2:19" ht="15.75" thickBot="1" x14ac:dyDescent="0.3">
      <c r="B24" s="232"/>
      <c r="C24" s="232"/>
      <c r="Q24" s="233"/>
      <c r="R24" s="233"/>
      <c r="S24" s="233"/>
    </row>
    <row r="25" spans="2:19" ht="30" customHeight="1" thickBot="1" x14ac:dyDescent="0.3">
      <c r="B25" s="232"/>
      <c r="C25" s="232"/>
      <c r="D25" s="500" t="s">
        <v>309</v>
      </c>
      <c r="E25" s="501"/>
      <c r="F25" s="501"/>
      <c r="G25" s="502"/>
      <c r="H25" s="500" t="s">
        <v>310</v>
      </c>
      <c r="I25" s="501"/>
      <c r="J25" s="501"/>
      <c r="K25" s="502"/>
      <c r="L25" s="500" t="s">
        <v>311</v>
      </c>
      <c r="M25" s="501"/>
      <c r="N25" s="501"/>
      <c r="O25" s="502"/>
      <c r="P25" s="500" t="s">
        <v>312</v>
      </c>
      <c r="Q25" s="501"/>
      <c r="R25" s="501"/>
      <c r="S25" s="502"/>
    </row>
    <row r="26" spans="2:19" ht="47.25" customHeight="1" x14ac:dyDescent="0.25">
      <c r="B26" s="503" t="s">
        <v>320</v>
      </c>
      <c r="C26" s="503" t="s">
        <v>321</v>
      </c>
      <c r="D26" s="509" t="s">
        <v>322</v>
      </c>
      <c r="E26" s="510"/>
      <c r="F26" s="234" t="s">
        <v>323</v>
      </c>
      <c r="G26" s="235" t="s">
        <v>324</v>
      </c>
      <c r="H26" s="509" t="s">
        <v>322</v>
      </c>
      <c r="I26" s="510"/>
      <c r="J26" s="234" t="s">
        <v>323</v>
      </c>
      <c r="K26" s="235" t="s">
        <v>324</v>
      </c>
      <c r="L26" s="509" t="s">
        <v>322</v>
      </c>
      <c r="M26" s="510"/>
      <c r="N26" s="234" t="s">
        <v>323</v>
      </c>
      <c r="O26" s="235" t="s">
        <v>324</v>
      </c>
      <c r="P26" s="509" t="s">
        <v>322</v>
      </c>
      <c r="Q26" s="510"/>
      <c r="R26" s="234" t="s">
        <v>323</v>
      </c>
      <c r="S26" s="235" t="s">
        <v>324</v>
      </c>
    </row>
    <row r="27" spans="2:19" ht="51" customHeight="1" x14ac:dyDescent="0.25">
      <c r="B27" s="504"/>
      <c r="C27" s="504"/>
      <c r="D27" s="236" t="s">
        <v>317</v>
      </c>
      <c r="E27" s="237"/>
      <c r="F27" s="525"/>
      <c r="G27" s="527"/>
      <c r="H27" s="236" t="s">
        <v>317</v>
      </c>
      <c r="I27" s="238"/>
      <c r="J27" s="511"/>
      <c r="K27" s="513"/>
      <c r="L27" s="236" t="s">
        <v>317</v>
      </c>
      <c r="M27" s="238"/>
      <c r="N27" s="511"/>
      <c r="O27" s="513"/>
      <c r="P27" s="236" t="s">
        <v>317</v>
      </c>
      <c r="Q27" s="238"/>
      <c r="R27" s="511"/>
      <c r="S27" s="513"/>
    </row>
    <row r="28" spans="2:19" ht="51" customHeight="1" x14ac:dyDescent="0.25">
      <c r="B28" s="505"/>
      <c r="C28" s="505"/>
      <c r="D28" s="239" t="s">
        <v>325</v>
      </c>
      <c r="E28" s="240"/>
      <c r="F28" s="526"/>
      <c r="G28" s="528"/>
      <c r="H28" s="239" t="s">
        <v>325</v>
      </c>
      <c r="I28" s="241"/>
      <c r="J28" s="512"/>
      <c r="K28" s="514"/>
      <c r="L28" s="239" t="s">
        <v>325</v>
      </c>
      <c r="M28" s="241"/>
      <c r="N28" s="512"/>
      <c r="O28" s="514"/>
      <c r="P28" s="239" t="s">
        <v>325</v>
      </c>
      <c r="Q28" s="241"/>
      <c r="R28" s="512"/>
      <c r="S28" s="514"/>
    </row>
    <row r="29" spans="2:19" ht="33.75" customHeight="1" x14ac:dyDescent="0.25">
      <c r="B29" s="515" t="s">
        <v>326</v>
      </c>
      <c r="C29" s="518" t="s">
        <v>327</v>
      </c>
      <c r="D29" s="242" t="s">
        <v>328</v>
      </c>
      <c r="E29" s="243" t="s">
        <v>308</v>
      </c>
      <c r="F29" s="243" t="s">
        <v>329</v>
      </c>
      <c r="G29" s="244" t="s">
        <v>330</v>
      </c>
      <c r="H29" s="242" t="s">
        <v>328</v>
      </c>
      <c r="I29" s="243" t="s">
        <v>308</v>
      </c>
      <c r="J29" s="243" t="s">
        <v>329</v>
      </c>
      <c r="K29" s="244" t="s">
        <v>330</v>
      </c>
      <c r="L29" s="242" t="s">
        <v>328</v>
      </c>
      <c r="M29" s="243" t="s">
        <v>308</v>
      </c>
      <c r="N29" s="243" t="s">
        <v>329</v>
      </c>
      <c r="O29" s="244" t="s">
        <v>330</v>
      </c>
      <c r="P29" s="242" t="s">
        <v>328</v>
      </c>
      <c r="Q29" s="243" t="s">
        <v>308</v>
      </c>
      <c r="R29" s="243" t="s">
        <v>329</v>
      </c>
      <c r="S29" s="244" t="s">
        <v>330</v>
      </c>
    </row>
    <row r="30" spans="2:19" ht="30" customHeight="1" x14ac:dyDescent="0.25">
      <c r="B30" s="516"/>
      <c r="C30" s="519"/>
      <c r="D30" s="245"/>
      <c r="E30" s="246"/>
      <c r="F30" s="246"/>
      <c r="G30" s="247"/>
      <c r="H30" s="248"/>
      <c r="I30" s="249"/>
      <c r="J30" s="248"/>
      <c r="K30" s="250"/>
      <c r="L30" s="248"/>
      <c r="M30" s="249"/>
      <c r="N30" s="248"/>
      <c r="O30" s="250"/>
      <c r="P30" s="248"/>
      <c r="Q30" s="249"/>
      <c r="R30" s="248"/>
      <c r="S30" s="250"/>
    </row>
    <row r="31" spans="2:19" ht="36.75" hidden="1" customHeight="1" outlineLevel="1" x14ac:dyDescent="0.25">
      <c r="B31" s="516"/>
      <c r="C31" s="519"/>
      <c r="D31" s="242" t="s">
        <v>328</v>
      </c>
      <c r="E31" s="243" t="s">
        <v>308</v>
      </c>
      <c r="F31" s="243" t="s">
        <v>329</v>
      </c>
      <c r="G31" s="244" t="s">
        <v>330</v>
      </c>
      <c r="H31" s="242" t="s">
        <v>328</v>
      </c>
      <c r="I31" s="243" t="s">
        <v>308</v>
      </c>
      <c r="J31" s="243" t="s">
        <v>329</v>
      </c>
      <c r="K31" s="244" t="s">
        <v>330</v>
      </c>
      <c r="L31" s="242" t="s">
        <v>328</v>
      </c>
      <c r="M31" s="243" t="s">
        <v>308</v>
      </c>
      <c r="N31" s="243" t="s">
        <v>329</v>
      </c>
      <c r="O31" s="244" t="s">
        <v>330</v>
      </c>
      <c r="P31" s="242" t="s">
        <v>328</v>
      </c>
      <c r="Q31" s="243" t="s">
        <v>308</v>
      </c>
      <c r="R31" s="243" t="s">
        <v>329</v>
      </c>
      <c r="S31" s="244" t="s">
        <v>330</v>
      </c>
    </row>
    <row r="32" spans="2:19" ht="30" hidden="1" customHeight="1" outlineLevel="1" x14ac:dyDescent="0.25">
      <c r="B32" s="516"/>
      <c r="C32" s="519"/>
      <c r="D32" s="245"/>
      <c r="E32" s="246"/>
      <c r="F32" s="246"/>
      <c r="G32" s="247"/>
      <c r="H32" s="248"/>
      <c r="I32" s="249"/>
      <c r="J32" s="248"/>
      <c r="K32" s="250"/>
      <c r="L32" s="248"/>
      <c r="M32" s="249"/>
      <c r="N32" s="248"/>
      <c r="O32" s="250"/>
      <c r="P32" s="248"/>
      <c r="Q32" s="249"/>
      <c r="R32" s="248"/>
      <c r="S32" s="250"/>
    </row>
    <row r="33" spans="2:19" ht="36" hidden="1" customHeight="1" outlineLevel="1" x14ac:dyDescent="0.25">
      <c r="B33" s="516"/>
      <c r="C33" s="519"/>
      <c r="D33" s="242" t="s">
        <v>328</v>
      </c>
      <c r="E33" s="243" t="s">
        <v>308</v>
      </c>
      <c r="F33" s="243" t="s">
        <v>329</v>
      </c>
      <c r="G33" s="244" t="s">
        <v>330</v>
      </c>
      <c r="H33" s="242" t="s">
        <v>328</v>
      </c>
      <c r="I33" s="243" t="s">
        <v>308</v>
      </c>
      <c r="J33" s="243" t="s">
        <v>329</v>
      </c>
      <c r="K33" s="244" t="s">
        <v>330</v>
      </c>
      <c r="L33" s="242" t="s">
        <v>328</v>
      </c>
      <c r="M33" s="243" t="s">
        <v>308</v>
      </c>
      <c r="N33" s="243" t="s">
        <v>329</v>
      </c>
      <c r="O33" s="244" t="s">
        <v>330</v>
      </c>
      <c r="P33" s="242" t="s">
        <v>328</v>
      </c>
      <c r="Q33" s="243" t="s">
        <v>308</v>
      </c>
      <c r="R33" s="243" t="s">
        <v>329</v>
      </c>
      <c r="S33" s="244" t="s">
        <v>330</v>
      </c>
    </row>
    <row r="34" spans="2:19" ht="30" hidden="1" customHeight="1" outlineLevel="1" x14ac:dyDescent="0.25">
      <c r="B34" s="516"/>
      <c r="C34" s="519"/>
      <c r="D34" s="245"/>
      <c r="E34" s="246"/>
      <c r="F34" s="246"/>
      <c r="G34" s="247"/>
      <c r="H34" s="248"/>
      <c r="I34" s="249"/>
      <c r="J34" s="248"/>
      <c r="K34" s="250"/>
      <c r="L34" s="248"/>
      <c r="M34" s="249"/>
      <c r="N34" s="248"/>
      <c r="O34" s="250"/>
      <c r="P34" s="248"/>
      <c r="Q34" s="249"/>
      <c r="R34" s="248"/>
      <c r="S34" s="250"/>
    </row>
    <row r="35" spans="2:19" ht="39" hidden="1" customHeight="1" outlineLevel="1" x14ac:dyDescent="0.25">
      <c r="B35" s="516"/>
      <c r="C35" s="519"/>
      <c r="D35" s="242" t="s">
        <v>328</v>
      </c>
      <c r="E35" s="243" t="s">
        <v>308</v>
      </c>
      <c r="F35" s="243" t="s">
        <v>329</v>
      </c>
      <c r="G35" s="244" t="s">
        <v>330</v>
      </c>
      <c r="H35" s="242" t="s">
        <v>328</v>
      </c>
      <c r="I35" s="243" t="s">
        <v>308</v>
      </c>
      <c r="J35" s="243" t="s">
        <v>329</v>
      </c>
      <c r="K35" s="244" t="s">
        <v>330</v>
      </c>
      <c r="L35" s="242" t="s">
        <v>328</v>
      </c>
      <c r="M35" s="243" t="s">
        <v>308</v>
      </c>
      <c r="N35" s="243" t="s">
        <v>329</v>
      </c>
      <c r="O35" s="244" t="s">
        <v>330</v>
      </c>
      <c r="P35" s="242" t="s">
        <v>328</v>
      </c>
      <c r="Q35" s="243" t="s">
        <v>308</v>
      </c>
      <c r="R35" s="243" t="s">
        <v>329</v>
      </c>
      <c r="S35" s="244" t="s">
        <v>330</v>
      </c>
    </row>
    <row r="36" spans="2:19" ht="30" hidden="1" customHeight="1" outlineLevel="1" x14ac:dyDescent="0.25">
      <c r="B36" s="516"/>
      <c r="C36" s="519"/>
      <c r="D36" s="245"/>
      <c r="E36" s="246"/>
      <c r="F36" s="246"/>
      <c r="G36" s="247"/>
      <c r="H36" s="248"/>
      <c r="I36" s="249"/>
      <c r="J36" s="248"/>
      <c r="K36" s="250"/>
      <c r="L36" s="248"/>
      <c r="M36" s="249"/>
      <c r="N36" s="248"/>
      <c r="O36" s="250"/>
      <c r="P36" s="248"/>
      <c r="Q36" s="249"/>
      <c r="R36" s="248"/>
      <c r="S36" s="250"/>
    </row>
    <row r="37" spans="2:19" ht="36.75" hidden="1" customHeight="1" outlineLevel="1" x14ac:dyDescent="0.25">
      <c r="B37" s="516"/>
      <c r="C37" s="519"/>
      <c r="D37" s="242" t="s">
        <v>328</v>
      </c>
      <c r="E37" s="243" t="s">
        <v>308</v>
      </c>
      <c r="F37" s="243" t="s">
        <v>329</v>
      </c>
      <c r="G37" s="244" t="s">
        <v>330</v>
      </c>
      <c r="H37" s="242" t="s">
        <v>328</v>
      </c>
      <c r="I37" s="243" t="s">
        <v>308</v>
      </c>
      <c r="J37" s="243" t="s">
        <v>329</v>
      </c>
      <c r="K37" s="244" t="s">
        <v>330</v>
      </c>
      <c r="L37" s="242" t="s">
        <v>328</v>
      </c>
      <c r="M37" s="243" t="s">
        <v>308</v>
      </c>
      <c r="N37" s="243" t="s">
        <v>329</v>
      </c>
      <c r="O37" s="244" t="s">
        <v>330</v>
      </c>
      <c r="P37" s="242" t="s">
        <v>328</v>
      </c>
      <c r="Q37" s="243" t="s">
        <v>308</v>
      </c>
      <c r="R37" s="243" t="s">
        <v>329</v>
      </c>
      <c r="S37" s="244" t="s">
        <v>330</v>
      </c>
    </row>
    <row r="38" spans="2:19" ht="30" hidden="1" customHeight="1" outlineLevel="1" x14ac:dyDescent="0.25">
      <c r="B38" s="517"/>
      <c r="C38" s="520"/>
      <c r="D38" s="245"/>
      <c r="E38" s="246"/>
      <c r="F38" s="246"/>
      <c r="G38" s="247"/>
      <c r="H38" s="248"/>
      <c r="I38" s="249"/>
      <c r="J38" s="248"/>
      <c r="K38" s="250"/>
      <c r="L38" s="248"/>
      <c r="M38" s="249"/>
      <c r="N38" s="248"/>
      <c r="O38" s="250"/>
      <c r="P38" s="248"/>
      <c r="Q38" s="249"/>
      <c r="R38" s="248"/>
      <c r="S38" s="250"/>
    </row>
    <row r="39" spans="2:19" ht="30" customHeight="1" collapsed="1" x14ac:dyDescent="0.25">
      <c r="B39" s="515" t="s">
        <v>331</v>
      </c>
      <c r="C39" s="515" t="s">
        <v>821</v>
      </c>
      <c r="D39" s="243" t="s">
        <v>332</v>
      </c>
      <c r="E39" s="243" t="s">
        <v>333</v>
      </c>
      <c r="F39" s="216" t="s">
        <v>334</v>
      </c>
      <c r="G39" s="251" t="s">
        <v>407</v>
      </c>
      <c r="H39" s="243" t="s">
        <v>332</v>
      </c>
      <c r="I39" s="243" t="s">
        <v>333</v>
      </c>
      <c r="J39" s="216" t="s">
        <v>334</v>
      </c>
      <c r="K39" s="252" t="s">
        <v>407</v>
      </c>
      <c r="L39" s="243" t="s">
        <v>332</v>
      </c>
      <c r="M39" s="243" t="s">
        <v>333</v>
      </c>
      <c r="N39" s="216" t="s">
        <v>334</v>
      </c>
      <c r="O39" s="252"/>
      <c r="P39" s="243" t="s">
        <v>332</v>
      </c>
      <c r="Q39" s="243" t="s">
        <v>333</v>
      </c>
      <c r="R39" s="216" t="s">
        <v>334</v>
      </c>
      <c r="S39" s="252"/>
    </row>
    <row r="40" spans="2:19" ht="30" customHeight="1" x14ac:dyDescent="0.25">
      <c r="B40" s="516"/>
      <c r="C40" s="516"/>
      <c r="D40" s="521">
        <v>0</v>
      </c>
      <c r="E40" s="521" t="s">
        <v>531</v>
      </c>
      <c r="F40" s="216" t="s">
        <v>335</v>
      </c>
      <c r="G40" s="253" t="s">
        <v>473</v>
      </c>
      <c r="H40" s="523">
        <v>15</v>
      </c>
      <c r="I40" s="523" t="s">
        <v>531</v>
      </c>
      <c r="J40" s="216" t="s">
        <v>335</v>
      </c>
      <c r="K40" s="254" t="s">
        <v>478</v>
      </c>
      <c r="L40" s="523"/>
      <c r="M40" s="523"/>
      <c r="N40" s="216" t="s">
        <v>335</v>
      </c>
      <c r="O40" s="254"/>
      <c r="P40" s="523"/>
      <c r="Q40" s="523"/>
      <c r="R40" s="216" t="s">
        <v>335</v>
      </c>
      <c r="S40" s="254"/>
    </row>
    <row r="41" spans="2:19" ht="30" customHeight="1" x14ac:dyDescent="0.25">
      <c r="B41" s="516"/>
      <c r="C41" s="516"/>
      <c r="D41" s="522"/>
      <c r="E41" s="522"/>
      <c r="F41" s="216" t="s">
        <v>336</v>
      </c>
      <c r="G41" s="247"/>
      <c r="H41" s="524"/>
      <c r="I41" s="524"/>
      <c r="J41" s="216" t="s">
        <v>336</v>
      </c>
      <c r="K41" s="250">
        <v>1</v>
      </c>
      <c r="L41" s="524"/>
      <c r="M41" s="524"/>
      <c r="N41" s="216" t="s">
        <v>336</v>
      </c>
      <c r="O41" s="250"/>
      <c r="P41" s="524"/>
      <c r="Q41" s="524"/>
      <c r="R41" s="216" t="s">
        <v>336</v>
      </c>
      <c r="S41" s="250"/>
    </row>
    <row r="42" spans="2:19" ht="30" customHeight="1" outlineLevel="1" x14ac:dyDescent="0.25">
      <c r="B42" s="516"/>
      <c r="C42" s="516"/>
      <c r="D42" s="243" t="s">
        <v>332</v>
      </c>
      <c r="E42" s="243" t="s">
        <v>333</v>
      </c>
      <c r="F42" s="216" t="s">
        <v>334</v>
      </c>
      <c r="G42" s="251"/>
      <c r="H42" s="243" t="s">
        <v>332</v>
      </c>
      <c r="I42" s="243" t="s">
        <v>333</v>
      </c>
      <c r="J42" s="216" t="s">
        <v>334</v>
      </c>
      <c r="K42" s="252"/>
      <c r="L42" s="243" t="s">
        <v>332</v>
      </c>
      <c r="M42" s="243" t="s">
        <v>333</v>
      </c>
      <c r="N42" s="216" t="s">
        <v>334</v>
      </c>
      <c r="O42" s="252"/>
      <c r="P42" s="243" t="s">
        <v>332</v>
      </c>
      <c r="Q42" s="243" t="s">
        <v>333</v>
      </c>
      <c r="R42" s="216" t="s">
        <v>334</v>
      </c>
      <c r="S42" s="252"/>
    </row>
    <row r="43" spans="2:19" ht="30" customHeight="1" outlineLevel="1" x14ac:dyDescent="0.25">
      <c r="B43" s="516"/>
      <c r="C43" s="516"/>
      <c r="D43" s="521"/>
      <c r="E43" s="521"/>
      <c r="F43" s="216" t="s">
        <v>335</v>
      </c>
      <c r="G43" s="253"/>
      <c r="H43" s="523"/>
      <c r="I43" s="523"/>
      <c r="J43" s="216" t="s">
        <v>335</v>
      </c>
      <c r="K43" s="254"/>
      <c r="L43" s="523"/>
      <c r="M43" s="523"/>
      <c r="N43" s="216" t="s">
        <v>335</v>
      </c>
      <c r="O43" s="254"/>
      <c r="P43" s="523"/>
      <c r="Q43" s="523"/>
      <c r="R43" s="216" t="s">
        <v>335</v>
      </c>
      <c r="S43" s="254"/>
    </row>
    <row r="44" spans="2:19" ht="30" customHeight="1" outlineLevel="1" x14ac:dyDescent="0.25">
      <c r="B44" s="516"/>
      <c r="C44" s="516"/>
      <c r="D44" s="522"/>
      <c r="E44" s="522"/>
      <c r="F44" s="216" t="s">
        <v>336</v>
      </c>
      <c r="G44" s="247"/>
      <c r="H44" s="524"/>
      <c r="I44" s="524"/>
      <c r="J44" s="216" t="s">
        <v>336</v>
      </c>
      <c r="K44" s="250"/>
      <c r="L44" s="524"/>
      <c r="M44" s="524"/>
      <c r="N44" s="216" t="s">
        <v>336</v>
      </c>
      <c r="O44" s="250"/>
      <c r="P44" s="524"/>
      <c r="Q44" s="524"/>
      <c r="R44" s="216" t="s">
        <v>336</v>
      </c>
      <c r="S44" s="250"/>
    </row>
    <row r="45" spans="2:19" ht="30" customHeight="1" outlineLevel="1" x14ac:dyDescent="0.25">
      <c r="B45" s="516"/>
      <c r="C45" s="516"/>
      <c r="D45" s="243" t="s">
        <v>332</v>
      </c>
      <c r="E45" s="243" t="s">
        <v>333</v>
      </c>
      <c r="F45" s="216" t="s">
        <v>334</v>
      </c>
      <c r="G45" s="251"/>
      <c r="H45" s="243" t="s">
        <v>332</v>
      </c>
      <c r="I45" s="243" t="s">
        <v>333</v>
      </c>
      <c r="J45" s="216" t="s">
        <v>334</v>
      </c>
      <c r="K45" s="252"/>
      <c r="L45" s="243" t="s">
        <v>332</v>
      </c>
      <c r="M45" s="243" t="s">
        <v>333</v>
      </c>
      <c r="N45" s="216" t="s">
        <v>334</v>
      </c>
      <c r="O45" s="252"/>
      <c r="P45" s="243" t="s">
        <v>332</v>
      </c>
      <c r="Q45" s="243" t="s">
        <v>333</v>
      </c>
      <c r="R45" s="216" t="s">
        <v>334</v>
      </c>
      <c r="S45" s="252"/>
    </row>
    <row r="46" spans="2:19" ht="30" customHeight="1" outlineLevel="1" x14ac:dyDescent="0.25">
      <c r="B46" s="516"/>
      <c r="C46" s="516"/>
      <c r="D46" s="521"/>
      <c r="E46" s="521"/>
      <c r="F46" s="216" t="s">
        <v>335</v>
      </c>
      <c r="G46" s="253"/>
      <c r="H46" s="523"/>
      <c r="I46" s="523"/>
      <c r="J46" s="216" t="s">
        <v>335</v>
      </c>
      <c r="K46" s="254"/>
      <c r="L46" s="523"/>
      <c r="M46" s="523"/>
      <c r="N46" s="216" t="s">
        <v>335</v>
      </c>
      <c r="O46" s="254"/>
      <c r="P46" s="523"/>
      <c r="Q46" s="523"/>
      <c r="R46" s="216" t="s">
        <v>335</v>
      </c>
      <c r="S46" s="254"/>
    </row>
    <row r="47" spans="2:19" ht="30" customHeight="1" outlineLevel="1" x14ac:dyDescent="0.25">
      <c r="B47" s="516"/>
      <c r="C47" s="516"/>
      <c r="D47" s="522"/>
      <c r="E47" s="522"/>
      <c r="F47" s="216" t="s">
        <v>336</v>
      </c>
      <c r="G47" s="247"/>
      <c r="H47" s="524"/>
      <c r="I47" s="524"/>
      <c r="J47" s="216" t="s">
        <v>336</v>
      </c>
      <c r="K47" s="250"/>
      <c r="L47" s="524"/>
      <c r="M47" s="524"/>
      <c r="N47" s="216" t="s">
        <v>336</v>
      </c>
      <c r="O47" s="250"/>
      <c r="P47" s="524"/>
      <c r="Q47" s="524"/>
      <c r="R47" s="216" t="s">
        <v>336</v>
      </c>
      <c r="S47" s="250"/>
    </row>
    <row r="48" spans="2:19" ht="30" customHeight="1" outlineLevel="1" x14ac:dyDescent="0.25">
      <c r="B48" s="516"/>
      <c r="C48" s="516"/>
      <c r="D48" s="243" t="s">
        <v>332</v>
      </c>
      <c r="E48" s="243" t="s">
        <v>333</v>
      </c>
      <c r="F48" s="216" t="s">
        <v>334</v>
      </c>
      <c r="G48" s="251"/>
      <c r="H48" s="243" t="s">
        <v>332</v>
      </c>
      <c r="I48" s="243" t="s">
        <v>333</v>
      </c>
      <c r="J48" s="216" t="s">
        <v>334</v>
      </c>
      <c r="K48" s="252"/>
      <c r="L48" s="243" t="s">
        <v>332</v>
      </c>
      <c r="M48" s="243" t="s">
        <v>333</v>
      </c>
      <c r="N48" s="216" t="s">
        <v>334</v>
      </c>
      <c r="O48" s="252"/>
      <c r="P48" s="243" t="s">
        <v>332</v>
      </c>
      <c r="Q48" s="243" t="s">
        <v>333</v>
      </c>
      <c r="R48" s="216" t="s">
        <v>334</v>
      </c>
      <c r="S48" s="252"/>
    </row>
    <row r="49" spans="2:19" ht="30" customHeight="1" outlineLevel="1" x14ac:dyDescent="0.25">
      <c r="B49" s="516"/>
      <c r="C49" s="516"/>
      <c r="D49" s="521"/>
      <c r="E49" s="521"/>
      <c r="F49" s="216" t="s">
        <v>335</v>
      </c>
      <c r="G49" s="253"/>
      <c r="H49" s="523"/>
      <c r="I49" s="523"/>
      <c r="J49" s="216" t="s">
        <v>335</v>
      </c>
      <c r="K49" s="254"/>
      <c r="L49" s="523"/>
      <c r="M49" s="523"/>
      <c r="N49" s="216" t="s">
        <v>335</v>
      </c>
      <c r="O49" s="254"/>
      <c r="P49" s="523"/>
      <c r="Q49" s="523"/>
      <c r="R49" s="216" t="s">
        <v>335</v>
      </c>
      <c r="S49" s="254"/>
    </row>
    <row r="50" spans="2:19" ht="30" customHeight="1" outlineLevel="1" x14ac:dyDescent="0.25">
      <c r="B50" s="517"/>
      <c r="C50" s="517"/>
      <c r="D50" s="522"/>
      <c r="E50" s="522"/>
      <c r="F50" s="216" t="s">
        <v>336</v>
      </c>
      <c r="G50" s="247"/>
      <c r="H50" s="524"/>
      <c r="I50" s="524"/>
      <c r="J50" s="216" t="s">
        <v>336</v>
      </c>
      <c r="K50" s="250"/>
      <c r="L50" s="524"/>
      <c r="M50" s="524"/>
      <c r="N50" s="216" t="s">
        <v>336</v>
      </c>
      <c r="O50" s="250"/>
      <c r="P50" s="524"/>
      <c r="Q50" s="524"/>
      <c r="R50" s="216" t="s">
        <v>336</v>
      </c>
      <c r="S50" s="250"/>
    </row>
    <row r="51" spans="2:19" ht="30" customHeight="1" thickBot="1" x14ac:dyDescent="0.3">
      <c r="C51" s="255"/>
      <c r="D51" s="256"/>
    </row>
    <row r="52" spans="2:19" ht="30" customHeight="1" thickBot="1" x14ac:dyDescent="0.3">
      <c r="D52" s="500" t="s">
        <v>309</v>
      </c>
      <c r="E52" s="501"/>
      <c r="F52" s="501"/>
      <c r="G52" s="502"/>
      <c r="H52" s="500" t="s">
        <v>310</v>
      </c>
      <c r="I52" s="501"/>
      <c r="J52" s="501"/>
      <c r="K52" s="502"/>
      <c r="L52" s="500" t="s">
        <v>311</v>
      </c>
      <c r="M52" s="501"/>
      <c r="N52" s="501"/>
      <c r="O52" s="502"/>
      <c r="P52" s="500" t="s">
        <v>312</v>
      </c>
      <c r="Q52" s="501"/>
      <c r="R52" s="501"/>
      <c r="S52" s="502"/>
    </row>
    <row r="53" spans="2:19" ht="30" customHeight="1" x14ac:dyDescent="0.25">
      <c r="B53" s="503" t="s">
        <v>337</v>
      </c>
      <c r="C53" s="503" t="s">
        <v>338</v>
      </c>
      <c r="D53" s="531" t="s">
        <v>339</v>
      </c>
      <c r="E53" s="532"/>
      <c r="F53" s="257" t="s">
        <v>308</v>
      </c>
      <c r="G53" s="258" t="s">
        <v>340</v>
      </c>
      <c r="H53" s="531" t="s">
        <v>339</v>
      </c>
      <c r="I53" s="532"/>
      <c r="J53" s="257" t="s">
        <v>308</v>
      </c>
      <c r="K53" s="258" t="s">
        <v>340</v>
      </c>
      <c r="L53" s="531" t="s">
        <v>339</v>
      </c>
      <c r="M53" s="532"/>
      <c r="N53" s="257" t="s">
        <v>308</v>
      </c>
      <c r="O53" s="258" t="s">
        <v>340</v>
      </c>
      <c r="P53" s="531" t="s">
        <v>339</v>
      </c>
      <c r="Q53" s="532"/>
      <c r="R53" s="257" t="s">
        <v>308</v>
      </c>
      <c r="S53" s="258" t="s">
        <v>340</v>
      </c>
    </row>
    <row r="54" spans="2:19" ht="45" customHeight="1" x14ac:dyDescent="0.25">
      <c r="B54" s="504"/>
      <c r="C54" s="504"/>
      <c r="D54" s="236" t="s">
        <v>317</v>
      </c>
      <c r="E54" s="237"/>
      <c r="F54" s="525" t="s">
        <v>467</v>
      </c>
      <c r="G54" s="527" t="s">
        <v>502</v>
      </c>
      <c r="H54" s="236" t="s">
        <v>317</v>
      </c>
      <c r="I54" s="238">
        <v>250</v>
      </c>
      <c r="J54" s="511" t="s">
        <v>467</v>
      </c>
      <c r="K54" s="513" t="s">
        <v>494</v>
      </c>
      <c r="L54" s="236" t="s">
        <v>317</v>
      </c>
      <c r="M54" s="238"/>
      <c r="N54" s="511"/>
      <c r="O54" s="513"/>
      <c r="P54" s="236" t="s">
        <v>317</v>
      </c>
      <c r="Q54" s="238"/>
      <c r="R54" s="511"/>
      <c r="S54" s="513"/>
    </row>
    <row r="55" spans="2:19" ht="45" customHeight="1" x14ac:dyDescent="0.25">
      <c r="B55" s="505"/>
      <c r="C55" s="505"/>
      <c r="D55" s="239" t="s">
        <v>325</v>
      </c>
      <c r="E55" s="240"/>
      <c r="F55" s="526"/>
      <c r="G55" s="528"/>
      <c r="H55" s="239" t="s">
        <v>325</v>
      </c>
      <c r="I55" s="241"/>
      <c r="J55" s="512"/>
      <c r="K55" s="514"/>
      <c r="L55" s="239" t="s">
        <v>325</v>
      </c>
      <c r="M55" s="241"/>
      <c r="N55" s="512"/>
      <c r="O55" s="514"/>
      <c r="P55" s="239" t="s">
        <v>325</v>
      </c>
      <c r="Q55" s="241"/>
      <c r="R55" s="512"/>
      <c r="S55" s="514"/>
    </row>
    <row r="56" spans="2:19" ht="30" customHeight="1" x14ac:dyDescent="0.25">
      <c r="B56" s="515" t="s">
        <v>341</v>
      </c>
      <c r="C56" s="515" t="s">
        <v>342</v>
      </c>
      <c r="D56" s="243" t="s">
        <v>343</v>
      </c>
      <c r="E56" s="259" t="s">
        <v>344</v>
      </c>
      <c r="F56" s="529" t="s">
        <v>345</v>
      </c>
      <c r="G56" s="530"/>
      <c r="H56" s="243" t="s">
        <v>343</v>
      </c>
      <c r="I56" s="259" t="s">
        <v>344</v>
      </c>
      <c r="J56" s="529" t="s">
        <v>345</v>
      </c>
      <c r="K56" s="530"/>
      <c r="L56" s="243" t="s">
        <v>343</v>
      </c>
      <c r="M56" s="259" t="s">
        <v>344</v>
      </c>
      <c r="N56" s="529" t="s">
        <v>345</v>
      </c>
      <c r="O56" s="530"/>
      <c r="P56" s="243" t="s">
        <v>343</v>
      </c>
      <c r="Q56" s="259" t="s">
        <v>344</v>
      </c>
      <c r="R56" s="529" t="s">
        <v>345</v>
      </c>
      <c r="S56" s="530"/>
    </row>
    <row r="57" spans="2:19" ht="30" customHeight="1" x14ac:dyDescent="0.25">
      <c r="B57" s="516"/>
      <c r="C57" s="517"/>
      <c r="D57" s="219"/>
      <c r="E57" s="260"/>
      <c r="F57" s="533"/>
      <c r="G57" s="534"/>
      <c r="H57" s="223"/>
      <c r="I57" s="261"/>
      <c r="J57" s="535"/>
      <c r="K57" s="536"/>
      <c r="L57" s="223"/>
      <c r="M57" s="261"/>
      <c r="N57" s="535"/>
      <c r="O57" s="536"/>
      <c r="P57" s="223"/>
      <c r="Q57" s="261"/>
      <c r="R57" s="535"/>
      <c r="S57" s="536"/>
    </row>
    <row r="58" spans="2:19" ht="30" customHeight="1" x14ac:dyDescent="0.25">
      <c r="B58" s="516"/>
      <c r="C58" s="515" t="s">
        <v>346</v>
      </c>
      <c r="D58" s="262" t="s">
        <v>345</v>
      </c>
      <c r="E58" s="263" t="s">
        <v>329</v>
      </c>
      <c r="F58" s="243" t="s">
        <v>308</v>
      </c>
      <c r="G58" s="264" t="s">
        <v>340</v>
      </c>
      <c r="H58" s="262" t="s">
        <v>345</v>
      </c>
      <c r="I58" s="263" t="s">
        <v>329</v>
      </c>
      <c r="J58" s="243" t="s">
        <v>308</v>
      </c>
      <c r="K58" s="264" t="s">
        <v>340</v>
      </c>
      <c r="L58" s="262" t="s">
        <v>345</v>
      </c>
      <c r="M58" s="263" t="s">
        <v>329</v>
      </c>
      <c r="N58" s="243" t="s">
        <v>308</v>
      </c>
      <c r="O58" s="264" t="s">
        <v>340</v>
      </c>
      <c r="P58" s="262" t="s">
        <v>345</v>
      </c>
      <c r="Q58" s="263" t="s">
        <v>329</v>
      </c>
      <c r="R58" s="243" t="s">
        <v>308</v>
      </c>
      <c r="S58" s="264" t="s">
        <v>340</v>
      </c>
    </row>
    <row r="59" spans="2:19" ht="30" customHeight="1" x14ac:dyDescent="0.25">
      <c r="B59" s="517"/>
      <c r="C59" s="540"/>
      <c r="D59" s="265"/>
      <c r="E59" s="266"/>
      <c r="F59" s="246"/>
      <c r="G59" s="267"/>
      <c r="H59" s="268"/>
      <c r="I59" s="269"/>
      <c r="J59" s="248"/>
      <c r="K59" s="270"/>
      <c r="L59" s="268"/>
      <c r="M59" s="269"/>
      <c r="N59" s="248"/>
      <c r="O59" s="270"/>
      <c r="P59" s="268"/>
      <c r="Q59" s="269"/>
      <c r="R59" s="248"/>
      <c r="S59" s="270"/>
    </row>
    <row r="60" spans="2:19" ht="30" customHeight="1" thickBot="1" x14ac:dyDescent="0.3">
      <c r="B60" s="232"/>
      <c r="C60" s="271"/>
      <c r="D60" s="256"/>
    </row>
    <row r="61" spans="2:19" ht="30" customHeight="1" thickBot="1" x14ac:dyDescent="0.3">
      <c r="B61" s="232"/>
      <c r="C61" s="232"/>
      <c r="D61" s="500" t="s">
        <v>309</v>
      </c>
      <c r="E61" s="501"/>
      <c r="F61" s="501"/>
      <c r="G61" s="501"/>
      <c r="H61" s="500" t="s">
        <v>310</v>
      </c>
      <c r="I61" s="501"/>
      <c r="J61" s="501"/>
      <c r="K61" s="502"/>
      <c r="L61" s="501" t="s">
        <v>311</v>
      </c>
      <c r="M61" s="501"/>
      <c r="N61" s="501"/>
      <c r="O61" s="501"/>
      <c r="P61" s="500" t="s">
        <v>312</v>
      </c>
      <c r="Q61" s="501"/>
      <c r="R61" s="501"/>
      <c r="S61" s="502"/>
    </row>
    <row r="62" spans="2:19" ht="30" customHeight="1" x14ac:dyDescent="0.25">
      <c r="B62" s="503" t="s">
        <v>772</v>
      </c>
      <c r="C62" s="503" t="s">
        <v>347</v>
      </c>
      <c r="D62" s="509" t="s">
        <v>348</v>
      </c>
      <c r="E62" s="510"/>
      <c r="F62" s="531" t="s">
        <v>308</v>
      </c>
      <c r="G62" s="537"/>
      <c r="H62" s="538" t="s">
        <v>348</v>
      </c>
      <c r="I62" s="510"/>
      <c r="J62" s="531" t="s">
        <v>308</v>
      </c>
      <c r="K62" s="539"/>
      <c r="L62" s="538" t="s">
        <v>348</v>
      </c>
      <c r="M62" s="510"/>
      <c r="N62" s="531" t="s">
        <v>308</v>
      </c>
      <c r="O62" s="539"/>
      <c r="P62" s="538" t="s">
        <v>348</v>
      </c>
      <c r="Q62" s="510"/>
      <c r="R62" s="531" t="s">
        <v>308</v>
      </c>
      <c r="S62" s="539"/>
    </row>
    <row r="63" spans="2:19" ht="36.75" customHeight="1" x14ac:dyDescent="0.25">
      <c r="B63" s="505"/>
      <c r="C63" s="505"/>
      <c r="D63" s="549"/>
      <c r="E63" s="550"/>
      <c r="F63" s="551"/>
      <c r="G63" s="552"/>
      <c r="H63" s="543"/>
      <c r="I63" s="544"/>
      <c r="J63" s="545"/>
      <c r="K63" s="546"/>
      <c r="L63" s="543"/>
      <c r="M63" s="544"/>
      <c r="N63" s="545"/>
      <c r="O63" s="546"/>
      <c r="P63" s="543"/>
      <c r="Q63" s="544"/>
      <c r="R63" s="545"/>
      <c r="S63" s="546"/>
    </row>
    <row r="64" spans="2:19" ht="45" customHeight="1" x14ac:dyDescent="0.25">
      <c r="B64" s="515" t="s">
        <v>349</v>
      </c>
      <c r="C64" s="515" t="s">
        <v>350</v>
      </c>
      <c r="D64" s="243" t="s">
        <v>351</v>
      </c>
      <c r="E64" s="243" t="s">
        <v>352</v>
      </c>
      <c r="F64" s="529" t="s">
        <v>353</v>
      </c>
      <c r="G64" s="530"/>
      <c r="H64" s="272" t="s">
        <v>351</v>
      </c>
      <c r="I64" s="243" t="s">
        <v>352</v>
      </c>
      <c r="J64" s="547" t="s">
        <v>353</v>
      </c>
      <c r="K64" s="530"/>
      <c r="L64" s="272" t="s">
        <v>351</v>
      </c>
      <c r="M64" s="243" t="s">
        <v>352</v>
      </c>
      <c r="N64" s="547" t="s">
        <v>353</v>
      </c>
      <c r="O64" s="530"/>
      <c r="P64" s="272" t="s">
        <v>351</v>
      </c>
      <c r="Q64" s="243" t="s">
        <v>352</v>
      </c>
      <c r="R64" s="547" t="s">
        <v>353</v>
      </c>
      <c r="S64" s="530"/>
    </row>
    <row r="65" spans="2:19" ht="27" customHeight="1" x14ac:dyDescent="0.25">
      <c r="B65" s="517"/>
      <c r="C65" s="517"/>
      <c r="D65" s="219"/>
      <c r="E65" s="260"/>
      <c r="F65" s="548"/>
      <c r="G65" s="548"/>
      <c r="H65" s="223">
        <v>14309</v>
      </c>
      <c r="I65" s="261">
        <v>0.5</v>
      </c>
      <c r="J65" s="541"/>
      <c r="K65" s="542"/>
      <c r="L65" s="223"/>
      <c r="M65" s="261"/>
      <c r="N65" s="541"/>
      <c r="O65" s="542"/>
      <c r="P65" s="223"/>
      <c r="Q65" s="261"/>
      <c r="R65" s="541"/>
      <c r="S65" s="542"/>
    </row>
    <row r="66" spans="2:19" ht="33.75" customHeight="1" thickBot="1" x14ac:dyDescent="0.3">
      <c r="B66" s="232"/>
      <c r="C66" s="232"/>
    </row>
    <row r="67" spans="2:19" ht="37.5" customHeight="1" thickBot="1" x14ac:dyDescent="0.3">
      <c r="B67" s="232"/>
      <c r="C67" s="232"/>
      <c r="D67" s="500" t="s">
        <v>309</v>
      </c>
      <c r="E67" s="501"/>
      <c r="F67" s="501"/>
      <c r="G67" s="502"/>
      <c r="H67" s="501" t="s">
        <v>310</v>
      </c>
      <c r="I67" s="501"/>
      <c r="J67" s="501"/>
      <c r="K67" s="502"/>
      <c r="L67" s="501" t="s">
        <v>310</v>
      </c>
      <c r="M67" s="501"/>
      <c r="N67" s="501"/>
      <c r="O67" s="502"/>
      <c r="P67" s="501" t="s">
        <v>310</v>
      </c>
      <c r="Q67" s="501"/>
      <c r="R67" s="501"/>
      <c r="S67" s="502"/>
    </row>
    <row r="68" spans="2:19" ht="37.5" customHeight="1" x14ac:dyDescent="0.25">
      <c r="B68" s="503" t="s">
        <v>354</v>
      </c>
      <c r="C68" s="503" t="s">
        <v>355</v>
      </c>
      <c r="D68" s="273" t="s">
        <v>356</v>
      </c>
      <c r="E68" s="257" t="s">
        <v>357</v>
      </c>
      <c r="F68" s="531" t="s">
        <v>358</v>
      </c>
      <c r="G68" s="539"/>
      <c r="H68" s="273" t="s">
        <v>356</v>
      </c>
      <c r="I68" s="257" t="s">
        <v>357</v>
      </c>
      <c r="J68" s="531" t="s">
        <v>358</v>
      </c>
      <c r="K68" s="539"/>
      <c r="L68" s="273" t="s">
        <v>356</v>
      </c>
      <c r="M68" s="257" t="s">
        <v>357</v>
      </c>
      <c r="N68" s="531" t="s">
        <v>358</v>
      </c>
      <c r="O68" s="539"/>
      <c r="P68" s="273" t="s">
        <v>356</v>
      </c>
      <c r="Q68" s="257" t="s">
        <v>357</v>
      </c>
      <c r="R68" s="531" t="s">
        <v>358</v>
      </c>
      <c r="S68" s="539"/>
    </row>
    <row r="69" spans="2:19" ht="44.25" customHeight="1" x14ac:dyDescent="0.25">
      <c r="B69" s="504"/>
      <c r="C69" s="505"/>
      <c r="D69" s="274"/>
      <c r="E69" s="275"/>
      <c r="F69" s="554"/>
      <c r="G69" s="555"/>
      <c r="H69" s="276"/>
      <c r="I69" s="277"/>
      <c r="J69" s="606"/>
      <c r="K69" s="607"/>
      <c r="L69" s="276"/>
      <c r="M69" s="277"/>
      <c r="N69" s="606"/>
      <c r="O69" s="607"/>
      <c r="P69" s="276"/>
      <c r="Q69" s="277"/>
      <c r="R69" s="606"/>
      <c r="S69" s="607"/>
    </row>
    <row r="70" spans="2:19" ht="36.75" customHeight="1" x14ac:dyDescent="0.25">
      <c r="B70" s="504"/>
      <c r="C70" s="503" t="s">
        <v>822</v>
      </c>
      <c r="D70" s="243" t="s">
        <v>308</v>
      </c>
      <c r="E70" s="242" t="s">
        <v>359</v>
      </c>
      <c r="F70" s="529" t="s">
        <v>360</v>
      </c>
      <c r="G70" s="530"/>
      <c r="H70" s="243" t="s">
        <v>308</v>
      </c>
      <c r="I70" s="242" t="s">
        <v>359</v>
      </c>
      <c r="J70" s="529" t="s">
        <v>360</v>
      </c>
      <c r="K70" s="530"/>
      <c r="L70" s="243" t="s">
        <v>308</v>
      </c>
      <c r="M70" s="242" t="s">
        <v>359</v>
      </c>
      <c r="N70" s="529" t="s">
        <v>360</v>
      </c>
      <c r="O70" s="530"/>
      <c r="P70" s="243" t="s">
        <v>308</v>
      </c>
      <c r="Q70" s="242" t="s">
        <v>359</v>
      </c>
      <c r="R70" s="529" t="s">
        <v>360</v>
      </c>
      <c r="S70" s="530"/>
    </row>
    <row r="71" spans="2:19" ht="30" customHeight="1" x14ac:dyDescent="0.25">
      <c r="B71" s="504"/>
      <c r="C71" s="504"/>
      <c r="D71" s="246"/>
      <c r="E71" s="275"/>
      <c r="F71" s="551"/>
      <c r="G71" s="553"/>
      <c r="H71" s="248"/>
      <c r="I71" s="277"/>
      <c r="J71" s="545"/>
      <c r="K71" s="546"/>
      <c r="L71" s="248"/>
      <c r="M71" s="277"/>
      <c r="N71" s="545"/>
      <c r="O71" s="546"/>
      <c r="P71" s="248"/>
      <c r="Q71" s="277"/>
      <c r="R71" s="545"/>
      <c r="S71" s="546"/>
    </row>
    <row r="72" spans="2:19" ht="30" customHeight="1" outlineLevel="1" x14ac:dyDescent="0.25">
      <c r="B72" s="504"/>
      <c r="C72" s="504"/>
      <c r="D72" s="246"/>
      <c r="E72" s="275"/>
      <c r="F72" s="551"/>
      <c r="G72" s="553"/>
      <c r="H72" s="248"/>
      <c r="I72" s="277"/>
      <c r="J72" s="545"/>
      <c r="K72" s="546"/>
      <c r="L72" s="248"/>
      <c r="M72" s="277"/>
      <c r="N72" s="545"/>
      <c r="O72" s="546"/>
      <c r="P72" s="248"/>
      <c r="Q72" s="277"/>
      <c r="R72" s="545"/>
      <c r="S72" s="546"/>
    </row>
    <row r="73" spans="2:19" ht="30" customHeight="1" outlineLevel="1" x14ac:dyDescent="0.25">
      <c r="B73" s="504"/>
      <c r="C73" s="504"/>
      <c r="D73" s="246"/>
      <c r="E73" s="275"/>
      <c r="F73" s="551"/>
      <c r="G73" s="553"/>
      <c r="H73" s="248"/>
      <c r="I73" s="277"/>
      <c r="J73" s="545"/>
      <c r="K73" s="546"/>
      <c r="L73" s="248"/>
      <c r="M73" s="277"/>
      <c r="N73" s="545"/>
      <c r="O73" s="546"/>
      <c r="P73" s="248"/>
      <c r="Q73" s="277"/>
      <c r="R73" s="545"/>
      <c r="S73" s="546"/>
    </row>
    <row r="74" spans="2:19" ht="30" customHeight="1" outlineLevel="1" x14ac:dyDescent="0.25">
      <c r="B74" s="504"/>
      <c r="C74" s="504"/>
      <c r="D74" s="246"/>
      <c r="E74" s="275"/>
      <c r="F74" s="551"/>
      <c r="G74" s="553"/>
      <c r="H74" s="248"/>
      <c r="I74" s="277"/>
      <c r="J74" s="545"/>
      <c r="K74" s="546"/>
      <c r="L74" s="248"/>
      <c r="M74" s="277"/>
      <c r="N74" s="545"/>
      <c r="O74" s="546"/>
      <c r="P74" s="248"/>
      <c r="Q74" s="277"/>
      <c r="R74" s="545"/>
      <c r="S74" s="546"/>
    </row>
    <row r="75" spans="2:19" ht="30" customHeight="1" outlineLevel="1" x14ac:dyDescent="0.25">
      <c r="B75" s="504"/>
      <c r="C75" s="504"/>
      <c r="D75" s="246"/>
      <c r="E75" s="275"/>
      <c r="F75" s="551"/>
      <c r="G75" s="553"/>
      <c r="H75" s="248"/>
      <c r="I75" s="277"/>
      <c r="J75" s="545"/>
      <c r="K75" s="546"/>
      <c r="L75" s="248"/>
      <c r="M75" s="277"/>
      <c r="N75" s="545"/>
      <c r="O75" s="546"/>
      <c r="P75" s="248"/>
      <c r="Q75" s="277"/>
      <c r="R75" s="545"/>
      <c r="S75" s="546"/>
    </row>
    <row r="76" spans="2:19" ht="30" customHeight="1" outlineLevel="1" x14ac:dyDescent="0.25">
      <c r="B76" s="505"/>
      <c r="C76" s="505"/>
      <c r="D76" s="246"/>
      <c r="E76" s="275"/>
      <c r="F76" s="551"/>
      <c r="G76" s="553"/>
      <c r="H76" s="248"/>
      <c r="I76" s="277"/>
      <c r="J76" s="545"/>
      <c r="K76" s="546"/>
      <c r="L76" s="248"/>
      <c r="M76" s="277"/>
      <c r="N76" s="545"/>
      <c r="O76" s="546"/>
      <c r="P76" s="248"/>
      <c r="Q76" s="277"/>
      <c r="R76" s="545"/>
      <c r="S76" s="546"/>
    </row>
    <row r="77" spans="2:19" ht="35.25" customHeight="1" x14ac:dyDescent="0.25">
      <c r="B77" s="515" t="s">
        <v>361</v>
      </c>
      <c r="C77" s="565" t="s">
        <v>651</v>
      </c>
      <c r="D77" s="259" t="s">
        <v>362</v>
      </c>
      <c r="E77" s="529" t="s">
        <v>345</v>
      </c>
      <c r="F77" s="566"/>
      <c r="G77" s="244" t="s">
        <v>308</v>
      </c>
      <c r="H77" s="259" t="s">
        <v>362</v>
      </c>
      <c r="I77" s="529" t="s">
        <v>345</v>
      </c>
      <c r="J77" s="566"/>
      <c r="K77" s="244" t="s">
        <v>308</v>
      </c>
      <c r="L77" s="259" t="s">
        <v>362</v>
      </c>
      <c r="M77" s="529" t="s">
        <v>345</v>
      </c>
      <c r="N77" s="566"/>
      <c r="O77" s="244" t="s">
        <v>308</v>
      </c>
      <c r="P77" s="259" t="s">
        <v>362</v>
      </c>
      <c r="Q77" s="529" t="s">
        <v>345</v>
      </c>
      <c r="R77" s="566"/>
      <c r="S77" s="244" t="s">
        <v>308</v>
      </c>
    </row>
    <row r="78" spans="2:19" ht="35.25" customHeight="1" x14ac:dyDescent="0.25">
      <c r="B78" s="516"/>
      <c r="C78" s="565"/>
      <c r="D78" s="278"/>
      <c r="E78" s="558"/>
      <c r="F78" s="559"/>
      <c r="G78" s="279"/>
      <c r="H78" s="280"/>
      <c r="I78" s="556"/>
      <c r="J78" s="557"/>
      <c r="K78" s="281"/>
      <c r="L78" s="280"/>
      <c r="M78" s="556"/>
      <c r="N78" s="557"/>
      <c r="O78" s="281"/>
      <c r="P78" s="280"/>
      <c r="Q78" s="556"/>
      <c r="R78" s="557"/>
      <c r="S78" s="281"/>
    </row>
    <row r="79" spans="2:19" ht="35.25" customHeight="1" outlineLevel="1" x14ac:dyDescent="0.25">
      <c r="B79" s="516"/>
      <c r="C79" s="565"/>
      <c r="D79" s="278"/>
      <c r="E79" s="558"/>
      <c r="F79" s="559"/>
      <c r="G79" s="279"/>
      <c r="H79" s="280"/>
      <c r="I79" s="556"/>
      <c r="J79" s="557"/>
      <c r="K79" s="281"/>
      <c r="L79" s="280"/>
      <c r="M79" s="556"/>
      <c r="N79" s="557"/>
      <c r="O79" s="281"/>
      <c r="P79" s="280"/>
      <c r="Q79" s="556"/>
      <c r="R79" s="557"/>
      <c r="S79" s="281"/>
    </row>
    <row r="80" spans="2:19" ht="35.25" customHeight="1" outlineLevel="1" x14ac:dyDescent="0.25">
      <c r="B80" s="516"/>
      <c r="C80" s="565"/>
      <c r="D80" s="278"/>
      <c r="E80" s="558"/>
      <c r="F80" s="559"/>
      <c r="G80" s="279"/>
      <c r="H80" s="280"/>
      <c r="I80" s="556"/>
      <c r="J80" s="557"/>
      <c r="K80" s="281"/>
      <c r="L80" s="280"/>
      <c r="M80" s="556"/>
      <c r="N80" s="557"/>
      <c r="O80" s="281"/>
      <c r="P80" s="280"/>
      <c r="Q80" s="556"/>
      <c r="R80" s="557"/>
      <c r="S80" s="281"/>
    </row>
    <row r="81" spans="2:19" ht="35.25" customHeight="1" outlineLevel="1" x14ac:dyDescent="0.25">
      <c r="B81" s="516"/>
      <c r="C81" s="565"/>
      <c r="D81" s="278"/>
      <c r="E81" s="558"/>
      <c r="F81" s="559"/>
      <c r="G81" s="279"/>
      <c r="H81" s="280"/>
      <c r="I81" s="556"/>
      <c r="J81" s="557"/>
      <c r="K81" s="281"/>
      <c r="L81" s="280"/>
      <c r="M81" s="556"/>
      <c r="N81" s="557"/>
      <c r="O81" s="281"/>
      <c r="P81" s="280"/>
      <c r="Q81" s="556"/>
      <c r="R81" s="557"/>
      <c r="S81" s="281"/>
    </row>
    <row r="82" spans="2:19" ht="35.25" customHeight="1" outlineLevel="1" x14ac:dyDescent="0.25">
      <c r="B82" s="516"/>
      <c r="C82" s="565"/>
      <c r="D82" s="278"/>
      <c r="E82" s="558"/>
      <c r="F82" s="559"/>
      <c r="G82" s="279"/>
      <c r="H82" s="280"/>
      <c r="I82" s="556"/>
      <c r="J82" s="557"/>
      <c r="K82" s="281"/>
      <c r="L82" s="280"/>
      <c r="M82" s="556"/>
      <c r="N82" s="557"/>
      <c r="O82" s="281"/>
      <c r="P82" s="280"/>
      <c r="Q82" s="556"/>
      <c r="R82" s="557"/>
      <c r="S82" s="281"/>
    </row>
    <row r="83" spans="2:19" ht="33" customHeight="1" outlineLevel="1" x14ac:dyDescent="0.25">
      <c r="B83" s="517"/>
      <c r="C83" s="565"/>
      <c r="D83" s="278"/>
      <c r="E83" s="558"/>
      <c r="F83" s="559"/>
      <c r="G83" s="279"/>
      <c r="H83" s="280"/>
      <c r="I83" s="556"/>
      <c r="J83" s="557"/>
      <c r="K83" s="281"/>
      <c r="L83" s="280"/>
      <c r="M83" s="556"/>
      <c r="N83" s="557"/>
      <c r="O83" s="281"/>
      <c r="P83" s="280"/>
      <c r="Q83" s="556"/>
      <c r="R83" s="557"/>
      <c r="S83" s="281"/>
    </row>
    <row r="84" spans="2:19" ht="31.5" customHeight="1" thickBot="1" x14ac:dyDescent="0.3">
      <c r="B84" s="232"/>
      <c r="C84" s="282"/>
      <c r="D84" s="256"/>
    </row>
    <row r="85" spans="2:19" ht="30.75" customHeight="1" thickBot="1" x14ac:dyDescent="0.3">
      <c r="B85" s="232"/>
      <c r="C85" s="232"/>
      <c r="D85" s="500" t="s">
        <v>309</v>
      </c>
      <c r="E85" s="501"/>
      <c r="F85" s="501"/>
      <c r="G85" s="502"/>
      <c r="H85" s="572" t="s">
        <v>309</v>
      </c>
      <c r="I85" s="561"/>
      <c r="J85" s="561"/>
      <c r="K85" s="562"/>
      <c r="L85" s="572" t="s">
        <v>309</v>
      </c>
      <c r="M85" s="561"/>
      <c r="N85" s="561"/>
      <c r="O85" s="573"/>
      <c r="P85" s="560" t="s">
        <v>309</v>
      </c>
      <c r="Q85" s="561"/>
      <c r="R85" s="561"/>
      <c r="S85" s="562"/>
    </row>
    <row r="86" spans="2:19" ht="30.75" customHeight="1" x14ac:dyDescent="0.25">
      <c r="B86" s="503" t="s">
        <v>363</v>
      </c>
      <c r="C86" s="503" t="s">
        <v>364</v>
      </c>
      <c r="D86" s="531" t="s">
        <v>365</v>
      </c>
      <c r="E86" s="532"/>
      <c r="F86" s="257" t="s">
        <v>308</v>
      </c>
      <c r="G86" s="283" t="s">
        <v>345</v>
      </c>
      <c r="H86" s="563" t="s">
        <v>365</v>
      </c>
      <c r="I86" s="532"/>
      <c r="J86" s="257" t="s">
        <v>308</v>
      </c>
      <c r="K86" s="283" t="s">
        <v>345</v>
      </c>
      <c r="L86" s="563" t="s">
        <v>365</v>
      </c>
      <c r="M86" s="532"/>
      <c r="N86" s="257" t="s">
        <v>308</v>
      </c>
      <c r="O86" s="283" t="s">
        <v>345</v>
      </c>
      <c r="P86" s="563" t="s">
        <v>365</v>
      </c>
      <c r="Q86" s="532"/>
      <c r="R86" s="257" t="s">
        <v>308</v>
      </c>
      <c r="S86" s="283" t="s">
        <v>345</v>
      </c>
    </row>
    <row r="87" spans="2:19" ht="29.25" customHeight="1" x14ac:dyDescent="0.25">
      <c r="B87" s="505"/>
      <c r="C87" s="505"/>
      <c r="D87" s="551"/>
      <c r="E87" s="564"/>
      <c r="F87" s="274"/>
      <c r="G87" s="284"/>
      <c r="H87" s="285"/>
      <c r="I87" s="286"/>
      <c r="J87" s="276"/>
      <c r="K87" s="287"/>
      <c r="L87" s="285"/>
      <c r="M87" s="286"/>
      <c r="N87" s="276"/>
      <c r="O87" s="287"/>
      <c r="P87" s="285"/>
      <c r="Q87" s="286"/>
      <c r="R87" s="276"/>
      <c r="S87" s="287"/>
    </row>
    <row r="88" spans="2:19" ht="45" customHeight="1" x14ac:dyDescent="0.25">
      <c r="B88" s="567" t="s">
        <v>773</v>
      </c>
      <c r="C88" s="515" t="s">
        <v>823</v>
      </c>
      <c r="D88" s="243" t="s">
        <v>366</v>
      </c>
      <c r="E88" s="243" t="s">
        <v>367</v>
      </c>
      <c r="F88" s="259" t="s">
        <v>368</v>
      </c>
      <c r="G88" s="244" t="s">
        <v>369</v>
      </c>
      <c r="H88" s="243" t="s">
        <v>366</v>
      </c>
      <c r="I88" s="243" t="s">
        <v>367</v>
      </c>
      <c r="J88" s="259" t="s">
        <v>368</v>
      </c>
      <c r="K88" s="244" t="s">
        <v>369</v>
      </c>
      <c r="L88" s="243" t="s">
        <v>366</v>
      </c>
      <c r="M88" s="243" t="s">
        <v>367</v>
      </c>
      <c r="N88" s="259" t="s">
        <v>368</v>
      </c>
      <c r="O88" s="244" t="s">
        <v>369</v>
      </c>
      <c r="P88" s="243" t="s">
        <v>366</v>
      </c>
      <c r="Q88" s="243" t="s">
        <v>367</v>
      </c>
      <c r="R88" s="259" t="s">
        <v>368</v>
      </c>
      <c r="S88" s="244" t="s">
        <v>369</v>
      </c>
    </row>
    <row r="89" spans="2:19" ht="29.25" customHeight="1" x14ac:dyDescent="0.25">
      <c r="B89" s="567"/>
      <c r="C89" s="516"/>
      <c r="D89" s="568"/>
      <c r="E89" s="570"/>
      <c r="F89" s="568"/>
      <c r="G89" s="576"/>
      <c r="H89" s="578"/>
      <c r="I89" s="578"/>
      <c r="J89" s="578"/>
      <c r="K89" s="574"/>
      <c r="L89" s="578"/>
      <c r="M89" s="578"/>
      <c r="N89" s="578"/>
      <c r="O89" s="574"/>
      <c r="P89" s="578"/>
      <c r="Q89" s="578"/>
      <c r="R89" s="578"/>
      <c r="S89" s="574"/>
    </row>
    <row r="90" spans="2:19" ht="29.25" customHeight="1" x14ac:dyDescent="0.25">
      <c r="B90" s="567"/>
      <c r="C90" s="516"/>
      <c r="D90" s="569"/>
      <c r="E90" s="571"/>
      <c r="F90" s="569"/>
      <c r="G90" s="577"/>
      <c r="H90" s="579"/>
      <c r="I90" s="579"/>
      <c r="J90" s="579"/>
      <c r="K90" s="575"/>
      <c r="L90" s="579"/>
      <c r="M90" s="579"/>
      <c r="N90" s="579"/>
      <c r="O90" s="575"/>
      <c r="P90" s="579"/>
      <c r="Q90" s="579"/>
      <c r="R90" s="579"/>
      <c r="S90" s="575"/>
    </row>
    <row r="91" spans="2:19" ht="36" outlineLevel="1" x14ac:dyDescent="0.25">
      <c r="B91" s="567"/>
      <c r="C91" s="516"/>
      <c r="D91" s="243" t="s">
        <v>366</v>
      </c>
      <c r="E91" s="243" t="s">
        <v>367</v>
      </c>
      <c r="F91" s="259" t="s">
        <v>368</v>
      </c>
      <c r="G91" s="244" t="s">
        <v>369</v>
      </c>
      <c r="H91" s="243" t="s">
        <v>366</v>
      </c>
      <c r="I91" s="243" t="s">
        <v>367</v>
      </c>
      <c r="J91" s="259" t="s">
        <v>368</v>
      </c>
      <c r="K91" s="244" t="s">
        <v>369</v>
      </c>
      <c r="L91" s="243" t="s">
        <v>366</v>
      </c>
      <c r="M91" s="243" t="s">
        <v>367</v>
      </c>
      <c r="N91" s="259" t="s">
        <v>368</v>
      </c>
      <c r="O91" s="244" t="s">
        <v>369</v>
      </c>
      <c r="P91" s="243" t="s">
        <v>366</v>
      </c>
      <c r="Q91" s="243" t="s">
        <v>367</v>
      </c>
      <c r="R91" s="259" t="s">
        <v>368</v>
      </c>
      <c r="S91" s="244" t="s">
        <v>369</v>
      </c>
    </row>
    <row r="92" spans="2:19" ht="29.25" customHeight="1" outlineLevel="1" x14ac:dyDescent="0.25">
      <c r="B92" s="567"/>
      <c r="C92" s="516"/>
      <c r="D92" s="568"/>
      <c r="E92" s="570"/>
      <c r="F92" s="568"/>
      <c r="G92" s="576"/>
      <c r="H92" s="578"/>
      <c r="I92" s="578"/>
      <c r="J92" s="578"/>
      <c r="K92" s="574"/>
      <c r="L92" s="578"/>
      <c r="M92" s="578"/>
      <c r="N92" s="578"/>
      <c r="O92" s="574"/>
      <c r="P92" s="578"/>
      <c r="Q92" s="578"/>
      <c r="R92" s="578"/>
      <c r="S92" s="574"/>
    </row>
    <row r="93" spans="2:19" ht="29.25" customHeight="1" outlineLevel="1" x14ac:dyDescent="0.25">
      <c r="B93" s="567"/>
      <c r="C93" s="516"/>
      <c r="D93" s="569"/>
      <c r="E93" s="571"/>
      <c r="F93" s="569"/>
      <c r="G93" s="577"/>
      <c r="H93" s="579"/>
      <c r="I93" s="579"/>
      <c r="J93" s="579"/>
      <c r="K93" s="575"/>
      <c r="L93" s="579"/>
      <c r="M93" s="579"/>
      <c r="N93" s="579"/>
      <c r="O93" s="575"/>
      <c r="P93" s="579"/>
      <c r="Q93" s="579"/>
      <c r="R93" s="579"/>
      <c r="S93" s="575"/>
    </row>
    <row r="94" spans="2:19" ht="36" outlineLevel="1" x14ac:dyDescent="0.25">
      <c r="B94" s="567"/>
      <c r="C94" s="516"/>
      <c r="D94" s="243" t="s">
        <v>366</v>
      </c>
      <c r="E94" s="243" t="s">
        <v>367</v>
      </c>
      <c r="F94" s="259" t="s">
        <v>368</v>
      </c>
      <c r="G94" s="244" t="s">
        <v>369</v>
      </c>
      <c r="H94" s="243" t="s">
        <v>366</v>
      </c>
      <c r="I94" s="243" t="s">
        <v>367</v>
      </c>
      <c r="J94" s="259" t="s">
        <v>368</v>
      </c>
      <c r="K94" s="244" t="s">
        <v>369</v>
      </c>
      <c r="L94" s="243" t="s">
        <v>366</v>
      </c>
      <c r="M94" s="243" t="s">
        <v>367</v>
      </c>
      <c r="N94" s="259" t="s">
        <v>368</v>
      </c>
      <c r="O94" s="244" t="s">
        <v>369</v>
      </c>
      <c r="P94" s="243" t="s">
        <v>366</v>
      </c>
      <c r="Q94" s="243" t="s">
        <v>367</v>
      </c>
      <c r="R94" s="259" t="s">
        <v>368</v>
      </c>
      <c r="S94" s="244" t="s">
        <v>369</v>
      </c>
    </row>
    <row r="95" spans="2:19" ht="29.25" customHeight="1" outlineLevel="1" x14ac:dyDescent="0.25">
      <c r="B95" s="567"/>
      <c r="C95" s="516"/>
      <c r="D95" s="568"/>
      <c r="E95" s="570"/>
      <c r="F95" s="568"/>
      <c r="G95" s="576"/>
      <c r="H95" s="578"/>
      <c r="I95" s="578"/>
      <c r="J95" s="578"/>
      <c r="K95" s="574"/>
      <c r="L95" s="578"/>
      <c r="M95" s="578"/>
      <c r="N95" s="578"/>
      <c r="O95" s="574"/>
      <c r="P95" s="578"/>
      <c r="Q95" s="578"/>
      <c r="R95" s="578"/>
      <c r="S95" s="574"/>
    </row>
    <row r="96" spans="2:19" ht="29.25" customHeight="1" outlineLevel="1" x14ac:dyDescent="0.25">
      <c r="B96" s="567"/>
      <c r="C96" s="516"/>
      <c r="D96" s="569"/>
      <c r="E96" s="571"/>
      <c r="F96" s="569"/>
      <c r="G96" s="577"/>
      <c r="H96" s="579"/>
      <c r="I96" s="579"/>
      <c r="J96" s="579"/>
      <c r="K96" s="575"/>
      <c r="L96" s="579"/>
      <c r="M96" s="579"/>
      <c r="N96" s="579"/>
      <c r="O96" s="575"/>
      <c r="P96" s="579"/>
      <c r="Q96" s="579"/>
      <c r="R96" s="579"/>
      <c r="S96" s="575"/>
    </row>
    <row r="97" spans="2:19" ht="36" outlineLevel="1" x14ac:dyDescent="0.25">
      <c r="B97" s="567"/>
      <c r="C97" s="516"/>
      <c r="D97" s="243" t="s">
        <v>366</v>
      </c>
      <c r="E97" s="243" t="s">
        <v>367</v>
      </c>
      <c r="F97" s="259" t="s">
        <v>368</v>
      </c>
      <c r="G97" s="244" t="s">
        <v>369</v>
      </c>
      <c r="H97" s="243" t="s">
        <v>366</v>
      </c>
      <c r="I97" s="243" t="s">
        <v>367</v>
      </c>
      <c r="J97" s="259" t="s">
        <v>368</v>
      </c>
      <c r="K97" s="244" t="s">
        <v>369</v>
      </c>
      <c r="L97" s="243" t="s">
        <v>366</v>
      </c>
      <c r="M97" s="243" t="s">
        <v>367</v>
      </c>
      <c r="N97" s="259" t="s">
        <v>368</v>
      </c>
      <c r="O97" s="244" t="s">
        <v>369</v>
      </c>
      <c r="P97" s="243" t="s">
        <v>366</v>
      </c>
      <c r="Q97" s="243" t="s">
        <v>367</v>
      </c>
      <c r="R97" s="259" t="s">
        <v>368</v>
      </c>
      <c r="S97" s="244" t="s">
        <v>369</v>
      </c>
    </row>
    <row r="98" spans="2:19" ht="29.25" customHeight="1" outlineLevel="1" x14ac:dyDescent="0.25">
      <c r="B98" s="567"/>
      <c r="C98" s="516"/>
      <c r="D98" s="568"/>
      <c r="E98" s="570"/>
      <c r="F98" s="568"/>
      <c r="G98" s="576"/>
      <c r="H98" s="578"/>
      <c r="I98" s="578"/>
      <c r="J98" s="578"/>
      <c r="K98" s="574"/>
      <c r="L98" s="578"/>
      <c r="M98" s="578"/>
      <c r="N98" s="578"/>
      <c r="O98" s="574"/>
      <c r="P98" s="578"/>
      <c r="Q98" s="578"/>
      <c r="R98" s="578"/>
      <c r="S98" s="574"/>
    </row>
    <row r="99" spans="2:19" ht="29.25" customHeight="1" outlineLevel="1" x14ac:dyDescent="0.25">
      <c r="B99" s="567"/>
      <c r="C99" s="517"/>
      <c r="D99" s="569"/>
      <c r="E99" s="571"/>
      <c r="F99" s="569"/>
      <c r="G99" s="577"/>
      <c r="H99" s="579"/>
      <c r="I99" s="579"/>
      <c r="J99" s="579"/>
      <c r="K99" s="575"/>
      <c r="L99" s="579"/>
      <c r="M99" s="579"/>
      <c r="N99" s="579"/>
      <c r="O99" s="575"/>
      <c r="P99" s="579"/>
      <c r="Q99" s="579"/>
      <c r="R99" s="579"/>
      <c r="S99" s="575"/>
    </row>
    <row r="100" spans="2:19" ht="15.75" thickBot="1" x14ac:dyDescent="0.3">
      <c r="B100" s="232"/>
      <c r="C100" s="232"/>
    </row>
    <row r="101" spans="2:19" ht="15.75" thickBot="1" x14ac:dyDescent="0.3">
      <c r="B101" s="232"/>
      <c r="C101" s="232"/>
      <c r="D101" s="500" t="s">
        <v>309</v>
      </c>
      <c r="E101" s="501"/>
      <c r="F101" s="501"/>
      <c r="G101" s="502"/>
      <c r="H101" s="572" t="s">
        <v>370</v>
      </c>
      <c r="I101" s="561"/>
      <c r="J101" s="561"/>
      <c r="K101" s="562"/>
      <c r="L101" s="572" t="s">
        <v>311</v>
      </c>
      <c r="M101" s="561"/>
      <c r="N101" s="561"/>
      <c r="O101" s="562"/>
      <c r="P101" s="572" t="s">
        <v>312</v>
      </c>
      <c r="Q101" s="561"/>
      <c r="R101" s="561"/>
      <c r="S101" s="562"/>
    </row>
    <row r="102" spans="2:19" ht="33.75" customHeight="1" x14ac:dyDescent="0.25">
      <c r="B102" s="580" t="s">
        <v>371</v>
      </c>
      <c r="C102" s="503" t="s">
        <v>372</v>
      </c>
      <c r="D102" s="288" t="s">
        <v>373</v>
      </c>
      <c r="E102" s="289" t="s">
        <v>374</v>
      </c>
      <c r="F102" s="531" t="s">
        <v>375</v>
      </c>
      <c r="G102" s="539"/>
      <c r="H102" s="288" t="s">
        <v>373</v>
      </c>
      <c r="I102" s="289" t="s">
        <v>374</v>
      </c>
      <c r="J102" s="531" t="s">
        <v>375</v>
      </c>
      <c r="K102" s="539"/>
      <c r="L102" s="288" t="s">
        <v>373</v>
      </c>
      <c r="M102" s="289" t="s">
        <v>374</v>
      </c>
      <c r="N102" s="531" t="s">
        <v>375</v>
      </c>
      <c r="O102" s="539"/>
      <c r="P102" s="288" t="s">
        <v>373</v>
      </c>
      <c r="Q102" s="289" t="s">
        <v>374</v>
      </c>
      <c r="R102" s="531" t="s">
        <v>375</v>
      </c>
      <c r="S102" s="539"/>
    </row>
    <row r="103" spans="2:19" ht="30" customHeight="1" x14ac:dyDescent="0.25">
      <c r="B103" s="581"/>
      <c r="C103" s="505"/>
      <c r="D103" s="290"/>
      <c r="E103" s="291"/>
      <c r="F103" s="551"/>
      <c r="G103" s="553"/>
      <c r="H103" s="292"/>
      <c r="I103" s="293"/>
      <c r="J103" s="583"/>
      <c r="K103" s="584"/>
      <c r="L103" s="292"/>
      <c r="M103" s="293"/>
      <c r="N103" s="583"/>
      <c r="O103" s="584"/>
      <c r="P103" s="292"/>
      <c r="Q103" s="293"/>
      <c r="R103" s="583"/>
      <c r="S103" s="584"/>
    </row>
    <row r="104" spans="2:19" ht="32.25" customHeight="1" x14ac:dyDescent="0.25">
      <c r="B104" s="581"/>
      <c r="C104" s="580" t="s">
        <v>376</v>
      </c>
      <c r="D104" s="294" t="s">
        <v>373</v>
      </c>
      <c r="E104" s="243" t="s">
        <v>374</v>
      </c>
      <c r="F104" s="243" t="s">
        <v>377</v>
      </c>
      <c r="G104" s="264" t="s">
        <v>378</v>
      </c>
      <c r="H104" s="294" t="s">
        <v>373</v>
      </c>
      <c r="I104" s="243" t="s">
        <v>374</v>
      </c>
      <c r="J104" s="243" t="s">
        <v>377</v>
      </c>
      <c r="K104" s="264" t="s">
        <v>378</v>
      </c>
      <c r="L104" s="294" t="s">
        <v>373</v>
      </c>
      <c r="M104" s="243" t="s">
        <v>374</v>
      </c>
      <c r="N104" s="243" t="s">
        <v>377</v>
      </c>
      <c r="O104" s="264" t="s">
        <v>378</v>
      </c>
      <c r="P104" s="294" t="s">
        <v>373</v>
      </c>
      <c r="Q104" s="243" t="s">
        <v>374</v>
      </c>
      <c r="R104" s="243" t="s">
        <v>377</v>
      </c>
      <c r="S104" s="264" t="s">
        <v>378</v>
      </c>
    </row>
    <row r="105" spans="2:19" ht="27.75" customHeight="1" x14ac:dyDescent="0.25">
      <c r="B105" s="581"/>
      <c r="C105" s="581"/>
      <c r="D105" s="290"/>
      <c r="E105" s="260"/>
      <c r="F105" s="275"/>
      <c r="G105" s="284"/>
      <c r="H105" s="292"/>
      <c r="I105" s="261"/>
      <c r="J105" s="277"/>
      <c r="K105" s="287"/>
      <c r="L105" s="292"/>
      <c r="M105" s="261"/>
      <c r="N105" s="277"/>
      <c r="O105" s="287"/>
      <c r="P105" s="292"/>
      <c r="Q105" s="261"/>
      <c r="R105" s="277"/>
      <c r="S105" s="287"/>
    </row>
    <row r="106" spans="2:19" ht="27.75" customHeight="1" outlineLevel="1" x14ac:dyDescent="0.25">
      <c r="B106" s="581"/>
      <c r="C106" s="581"/>
      <c r="D106" s="294" t="s">
        <v>373</v>
      </c>
      <c r="E106" s="243" t="s">
        <v>374</v>
      </c>
      <c r="F106" s="243" t="s">
        <v>377</v>
      </c>
      <c r="G106" s="264" t="s">
        <v>378</v>
      </c>
      <c r="H106" s="294" t="s">
        <v>373</v>
      </c>
      <c r="I106" s="243" t="s">
        <v>374</v>
      </c>
      <c r="J106" s="243" t="s">
        <v>377</v>
      </c>
      <c r="K106" s="264" t="s">
        <v>378</v>
      </c>
      <c r="L106" s="294" t="s">
        <v>373</v>
      </c>
      <c r="M106" s="243" t="s">
        <v>374</v>
      </c>
      <c r="N106" s="243" t="s">
        <v>377</v>
      </c>
      <c r="O106" s="264" t="s">
        <v>378</v>
      </c>
      <c r="P106" s="294" t="s">
        <v>373</v>
      </c>
      <c r="Q106" s="243" t="s">
        <v>374</v>
      </c>
      <c r="R106" s="243" t="s">
        <v>377</v>
      </c>
      <c r="S106" s="264" t="s">
        <v>378</v>
      </c>
    </row>
    <row r="107" spans="2:19" ht="27.75" customHeight="1" outlineLevel="1" x14ac:dyDescent="0.25">
      <c r="B107" s="581"/>
      <c r="C107" s="581"/>
      <c r="D107" s="290"/>
      <c r="E107" s="260"/>
      <c r="F107" s="275"/>
      <c r="G107" s="284"/>
      <c r="H107" s="292"/>
      <c r="I107" s="261"/>
      <c r="J107" s="277"/>
      <c r="K107" s="287"/>
      <c r="L107" s="292"/>
      <c r="M107" s="261"/>
      <c r="N107" s="277"/>
      <c r="O107" s="287"/>
      <c r="P107" s="292"/>
      <c r="Q107" s="261"/>
      <c r="R107" s="277"/>
      <c r="S107" s="287"/>
    </row>
    <row r="108" spans="2:19" ht="27.75" customHeight="1" outlineLevel="1" x14ac:dyDescent="0.25">
      <c r="B108" s="581"/>
      <c r="C108" s="581"/>
      <c r="D108" s="294" t="s">
        <v>373</v>
      </c>
      <c r="E108" s="243" t="s">
        <v>374</v>
      </c>
      <c r="F108" s="243" t="s">
        <v>377</v>
      </c>
      <c r="G108" s="264" t="s">
        <v>378</v>
      </c>
      <c r="H108" s="294" t="s">
        <v>373</v>
      </c>
      <c r="I108" s="243" t="s">
        <v>374</v>
      </c>
      <c r="J108" s="243" t="s">
        <v>377</v>
      </c>
      <c r="K108" s="264" t="s">
        <v>378</v>
      </c>
      <c r="L108" s="294" t="s">
        <v>373</v>
      </c>
      <c r="M108" s="243" t="s">
        <v>374</v>
      </c>
      <c r="N108" s="243" t="s">
        <v>377</v>
      </c>
      <c r="O108" s="264" t="s">
        <v>378</v>
      </c>
      <c r="P108" s="294" t="s">
        <v>373</v>
      </c>
      <c r="Q108" s="243" t="s">
        <v>374</v>
      </c>
      <c r="R108" s="243" t="s">
        <v>377</v>
      </c>
      <c r="S108" s="264" t="s">
        <v>378</v>
      </c>
    </row>
    <row r="109" spans="2:19" ht="27.75" customHeight="1" outlineLevel="1" x14ac:dyDescent="0.25">
      <c r="B109" s="581"/>
      <c r="C109" s="581"/>
      <c r="D109" s="290"/>
      <c r="E109" s="260"/>
      <c r="F109" s="275"/>
      <c r="G109" s="284"/>
      <c r="H109" s="292"/>
      <c r="I109" s="261"/>
      <c r="J109" s="277"/>
      <c r="K109" s="287"/>
      <c r="L109" s="292"/>
      <c r="M109" s="261"/>
      <c r="N109" s="277"/>
      <c r="O109" s="287"/>
      <c r="P109" s="292"/>
      <c r="Q109" s="261"/>
      <c r="R109" s="277"/>
      <c r="S109" s="287"/>
    </row>
    <row r="110" spans="2:19" ht="27.75" customHeight="1" outlineLevel="1" x14ac:dyDescent="0.25">
      <c r="B110" s="581"/>
      <c r="C110" s="581"/>
      <c r="D110" s="294" t="s">
        <v>373</v>
      </c>
      <c r="E110" s="243" t="s">
        <v>374</v>
      </c>
      <c r="F110" s="243" t="s">
        <v>377</v>
      </c>
      <c r="G110" s="264" t="s">
        <v>378</v>
      </c>
      <c r="H110" s="294" t="s">
        <v>373</v>
      </c>
      <c r="I110" s="243" t="s">
        <v>374</v>
      </c>
      <c r="J110" s="243" t="s">
        <v>377</v>
      </c>
      <c r="K110" s="264" t="s">
        <v>378</v>
      </c>
      <c r="L110" s="294" t="s">
        <v>373</v>
      </c>
      <c r="M110" s="243" t="s">
        <v>374</v>
      </c>
      <c r="N110" s="243" t="s">
        <v>377</v>
      </c>
      <c r="O110" s="264" t="s">
        <v>378</v>
      </c>
      <c r="P110" s="294" t="s">
        <v>373</v>
      </c>
      <c r="Q110" s="243" t="s">
        <v>374</v>
      </c>
      <c r="R110" s="243" t="s">
        <v>377</v>
      </c>
      <c r="S110" s="264" t="s">
        <v>378</v>
      </c>
    </row>
    <row r="111" spans="2:19" ht="27.75" customHeight="1" outlineLevel="1" x14ac:dyDescent="0.25">
      <c r="B111" s="582"/>
      <c r="C111" s="582"/>
      <c r="D111" s="290"/>
      <c r="E111" s="260"/>
      <c r="F111" s="275"/>
      <c r="G111" s="284"/>
      <c r="H111" s="292"/>
      <c r="I111" s="261"/>
      <c r="J111" s="277"/>
      <c r="K111" s="287"/>
      <c r="L111" s="292"/>
      <c r="M111" s="261"/>
      <c r="N111" s="277"/>
      <c r="O111" s="287"/>
      <c r="P111" s="292"/>
      <c r="Q111" s="261"/>
      <c r="R111" s="277"/>
      <c r="S111" s="287"/>
    </row>
    <row r="112" spans="2:19" ht="26.25" customHeight="1" x14ac:dyDescent="0.25">
      <c r="B112" s="518" t="s">
        <v>379</v>
      </c>
      <c r="C112" s="587" t="s">
        <v>380</v>
      </c>
      <c r="D112" s="295" t="s">
        <v>381</v>
      </c>
      <c r="E112" s="295" t="s">
        <v>382</v>
      </c>
      <c r="F112" s="295" t="s">
        <v>308</v>
      </c>
      <c r="G112" s="296" t="s">
        <v>383</v>
      </c>
      <c r="H112" s="297" t="s">
        <v>381</v>
      </c>
      <c r="I112" s="295" t="s">
        <v>382</v>
      </c>
      <c r="J112" s="295" t="s">
        <v>308</v>
      </c>
      <c r="K112" s="296" t="s">
        <v>383</v>
      </c>
      <c r="L112" s="295" t="s">
        <v>381</v>
      </c>
      <c r="M112" s="295" t="s">
        <v>382</v>
      </c>
      <c r="N112" s="295" t="s">
        <v>308</v>
      </c>
      <c r="O112" s="296" t="s">
        <v>383</v>
      </c>
      <c r="P112" s="295" t="s">
        <v>381</v>
      </c>
      <c r="Q112" s="295" t="s">
        <v>382</v>
      </c>
      <c r="R112" s="295" t="s">
        <v>308</v>
      </c>
      <c r="S112" s="296" t="s">
        <v>383</v>
      </c>
    </row>
    <row r="113" spans="2:19" ht="32.25" customHeight="1" x14ac:dyDescent="0.25">
      <c r="B113" s="519"/>
      <c r="C113" s="588"/>
      <c r="D113" s="219"/>
      <c r="E113" s="219"/>
      <c r="F113" s="219"/>
      <c r="G113" s="219"/>
      <c r="H113" s="280"/>
      <c r="I113" s="223"/>
      <c r="J113" s="223"/>
      <c r="K113" s="281"/>
      <c r="L113" s="223"/>
      <c r="M113" s="223"/>
      <c r="N113" s="223"/>
      <c r="O113" s="281"/>
      <c r="P113" s="223"/>
      <c r="Q113" s="223"/>
      <c r="R113" s="223"/>
      <c r="S113" s="281"/>
    </row>
    <row r="114" spans="2:19" ht="32.25" customHeight="1" x14ac:dyDescent="0.25">
      <c r="B114" s="519"/>
      <c r="C114" s="518" t="s">
        <v>824</v>
      </c>
      <c r="D114" s="243" t="s">
        <v>825</v>
      </c>
      <c r="E114" s="529" t="s">
        <v>384</v>
      </c>
      <c r="F114" s="566"/>
      <c r="G114" s="244" t="s">
        <v>385</v>
      </c>
      <c r="H114" s="243" t="s">
        <v>825</v>
      </c>
      <c r="I114" s="529" t="s">
        <v>384</v>
      </c>
      <c r="J114" s="566"/>
      <c r="K114" s="244" t="s">
        <v>385</v>
      </c>
      <c r="L114" s="243" t="s">
        <v>825</v>
      </c>
      <c r="M114" s="529" t="s">
        <v>384</v>
      </c>
      <c r="N114" s="566"/>
      <c r="O114" s="244" t="s">
        <v>385</v>
      </c>
      <c r="P114" s="243" t="s">
        <v>825</v>
      </c>
      <c r="Q114" s="243" t="s">
        <v>384</v>
      </c>
      <c r="R114" s="529" t="s">
        <v>384</v>
      </c>
      <c r="S114" s="566"/>
    </row>
    <row r="115" spans="2:19" ht="23.25" customHeight="1" x14ac:dyDescent="0.25">
      <c r="B115" s="519"/>
      <c r="C115" s="519"/>
      <c r="D115" s="298"/>
      <c r="E115" s="589"/>
      <c r="F115" s="590"/>
      <c r="G115" s="247"/>
      <c r="H115" s="299"/>
      <c r="I115" s="585"/>
      <c r="J115" s="586"/>
      <c r="K115" s="270"/>
      <c r="L115" s="299"/>
      <c r="M115" s="585"/>
      <c r="N115" s="586"/>
      <c r="O115" s="250"/>
      <c r="P115" s="299"/>
      <c r="Q115" s="248"/>
      <c r="R115" s="585"/>
      <c r="S115" s="586"/>
    </row>
    <row r="116" spans="2:19" ht="23.25" customHeight="1" outlineLevel="1" x14ac:dyDescent="0.25">
      <c r="B116" s="519"/>
      <c r="C116" s="519"/>
      <c r="D116" s="243" t="s">
        <v>825</v>
      </c>
      <c r="E116" s="529" t="s">
        <v>384</v>
      </c>
      <c r="F116" s="566"/>
      <c r="G116" s="244" t="s">
        <v>385</v>
      </c>
      <c r="H116" s="243" t="s">
        <v>825</v>
      </c>
      <c r="I116" s="529" t="s">
        <v>384</v>
      </c>
      <c r="J116" s="566"/>
      <c r="K116" s="244" t="s">
        <v>385</v>
      </c>
      <c r="L116" s="243" t="s">
        <v>825</v>
      </c>
      <c r="M116" s="529" t="s">
        <v>384</v>
      </c>
      <c r="N116" s="566"/>
      <c r="O116" s="244" t="s">
        <v>385</v>
      </c>
      <c r="P116" s="243" t="s">
        <v>825</v>
      </c>
      <c r="Q116" s="243" t="s">
        <v>384</v>
      </c>
      <c r="R116" s="529" t="s">
        <v>384</v>
      </c>
      <c r="S116" s="566"/>
    </row>
    <row r="117" spans="2:19" ht="23.25" customHeight="1" outlineLevel="1" x14ac:dyDescent="0.25">
      <c r="B117" s="519"/>
      <c r="C117" s="519"/>
      <c r="D117" s="298"/>
      <c r="E117" s="589"/>
      <c r="F117" s="590"/>
      <c r="G117" s="247"/>
      <c r="H117" s="299"/>
      <c r="I117" s="585"/>
      <c r="J117" s="586"/>
      <c r="K117" s="250"/>
      <c r="L117" s="299"/>
      <c r="M117" s="585"/>
      <c r="N117" s="586"/>
      <c r="O117" s="250"/>
      <c r="P117" s="299"/>
      <c r="Q117" s="248"/>
      <c r="R117" s="585"/>
      <c r="S117" s="586"/>
    </row>
    <row r="118" spans="2:19" ht="23.25" customHeight="1" outlineLevel="1" x14ac:dyDescent="0.25">
      <c r="B118" s="519"/>
      <c r="C118" s="519"/>
      <c r="D118" s="243" t="s">
        <v>825</v>
      </c>
      <c r="E118" s="529" t="s">
        <v>384</v>
      </c>
      <c r="F118" s="566"/>
      <c r="G118" s="244" t="s">
        <v>385</v>
      </c>
      <c r="H118" s="243" t="s">
        <v>825</v>
      </c>
      <c r="I118" s="529" t="s">
        <v>384</v>
      </c>
      <c r="J118" s="566"/>
      <c r="K118" s="244" t="s">
        <v>385</v>
      </c>
      <c r="L118" s="243" t="s">
        <v>825</v>
      </c>
      <c r="M118" s="529" t="s">
        <v>384</v>
      </c>
      <c r="N118" s="566"/>
      <c r="O118" s="244" t="s">
        <v>385</v>
      </c>
      <c r="P118" s="243" t="s">
        <v>825</v>
      </c>
      <c r="Q118" s="243" t="s">
        <v>384</v>
      </c>
      <c r="R118" s="529" t="s">
        <v>384</v>
      </c>
      <c r="S118" s="566"/>
    </row>
    <row r="119" spans="2:19" ht="23.25" customHeight="1" outlineLevel="1" x14ac:dyDescent="0.25">
      <c r="B119" s="519"/>
      <c r="C119" s="519"/>
      <c r="D119" s="298"/>
      <c r="E119" s="589"/>
      <c r="F119" s="590"/>
      <c r="G119" s="247"/>
      <c r="H119" s="299"/>
      <c r="I119" s="585"/>
      <c r="J119" s="586"/>
      <c r="K119" s="250"/>
      <c r="L119" s="299"/>
      <c r="M119" s="585"/>
      <c r="N119" s="586"/>
      <c r="O119" s="250"/>
      <c r="P119" s="299"/>
      <c r="Q119" s="248"/>
      <c r="R119" s="585"/>
      <c r="S119" s="586"/>
    </row>
    <row r="120" spans="2:19" ht="23.25" customHeight="1" outlineLevel="1" x14ac:dyDescent="0.25">
      <c r="B120" s="519"/>
      <c r="C120" s="519"/>
      <c r="D120" s="243" t="s">
        <v>825</v>
      </c>
      <c r="E120" s="529" t="s">
        <v>384</v>
      </c>
      <c r="F120" s="566"/>
      <c r="G120" s="244" t="s">
        <v>385</v>
      </c>
      <c r="H120" s="243" t="s">
        <v>825</v>
      </c>
      <c r="I120" s="529" t="s">
        <v>384</v>
      </c>
      <c r="J120" s="566"/>
      <c r="K120" s="244" t="s">
        <v>385</v>
      </c>
      <c r="L120" s="243" t="s">
        <v>825</v>
      </c>
      <c r="M120" s="529" t="s">
        <v>384</v>
      </c>
      <c r="N120" s="566"/>
      <c r="O120" s="244" t="s">
        <v>385</v>
      </c>
      <c r="P120" s="243" t="s">
        <v>825</v>
      </c>
      <c r="Q120" s="243" t="s">
        <v>384</v>
      </c>
      <c r="R120" s="529" t="s">
        <v>384</v>
      </c>
      <c r="S120" s="566"/>
    </row>
    <row r="121" spans="2:19" ht="23.25" customHeight="1" outlineLevel="1" x14ac:dyDescent="0.25">
      <c r="B121" s="520"/>
      <c r="C121" s="520"/>
      <c r="D121" s="298"/>
      <c r="E121" s="589"/>
      <c r="F121" s="590"/>
      <c r="G121" s="247"/>
      <c r="H121" s="299"/>
      <c r="I121" s="585"/>
      <c r="J121" s="586"/>
      <c r="K121" s="250"/>
      <c r="L121" s="299"/>
      <c r="M121" s="585"/>
      <c r="N121" s="586"/>
      <c r="O121" s="250"/>
      <c r="P121" s="299"/>
      <c r="Q121" s="248"/>
      <c r="R121" s="585"/>
      <c r="S121" s="586"/>
    </row>
    <row r="122" spans="2:19" ht="15.75" thickBot="1" x14ac:dyDescent="0.3">
      <c r="B122" s="232"/>
      <c r="C122" s="232"/>
    </row>
    <row r="123" spans="2:19" ht="15.75" thickBot="1" x14ac:dyDescent="0.3">
      <c r="B123" s="232"/>
      <c r="C123" s="232"/>
      <c r="D123" s="500" t="s">
        <v>309</v>
      </c>
      <c r="E123" s="501"/>
      <c r="F123" s="501"/>
      <c r="G123" s="502"/>
      <c r="H123" s="500" t="s">
        <v>310</v>
      </c>
      <c r="I123" s="501"/>
      <c r="J123" s="501"/>
      <c r="K123" s="502"/>
      <c r="L123" s="501" t="s">
        <v>311</v>
      </c>
      <c r="M123" s="501"/>
      <c r="N123" s="501"/>
      <c r="O123" s="501"/>
      <c r="P123" s="500" t="s">
        <v>312</v>
      </c>
      <c r="Q123" s="501"/>
      <c r="R123" s="501"/>
      <c r="S123" s="502"/>
    </row>
    <row r="124" spans="2:19" x14ac:dyDescent="0.25">
      <c r="B124" s="503" t="s">
        <v>386</v>
      </c>
      <c r="C124" s="503" t="s">
        <v>387</v>
      </c>
      <c r="D124" s="531" t="s">
        <v>388</v>
      </c>
      <c r="E124" s="537"/>
      <c r="F124" s="537"/>
      <c r="G124" s="539"/>
      <c r="H124" s="531" t="s">
        <v>388</v>
      </c>
      <c r="I124" s="537"/>
      <c r="J124" s="537"/>
      <c r="K124" s="539"/>
      <c r="L124" s="531" t="s">
        <v>388</v>
      </c>
      <c r="M124" s="537"/>
      <c r="N124" s="537"/>
      <c r="O124" s="539"/>
      <c r="P124" s="531" t="s">
        <v>388</v>
      </c>
      <c r="Q124" s="537"/>
      <c r="R124" s="537"/>
      <c r="S124" s="539"/>
    </row>
    <row r="125" spans="2:19" ht="45" customHeight="1" x14ac:dyDescent="0.25">
      <c r="B125" s="505"/>
      <c r="C125" s="505"/>
      <c r="D125" s="600"/>
      <c r="E125" s="601"/>
      <c r="F125" s="601"/>
      <c r="G125" s="602"/>
      <c r="H125" s="603"/>
      <c r="I125" s="604"/>
      <c r="J125" s="604"/>
      <c r="K125" s="605"/>
      <c r="L125" s="603"/>
      <c r="M125" s="604"/>
      <c r="N125" s="604"/>
      <c r="O125" s="605"/>
      <c r="P125" s="603"/>
      <c r="Q125" s="604"/>
      <c r="R125" s="604"/>
      <c r="S125" s="605"/>
    </row>
    <row r="126" spans="2:19" ht="32.25" customHeight="1" x14ac:dyDescent="0.25">
      <c r="B126" s="515" t="s">
        <v>389</v>
      </c>
      <c r="C126" s="515" t="s">
        <v>390</v>
      </c>
      <c r="D126" s="295" t="s">
        <v>391</v>
      </c>
      <c r="E126" s="263" t="s">
        <v>308</v>
      </c>
      <c r="F126" s="243" t="s">
        <v>329</v>
      </c>
      <c r="G126" s="244" t="s">
        <v>345</v>
      </c>
      <c r="H126" s="295" t="s">
        <v>391</v>
      </c>
      <c r="I126" s="263" t="s">
        <v>308</v>
      </c>
      <c r="J126" s="243" t="s">
        <v>329</v>
      </c>
      <c r="K126" s="244" t="s">
        <v>345</v>
      </c>
      <c r="L126" s="295" t="s">
        <v>391</v>
      </c>
      <c r="M126" s="263" t="s">
        <v>308</v>
      </c>
      <c r="N126" s="243" t="s">
        <v>329</v>
      </c>
      <c r="O126" s="244" t="s">
        <v>345</v>
      </c>
      <c r="P126" s="295" t="s">
        <v>391</v>
      </c>
      <c r="Q126" s="263" t="s">
        <v>308</v>
      </c>
      <c r="R126" s="243" t="s">
        <v>329</v>
      </c>
      <c r="S126" s="244" t="s">
        <v>345</v>
      </c>
    </row>
    <row r="127" spans="2:19" ht="23.25" customHeight="1" x14ac:dyDescent="0.25">
      <c r="B127" s="516"/>
      <c r="C127" s="517"/>
      <c r="D127" s="219">
        <v>0</v>
      </c>
      <c r="E127" s="300" t="s">
        <v>480</v>
      </c>
      <c r="F127" s="246" t="s">
        <v>478</v>
      </c>
      <c r="G127" s="279" t="s">
        <v>584</v>
      </c>
      <c r="H127" s="223">
        <v>2</v>
      </c>
      <c r="I127" s="301" t="s">
        <v>480</v>
      </c>
      <c r="J127" s="223" t="s">
        <v>478</v>
      </c>
      <c r="K127" s="302" t="s">
        <v>584</v>
      </c>
      <c r="L127" s="223"/>
      <c r="M127" s="301"/>
      <c r="N127" s="223"/>
      <c r="O127" s="302"/>
      <c r="P127" s="223"/>
      <c r="Q127" s="301"/>
      <c r="R127" s="223"/>
      <c r="S127" s="302"/>
    </row>
    <row r="128" spans="2:19" ht="29.25" customHeight="1" x14ac:dyDescent="0.25">
      <c r="B128" s="516"/>
      <c r="C128" s="515" t="s">
        <v>392</v>
      </c>
      <c r="D128" s="243" t="s">
        <v>393</v>
      </c>
      <c r="E128" s="529" t="s">
        <v>394</v>
      </c>
      <c r="F128" s="566"/>
      <c r="G128" s="244" t="s">
        <v>395</v>
      </c>
      <c r="H128" s="243" t="s">
        <v>393</v>
      </c>
      <c r="I128" s="529" t="s">
        <v>394</v>
      </c>
      <c r="J128" s="566"/>
      <c r="K128" s="244" t="s">
        <v>395</v>
      </c>
      <c r="L128" s="243" t="s">
        <v>393</v>
      </c>
      <c r="M128" s="529" t="s">
        <v>394</v>
      </c>
      <c r="N128" s="566"/>
      <c r="O128" s="244" t="s">
        <v>395</v>
      </c>
      <c r="P128" s="243" t="s">
        <v>393</v>
      </c>
      <c r="Q128" s="529" t="s">
        <v>394</v>
      </c>
      <c r="R128" s="566"/>
      <c r="S128" s="244" t="s">
        <v>395</v>
      </c>
    </row>
    <row r="129" spans="2:19" ht="39" customHeight="1" x14ac:dyDescent="0.25">
      <c r="B129" s="517"/>
      <c r="C129" s="517"/>
      <c r="D129" s="298"/>
      <c r="E129" s="589"/>
      <c r="F129" s="590"/>
      <c r="G129" s="247"/>
      <c r="H129" s="299"/>
      <c r="I129" s="585"/>
      <c r="J129" s="586"/>
      <c r="K129" s="250"/>
      <c r="L129" s="299"/>
      <c r="M129" s="585"/>
      <c r="N129" s="586"/>
      <c r="O129" s="250"/>
      <c r="P129" s="299"/>
      <c r="Q129" s="585"/>
      <c r="R129" s="586"/>
      <c r="S129" s="250"/>
    </row>
    <row r="133" spans="2:19" hidden="1" x14ac:dyDescent="0.25"/>
    <row r="134" spans="2:19" hidden="1" x14ac:dyDescent="0.25"/>
    <row r="135" spans="2:19" hidden="1" x14ac:dyDescent="0.25">
      <c r="D135" s="2" t="s">
        <v>396</v>
      </c>
    </row>
    <row r="136" spans="2:19" hidden="1" x14ac:dyDescent="0.25">
      <c r="D136" s="2" t="s">
        <v>397</v>
      </c>
      <c r="E136" s="2" t="s">
        <v>398</v>
      </c>
      <c r="F136" s="2" t="s">
        <v>399</v>
      </c>
      <c r="H136" s="2" t="s">
        <v>400</v>
      </c>
      <c r="I136" s="2" t="s">
        <v>401</v>
      </c>
    </row>
    <row r="137" spans="2:19" hidden="1" x14ac:dyDescent="0.25">
      <c r="D137" s="2" t="s">
        <v>402</v>
      </c>
      <c r="E137" s="2" t="s">
        <v>403</v>
      </c>
      <c r="F137" s="2" t="s">
        <v>404</v>
      </c>
      <c r="H137" s="2" t="s">
        <v>405</v>
      </c>
      <c r="I137" s="2" t="s">
        <v>406</v>
      </c>
    </row>
    <row r="138" spans="2:19" hidden="1" x14ac:dyDescent="0.25">
      <c r="D138" s="2" t="s">
        <v>407</v>
      </c>
      <c r="E138" s="2" t="s">
        <v>408</v>
      </c>
      <c r="F138" s="2" t="s">
        <v>409</v>
      </c>
      <c r="H138" s="2" t="s">
        <v>410</v>
      </c>
      <c r="I138" s="2" t="s">
        <v>411</v>
      </c>
    </row>
    <row r="139" spans="2:19" hidden="1" x14ac:dyDescent="0.25">
      <c r="D139" s="2" t="s">
        <v>412</v>
      </c>
      <c r="F139" s="2" t="s">
        <v>413</v>
      </c>
      <c r="G139" s="2" t="s">
        <v>774</v>
      </c>
      <c r="H139" s="2" t="s">
        <v>414</v>
      </c>
      <c r="I139" s="2" t="s">
        <v>415</v>
      </c>
      <c r="K139" s="2" t="s">
        <v>416</v>
      </c>
    </row>
    <row r="140" spans="2:19" hidden="1" x14ac:dyDescent="0.25">
      <c r="D140" s="2" t="s">
        <v>417</v>
      </c>
      <c r="F140" s="2" t="s">
        <v>418</v>
      </c>
      <c r="G140" s="2" t="s">
        <v>419</v>
      </c>
      <c r="H140" s="2" t="s">
        <v>420</v>
      </c>
      <c r="I140" s="2" t="s">
        <v>421</v>
      </c>
      <c r="K140" s="2" t="s">
        <v>422</v>
      </c>
      <c r="L140" s="2" t="s">
        <v>423</v>
      </c>
    </row>
    <row r="141" spans="2:19" hidden="1" x14ac:dyDescent="0.25">
      <c r="D141" s="2" t="s">
        <v>424</v>
      </c>
      <c r="E141" s="303" t="s">
        <v>425</v>
      </c>
      <c r="G141" s="2" t="s">
        <v>426</v>
      </c>
      <c r="H141" s="2" t="s">
        <v>427</v>
      </c>
      <c r="K141" s="2" t="s">
        <v>428</v>
      </c>
      <c r="L141" s="2" t="s">
        <v>429</v>
      </c>
    </row>
    <row r="142" spans="2:19" hidden="1" x14ac:dyDescent="0.25">
      <c r="D142" s="2" t="s">
        <v>430</v>
      </c>
      <c r="E142" s="304" t="s">
        <v>431</v>
      </c>
      <c r="K142" s="2" t="s">
        <v>432</v>
      </c>
      <c r="L142" s="2" t="s">
        <v>433</v>
      </c>
    </row>
    <row r="143" spans="2:19" hidden="1" x14ac:dyDescent="0.25">
      <c r="E143" s="305" t="s">
        <v>434</v>
      </c>
      <c r="H143" s="2" t="s">
        <v>435</v>
      </c>
      <c r="K143" s="2" t="s">
        <v>436</v>
      </c>
      <c r="L143" s="2" t="s">
        <v>437</v>
      </c>
    </row>
    <row r="144" spans="2:19" hidden="1" x14ac:dyDescent="0.25">
      <c r="H144" s="2" t="s">
        <v>438</v>
      </c>
      <c r="K144" s="2" t="s">
        <v>439</v>
      </c>
      <c r="L144" s="2" t="s">
        <v>440</v>
      </c>
    </row>
    <row r="145" spans="2:12" hidden="1" x14ac:dyDescent="0.25">
      <c r="H145" s="2" t="s">
        <v>441</v>
      </c>
      <c r="K145" s="2" t="s">
        <v>442</v>
      </c>
      <c r="L145" s="2" t="s">
        <v>443</v>
      </c>
    </row>
    <row r="146" spans="2:12" hidden="1" x14ac:dyDescent="0.25">
      <c r="B146" s="2" t="s">
        <v>444</v>
      </c>
      <c r="C146" s="2" t="s">
        <v>445</v>
      </c>
      <c r="D146" s="2" t="s">
        <v>444</v>
      </c>
      <c r="G146" s="2" t="s">
        <v>446</v>
      </c>
      <c r="H146" s="2" t="s">
        <v>447</v>
      </c>
      <c r="J146" s="2" t="s">
        <v>277</v>
      </c>
      <c r="K146" s="2" t="s">
        <v>448</v>
      </c>
      <c r="L146" s="2" t="s">
        <v>449</v>
      </c>
    </row>
    <row r="147" spans="2:12" hidden="1" x14ac:dyDescent="0.25">
      <c r="B147" s="2">
        <v>1</v>
      </c>
      <c r="C147" s="2" t="s">
        <v>450</v>
      </c>
      <c r="D147" s="2" t="s">
        <v>451</v>
      </c>
      <c r="E147" s="2" t="s">
        <v>345</v>
      </c>
      <c r="F147" s="2" t="s">
        <v>11</v>
      </c>
      <c r="G147" s="2" t="s">
        <v>452</v>
      </c>
      <c r="H147" s="2" t="s">
        <v>453</v>
      </c>
      <c r="J147" s="2" t="s">
        <v>428</v>
      </c>
      <c r="K147" s="2" t="s">
        <v>454</v>
      </c>
    </row>
    <row r="148" spans="2:12" hidden="1" x14ac:dyDescent="0.25">
      <c r="B148" s="2">
        <v>2</v>
      </c>
      <c r="C148" s="2" t="s">
        <v>455</v>
      </c>
      <c r="D148" s="2" t="s">
        <v>456</v>
      </c>
      <c r="E148" s="2" t="s">
        <v>329</v>
      </c>
      <c r="F148" s="2" t="s">
        <v>18</v>
      </c>
      <c r="G148" s="2" t="s">
        <v>457</v>
      </c>
      <c r="J148" s="2" t="s">
        <v>458</v>
      </c>
      <c r="K148" s="2" t="s">
        <v>459</v>
      </c>
    </row>
    <row r="149" spans="2:12" hidden="1" x14ac:dyDescent="0.25">
      <c r="B149" s="2">
        <v>3</v>
      </c>
      <c r="C149" s="2" t="s">
        <v>460</v>
      </c>
      <c r="D149" s="2" t="s">
        <v>461</v>
      </c>
      <c r="E149" s="2" t="s">
        <v>308</v>
      </c>
      <c r="G149" s="2" t="s">
        <v>462</v>
      </c>
      <c r="J149" s="2" t="s">
        <v>463</v>
      </c>
      <c r="K149" s="2" t="s">
        <v>464</v>
      </c>
    </row>
    <row r="150" spans="2:12" hidden="1" x14ac:dyDescent="0.25">
      <c r="B150" s="2">
        <v>4</v>
      </c>
      <c r="C150" s="2" t="s">
        <v>453</v>
      </c>
      <c r="H150" s="2" t="s">
        <v>465</v>
      </c>
      <c r="I150" s="2" t="s">
        <v>466</v>
      </c>
      <c r="J150" s="2" t="s">
        <v>467</v>
      </c>
      <c r="K150" s="2" t="s">
        <v>468</v>
      </c>
    </row>
    <row r="151" spans="2:12" hidden="1" x14ac:dyDescent="0.25">
      <c r="D151" s="2" t="s">
        <v>462</v>
      </c>
      <c r="H151" s="2" t="s">
        <v>469</v>
      </c>
      <c r="I151" s="2" t="s">
        <v>470</v>
      </c>
      <c r="J151" s="2" t="s">
        <v>471</v>
      </c>
      <c r="K151" s="2" t="s">
        <v>472</v>
      </c>
    </row>
    <row r="152" spans="2:12" hidden="1" x14ac:dyDescent="0.25">
      <c r="D152" s="2" t="s">
        <v>473</v>
      </c>
      <c r="H152" s="2" t="s">
        <v>474</v>
      </c>
      <c r="I152" s="2" t="s">
        <v>475</v>
      </c>
      <c r="J152" s="2" t="s">
        <v>476</v>
      </c>
      <c r="K152" s="2" t="s">
        <v>477</v>
      </c>
    </row>
    <row r="153" spans="2:12" hidden="1" x14ac:dyDescent="0.25">
      <c r="D153" s="2" t="s">
        <v>478</v>
      </c>
      <c r="H153" s="2" t="s">
        <v>479</v>
      </c>
      <c r="J153" s="2" t="s">
        <v>480</v>
      </c>
      <c r="K153" s="2" t="s">
        <v>481</v>
      </c>
    </row>
    <row r="154" spans="2:12" hidden="1" x14ac:dyDescent="0.25">
      <c r="H154" s="2" t="s">
        <v>482</v>
      </c>
      <c r="J154" s="2" t="s">
        <v>483</v>
      </c>
    </row>
    <row r="155" spans="2:12" ht="60" hidden="1" x14ac:dyDescent="0.25">
      <c r="D155" s="306" t="s">
        <v>484</v>
      </c>
      <c r="E155" s="2" t="s">
        <v>485</v>
      </c>
      <c r="F155" s="2" t="s">
        <v>486</v>
      </c>
      <c r="G155" s="2" t="s">
        <v>487</v>
      </c>
      <c r="H155" s="2" t="s">
        <v>488</v>
      </c>
      <c r="I155" s="2" t="s">
        <v>489</v>
      </c>
      <c r="J155" s="2" t="s">
        <v>490</v>
      </c>
      <c r="K155" s="2" t="s">
        <v>491</v>
      </c>
    </row>
    <row r="156" spans="2:12" ht="75" hidden="1" x14ac:dyDescent="0.25">
      <c r="B156" s="2" t="s">
        <v>591</v>
      </c>
      <c r="C156" s="2" t="s">
        <v>590</v>
      </c>
      <c r="D156" s="306" t="s">
        <v>492</v>
      </c>
      <c r="E156" s="2" t="s">
        <v>493</v>
      </c>
      <c r="F156" s="2" t="s">
        <v>494</v>
      </c>
      <c r="G156" s="2" t="s">
        <v>495</v>
      </c>
      <c r="H156" s="2" t="s">
        <v>496</v>
      </c>
      <c r="I156" s="2" t="s">
        <v>497</v>
      </c>
      <c r="J156" s="2" t="s">
        <v>498</v>
      </c>
      <c r="K156" s="2" t="s">
        <v>499</v>
      </c>
    </row>
    <row r="157" spans="2:12" ht="45" hidden="1" x14ac:dyDescent="0.25">
      <c r="B157" s="2" t="s">
        <v>592</v>
      </c>
      <c r="C157" s="2" t="s">
        <v>589</v>
      </c>
      <c r="D157" s="306" t="s">
        <v>500</v>
      </c>
      <c r="E157" s="2" t="s">
        <v>501</v>
      </c>
      <c r="F157" s="2" t="s">
        <v>502</v>
      </c>
      <c r="G157" s="2" t="s">
        <v>503</v>
      </c>
      <c r="H157" s="2" t="s">
        <v>504</v>
      </c>
      <c r="I157" s="2" t="s">
        <v>505</v>
      </c>
      <c r="J157" s="2" t="s">
        <v>506</v>
      </c>
      <c r="K157" s="2" t="s">
        <v>507</v>
      </c>
    </row>
    <row r="158" spans="2:12" hidden="1" x14ac:dyDescent="0.25">
      <c r="B158" s="2" t="s">
        <v>593</v>
      </c>
      <c r="C158" s="2" t="s">
        <v>588</v>
      </c>
      <c r="F158" s="2" t="s">
        <v>508</v>
      </c>
      <c r="G158" s="2" t="s">
        <v>509</v>
      </c>
      <c r="H158" s="2" t="s">
        <v>510</v>
      </c>
      <c r="I158" s="2" t="s">
        <v>511</v>
      </c>
      <c r="J158" s="2" t="s">
        <v>512</v>
      </c>
      <c r="K158" s="2" t="s">
        <v>513</v>
      </c>
    </row>
    <row r="159" spans="2:12" hidden="1" x14ac:dyDescent="0.25">
      <c r="B159" s="2" t="s">
        <v>594</v>
      </c>
      <c r="G159" s="2" t="s">
        <v>514</v>
      </c>
      <c r="H159" s="2" t="s">
        <v>515</v>
      </c>
      <c r="I159" s="2" t="s">
        <v>516</v>
      </c>
      <c r="J159" s="2" t="s">
        <v>517</v>
      </c>
      <c r="K159" s="2" t="s">
        <v>518</v>
      </c>
    </row>
    <row r="160" spans="2:12" hidden="1" x14ac:dyDescent="0.25">
      <c r="C160" s="2" t="s">
        <v>519</v>
      </c>
      <c r="J160" s="2" t="s">
        <v>520</v>
      </c>
    </row>
    <row r="161" spans="2:10" hidden="1" x14ac:dyDescent="0.25">
      <c r="C161" s="2" t="s">
        <v>521</v>
      </c>
      <c r="I161" s="2" t="s">
        <v>522</v>
      </c>
      <c r="J161" s="2" t="s">
        <v>523</v>
      </c>
    </row>
    <row r="162" spans="2:10" hidden="1" x14ac:dyDescent="0.25">
      <c r="B162" s="307" t="s">
        <v>595</v>
      </c>
      <c r="C162" s="2" t="s">
        <v>524</v>
      </c>
      <c r="I162" s="2" t="s">
        <v>525</v>
      </c>
      <c r="J162" s="2" t="s">
        <v>526</v>
      </c>
    </row>
    <row r="163" spans="2:10" hidden="1" x14ac:dyDescent="0.25">
      <c r="B163" s="307" t="s">
        <v>29</v>
      </c>
      <c r="C163" s="2" t="s">
        <v>527</v>
      </c>
      <c r="D163" s="2" t="s">
        <v>528</v>
      </c>
      <c r="E163" s="2" t="s">
        <v>529</v>
      </c>
      <c r="I163" s="2" t="s">
        <v>530</v>
      </c>
      <c r="J163" s="2" t="s">
        <v>277</v>
      </c>
    </row>
    <row r="164" spans="2:10" hidden="1" x14ac:dyDescent="0.25">
      <c r="B164" s="307" t="s">
        <v>16</v>
      </c>
      <c r="D164" s="2" t="s">
        <v>531</v>
      </c>
      <c r="E164" s="2" t="s">
        <v>532</v>
      </c>
      <c r="H164" s="2" t="s">
        <v>405</v>
      </c>
      <c r="I164" s="2" t="s">
        <v>533</v>
      </c>
    </row>
    <row r="165" spans="2:10" hidden="1" x14ac:dyDescent="0.25">
      <c r="B165" s="307" t="s">
        <v>34</v>
      </c>
      <c r="D165" s="2" t="s">
        <v>534</v>
      </c>
      <c r="E165" s="2" t="s">
        <v>775</v>
      </c>
      <c r="H165" s="2" t="s">
        <v>414</v>
      </c>
      <c r="I165" s="2" t="s">
        <v>535</v>
      </c>
      <c r="J165" s="2" t="s">
        <v>826</v>
      </c>
    </row>
    <row r="166" spans="2:10" hidden="1" x14ac:dyDescent="0.25">
      <c r="B166" s="307" t="s">
        <v>596</v>
      </c>
      <c r="C166" s="2" t="s">
        <v>536</v>
      </c>
      <c r="D166" s="2" t="s">
        <v>537</v>
      </c>
      <c r="H166" s="2" t="s">
        <v>420</v>
      </c>
      <c r="I166" s="2" t="s">
        <v>538</v>
      </c>
      <c r="J166" s="2" t="s">
        <v>827</v>
      </c>
    </row>
    <row r="167" spans="2:10" hidden="1" x14ac:dyDescent="0.25">
      <c r="B167" s="307" t="s">
        <v>597</v>
      </c>
      <c r="C167" s="2" t="s">
        <v>539</v>
      </c>
      <c r="H167" s="2" t="s">
        <v>427</v>
      </c>
      <c r="I167" s="2" t="s">
        <v>540</v>
      </c>
    </row>
    <row r="168" spans="2:10" hidden="1" x14ac:dyDescent="0.25">
      <c r="B168" s="307" t="s">
        <v>598</v>
      </c>
      <c r="C168" s="2" t="s">
        <v>541</v>
      </c>
      <c r="E168" s="2" t="s">
        <v>542</v>
      </c>
      <c r="H168" s="2" t="s">
        <v>543</v>
      </c>
      <c r="I168" s="2" t="s">
        <v>544</v>
      </c>
    </row>
    <row r="169" spans="2:10" hidden="1" x14ac:dyDescent="0.25">
      <c r="B169" s="307" t="s">
        <v>599</v>
      </c>
      <c r="C169" s="2" t="s">
        <v>545</v>
      </c>
      <c r="E169" s="2" t="s">
        <v>546</v>
      </c>
      <c r="H169" s="2" t="s">
        <v>547</v>
      </c>
      <c r="I169" s="2" t="s">
        <v>548</v>
      </c>
    </row>
    <row r="170" spans="2:10" hidden="1" x14ac:dyDescent="0.25">
      <c r="B170" s="307" t="s">
        <v>600</v>
      </c>
      <c r="C170" s="2" t="s">
        <v>549</v>
      </c>
      <c r="E170" s="2" t="s">
        <v>550</v>
      </c>
      <c r="H170" s="2" t="s">
        <v>551</v>
      </c>
      <c r="I170" s="2" t="s">
        <v>552</v>
      </c>
    </row>
    <row r="171" spans="2:10" hidden="1" x14ac:dyDescent="0.25">
      <c r="B171" s="307" t="s">
        <v>601</v>
      </c>
      <c r="C171" s="2" t="s">
        <v>553</v>
      </c>
      <c r="E171" s="2" t="s">
        <v>554</v>
      </c>
      <c r="H171" s="2" t="s">
        <v>555</v>
      </c>
      <c r="I171" s="2" t="s">
        <v>556</v>
      </c>
    </row>
    <row r="172" spans="2:10" hidden="1" x14ac:dyDescent="0.25">
      <c r="B172" s="307" t="s">
        <v>602</v>
      </c>
      <c r="C172" s="2" t="s">
        <v>557</v>
      </c>
      <c r="E172" s="2" t="s">
        <v>558</v>
      </c>
      <c r="H172" s="2" t="s">
        <v>559</v>
      </c>
      <c r="I172" s="2" t="s">
        <v>560</v>
      </c>
    </row>
    <row r="173" spans="2:10" hidden="1" x14ac:dyDescent="0.25">
      <c r="B173" s="307" t="s">
        <v>603</v>
      </c>
      <c r="C173" s="2" t="s">
        <v>277</v>
      </c>
      <c r="E173" s="2" t="s">
        <v>561</v>
      </c>
      <c r="H173" s="2" t="s">
        <v>562</v>
      </c>
      <c r="I173" s="2" t="s">
        <v>563</v>
      </c>
    </row>
    <row r="174" spans="2:10" hidden="1" x14ac:dyDescent="0.25">
      <c r="B174" s="307" t="s">
        <v>604</v>
      </c>
      <c r="E174" s="2" t="s">
        <v>564</v>
      </c>
      <c r="H174" s="2" t="s">
        <v>565</v>
      </c>
      <c r="I174" s="2" t="s">
        <v>566</v>
      </c>
    </row>
    <row r="175" spans="2:10" hidden="1" x14ac:dyDescent="0.25">
      <c r="B175" s="307" t="s">
        <v>605</v>
      </c>
      <c r="E175" s="2" t="s">
        <v>567</v>
      </c>
      <c r="H175" s="2" t="s">
        <v>568</v>
      </c>
      <c r="I175" s="2" t="s">
        <v>569</v>
      </c>
    </row>
    <row r="176" spans="2:10" hidden="1" x14ac:dyDescent="0.25">
      <c r="B176" s="307" t="s">
        <v>606</v>
      </c>
      <c r="E176" s="2" t="s">
        <v>570</v>
      </c>
      <c r="H176" s="2" t="s">
        <v>571</v>
      </c>
      <c r="I176" s="2" t="s">
        <v>572</v>
      </c>
    </row>
    <row r="177" spans="2:9" hidden="1" x14ac:dyDescent="0.25">
      <c r="B177" s="307" t="s">
        <v>607</v>
      </c>
      <c r="H177" s="2" t="s">
        <v>573</v>
      </c>
      <c r="I177" s="2" t="s">
        <v>574</v>
      </c>
    </row>
    <row r="178" spans="2:9" hidden="1" x14ac:dyDescent="0.25">
      <c r="B178" s="307" t="s">
        <v>608</v>
      </c>
      <c r="H178" s="2" t="s">
        <v>575</v>
      </c>
    </row>
    <row r="179" spans="2:9" hidden="1" x14ac:dyDescent="0.25">
      <c r="B179" s="307" t="s">
        <v>609</v>
      </c>
      <c r="H179" s="2" t="s">
        <v>576</v>
      </c>
    </row>
    <row r="180" spans="2:9" hidden="1" x14ac:dyDescent="0.25">
      <c r="B180" s="307" t="s">
        <v>610</v>
      </c>
      <c r="H180" s="2" t="s">
        <v>577</v>
      </c>
    </row>
    <row r="181" spans="2:9" hidden="1" x14ac:dyDescent="0.25">
      <c r="B181" s="307" t="s">
        <v>611</v>
      </c>
      <c r="H181" s="2" t="s">
        <v>578</v>
      </c>
    </row>
    <row r="182" spans="2:9" hidden="1" x14ac:dyDescent="0.25">
      <c r="B182" s="307" t="s">
        <v>612</v>
      </c>
      <c r="D182" s="16" t="s">
        <v>579</v>
      </c>
      <c r="H182" s="2" t="s">
        <v>580</v>
      </c>
    </row>
    <row r="183" spans="2:9" hidden="1" x14ac:dyDescent="0.25">
      <c r="B183" s="307" t="s">
        <v>613</v>
      </c>
      <c r="D183" s="16" t="s">
        <v>581</v>
      </c>
      <c r="H183" s="2" t="s">
        <v>582</v>
      </c>
    </row>
    <row r="184" spans="2:9" hidden="1" x14ac:dyDescent="0.25">
      <c r="B184" s="307" t="s">
        <v>614</v>
      </c>
      <c r="D184" s="16" t="s">
        <v>583</v>
      </c>
      <c r="H184" s="2" t="s">
        <v>584</v>
      </c>
    </row>
    <row r="185" spans="2:9" hidden="1" x14ac:dyDescent="0.25">
      <c r="B185" s="307" t="s">
        <v>615</v>
      </c>
      <c r="D185" s="16" t="s">
        <v>581</v>
      </c>
      <c r="H185" s="2" t="s">
        <v>585</v>
      </c>
    </row>
    <row r="186" spans="2:9" hidden="1" x14ac:dyDescent="0.25">
      <c r="B186" s="307" t="s">
        <v>616</v>
      </c>
      <c r="D186" s="16" t="s">
        <v>586</v>
      </c>
    </row>
    <row r="187" spans="2:9" hidden="1" x14ac:dyDescent="0.25">
      <c r="B187" s="307" t="s">
        <v>617</v>
      </c>
      <c r="D187" s="16" t="s">
        <v>581</v>
      </c>
    </row>
    <row r="188" spans="2:9" hidden="1" x14ac:dyDescent="0.25">
      <c r="B188" s="307" t="s">
        <v>618</v>
      </c>
    </row>
    <row r="189" spans="2:9" hidden="1" x14ac:dyDescent="0.25">
      <c r="B189" s="307" t="s">
        <v>619</v>
      </c>
    </row>
    <row r="190" spans="2:9" hidden="1" x14ac:dyDescent="0.25">
      <c r="B190" s="307" t="s">
        <v>620</v>
      </c>
    </row>
    <row r="191" spans="2:9" hidden="1" x14ac:dyDescent="0.25">
      <c r="B191" s="307" t="s">
        <v>621</v>
      </c>
    </row>
    <row r="192" spans="2:9" hidden="1" x14ac:dyDescent="0.25">
      <c r="B192" s="307" t="s">
        <v>622</v>
      </c>
    </row>
    <row r="193" spans="2:2" hidden="1" x14ac:dyDescent="0.25">
      <c r="B193" s="307" t="s">
        <v>623</v>
      </c>
    </row>
    <row r="194" spans="2:2" hidden="1" x14ac:dyDescent="0.25">
      <c r="B194" s="307" t="s">
        <v>624</v>
      </c>
    </row>
    <row r="195" spans="2:2" hidden="1" x14ac:dyDescent="0.25">
      <c r="B195" s="307" t="s">
        <v>625</v>
      </c>
    </row>
    <row r="196" spans="2:2" hidden="1" x14ac:dyDescent="0.25">
      <c r="B196" s="307" t="s">
        <v>626</v>
      </c>
    </row>
    <row r="197" spans="2:2" hidden="1" x14ac:dyDescent="0.25">
      <c r="B197" s="307" t="s">
        <v>50</v>
      </c>
    </row>
    <row r="198" spans="2:2" hidden="1" x14ac:dyDescent="0.25">
      <c r="B198" s="307" t="s">
        <v>56</v>
      </c>
    </row>
    <row r="199" spans="2:2" hidden="1" x14ac:dyDescent="0.25">
      <c r="B199" s="307" t="s">
        <v>57</v>
      </c>
    </row>
    <row r="200" spans="2:2" hidden="1" x14ac:dyDescent="0.25">
      <c r="B200" s="307" t="s">
        <v>59</v>
      </c>
    </row>
    <row r="201" spans="2:2" hidden="1" x14ac:dyDescent="0.25">
      <c r="B201" s="307" t="s">
        <v>23</v>
      </c>
    </row>
    <row r="202" spans="2:2" hidden="1" x14ac:dyDescent="0.25">
      <c r="B202" s="307" t="s">
        <v>61</v>
      </c>
    </row>
    <row r="203" spans="2:2" hidden="1" x14ac:dyDescent="0.25">
      <c r="B203" s="307" t="s">
        <v>63</v>
      </c>
    </row>
    <row r="204" spans="2:2" hidden="1" x14ac:dyDescent="0.25">
      <c r="B204" s="307" t="s">
        <v>65</v>
      </c>
    </row>
    <row r="205" spans="2:2" hidden="1" x14ac:dyDescent="0.25">
      <c r="B205" s="307" t="s">
        <v>66</v>
      </c>
    </row>
    <row r="206" spans="2:2" hidden="1" x14ac:dyDescent="0.25">
      <c r="B206" s="307" t="s">
        <v>67</v>
      </c>
    </row>
    <row r="207" spans="2:2" hidden="1" x14ac:dyDescent="0.25">
      <c r="B207" s="307" t="s">
        <v>68</v>
      </c>
    </row>
    <row r="208" spans="2:2" hidden="1" x14ac:dyDescent="0.25">
      <c r="B208" s="307" t="s">
        <v>627</v>
      </c>
    </row>
    <row r="209" spans="2:2" hidden="1" x14ac:dyDescent="0.25">
      <c r="B209" s="307" t="s">
        <v>628</v>
      </c>
    </row>
    <row r="210" spans="2:2" hidden="1" x14ac:dyDescent="0.25">
      <c r="B210" s="307" t="s">
        <v>72</v>
      </c>
    </row>
    <row r="211" spans="2:2" hidden="1" x14ac:dyDescent="0.25">
      <c r="B211" s="307" t="s">
        <v>74</v>
      </c>
    </row>
    <row r="212" spans="2:2" hidden="1" x14ac:dyDescent="0.25">
      <c r="B212" s="307" t="s">
        <v>78</v>
      </c>
    </row>
    <row r="213" spans="2:2" hidden="1" x14ac:dyDescent="0.25">
      <c r="B213" s="307" t="s">
        <v>629</v>
      </c>
    </row>
    <row r="214" spans="2:2" hidden="1" x14ac:dyDescent="0.25">
      <c r="B214" s="307" t="s">
        <v>630</v>
      </c>
    </row>
    <row r="215" spans="2:2" hidden="1" x14ac:dyDescent="0.25">
      <c r="B215" s="307" t="s">
        <v>631</v>
      </c>
    </row>
    <row r="216" spans="2:2" hidden="1" x14ac:dyDescent="0.25">
      <c r="B216" s="307" t="s">
        <v>76</v>
      </c>
    </row>
    <row r="217" spans="2:2" hidden="1" x14ac:dyDescent="0.25">
      <c r="B217" s="307" t="s">
        <v>77</v>
      </c>
    </row>
    <row r="218" spans="2:2" hidden="1" x14ac:dyDescent="0.25">
      <c r="B218" s="307" t="s">
        <v>80</v>
      </c>
    </row>
    <row r="219" spans="2:2" hidden="1" x14ac:dyDescent="0.25">
      <c r="B219" s="307" t="s">
        <v>82</v>
      </c>
    </row>
    <row r="220" spans="2:2" hidden="1" x14ac:dyDescent="0.25">
      <c r="B220" s="307" t="s">
        <v>632</v>
      </c>
    </row>
    <row r="221" spans="2:2" hidden="1" x14ac:dyDescent="0.25">
      <c r="B221" s="307" t="s">
        <v>81</v>
      </c>
    </row>
    <row r="222" spans="2:2" hidden="1" x14ac:dyDescent="0.25">
      <c r="B222" s="307" t="s">
        <v>83</v>
      </c>
    </row>
    <row r="223" spans="2:2" hidden="1" x14ac:dyDescent="0.25">
      <c r="B223" s="307" t="s">
        <v>86</v>
      </c>
    </row>
    <row r="224" spans="2:2" hidden="1" x14ac:dyDescent="0.25">
      <c r="B224" s="307" t="s">
        <v>85</v>
      </c>
    </row>
    <row r="225" spans="2:2" hidden="1" x14ac:dyDescent="0.25">
      <c r="B225" s="307" t="s">
        <v>633</v>
      </c>
    </row>
    <row r="226" spans="2:2" hidden="1" x14ac:dyDescent="0.25">
      <c r="B226" s="307" t="s">
        <v>92</v>
      </c>
    </row>
    <row r="227" spans="2:2" hidden="1" x14ac:dyDescent="0.25">
      <c r="B227" s="307" t="s">
        <v>94</v>
      </c>
    </row>
    <row r="228" spans="2:2" hidden="1" x14ac:dyDescent="0.25">
      <c r="B228" s="307" t="s">
        <v>95</v>
      </c>
    </row>
    <row r="229" spans="2:2" hidden="1" x14ac:dyDescent="0.25">
      <c r="B229" s="307" t="s">
        <v>96</v>
      </c>
    </row>
    <row r="230" spans="2:2" hidden="1" x14ac:dyDescent="0.25">
      <c r="B230" s="307" t="s">
        <v>634</v>
      </c>
    </row>
    <row r="231" spans="2:2" hidden="1" x14ac:dyDescent="0.25">
      <c r="B231" s="307" t="s">
        <v>635</v>
      </c>
    </row>
    <row r="232" spans="2:2" hidden="1" x14ac:dyDescent="0.25">
      <c r="B232" s="307" t="s">
        <v>97</v>
      </c>
    </row>
    <row r="233" spans="2:2" hidden="1" x14ac:dyDescent="0.25">
      <c r="B233" s="307" t="s">
        <v>151</v>
      </c>
    </row>
    <row r="234" spans="2:2" hidden="1" x14ac:dyDescent="0.25">
      <c r="B234" s="307" t="s">
        <v>636</v>
      </c>
    </row>
    <row r="235" spans="2:2" ht="30" hidden="1" x14ac:dyDescent="0.25">
      <c r="B235" s="307" t="s">
        <v>637</v>
      </c>
    </row>
    <row r="236" spans="2:2" hidden="1" x14ac:dyDescent="0.25">
      <c r="B236" s="307" t="s">
        <v>102</v>
      </c>
    </row>
    <row r="237" spans="2:2" hidden="1" x14ac:dyDescent="0.25">
      <c r="B237" s="307" t="s">
        <v>104</v>
      </c>
    </row>
    <row r="238" spans="2:2" hidden="1" x14ac:dyDescent="0.25">
      <c r="B238" s="307" t="s">
        <v>638</v>
      </c>
    </row>
    <row r="239" spans="2:2" hidden="1" x14ac:dyDescent="0.25">
      <c r="B239" s="307" t="s">
        <v>152</v>
      </c>
    </row>
    <row r="240" spans="2:2" hidden="1" x14ac:dyDescent="0.25">
      <c r="B240" s="307" t="s">
        <v>169</v>
      </c>
    </row>
    <row r="241" spans="2:2" hidden="1" x14ac:dyDescent="0.25">
      <c r="B241" s="307" t="s">
        <v>103</v>
      </c>
    </row>
    <row r="242" spans="2:2" hidden="1" x14ac:dyDescent="0.25">
      <c r="B242" s="307" t="s">
        <v>107</v>
      </c>
    </row>
    <row r="243" spans="2:2" hidden="1" x14ac:dyDescent="0.25">
      <c r="B243" s="307" t="s">
        <v>101</v>
      </c>
    </row>
    <row r="244" spans="2:2" hidden="1" x14ac:dyDescent="0.25">
      <c r="B244" s="307" t="s">
        <v>123</v>
      </c>
    </row>
    <row r="245" spans="2:2" hidden="1" x14ac:dyDescent="0.25">
      <c r="B245" s="307" t="s">
        <v>639</v>
      </c>
    </row>
    <row r="246" spans="2:2" hidden="1" x14ac:dyDescent="0.25">
      <c r="B246" s="307" t="s">
        <v>109</v>
      </c>
    </row>
    <row r="247" spans="2:2" hidden="1" x14ac:dyDescent="0.25">
      <c r="B247" s="307" t="s">
        <v>112</v>
      </c>
    </row>
    <row r="248" spans="2:2" hidden="1" x14ac:dyDescent="0.25">
      <c r="B248" s="307" t="s">
        <v>118</v>
      </c>
    </row>
    <row r="249" spans="2:2" hidden="1" x14ac:dyDescent="0.25">
      <c r="B249" s="307" t="s">
        <v>115</v>
      </c>
    </row>
    <row r="250" spans="2:2" ht="30" hidden="1" x14ac:dyDescent="0.25">
      <c r="B250" s="307" t="s">
        <v>640</v>
      </c>
    </row>
    <row r="251" spans="2:2" hidden="1" x14ac:dyDescent="0.25">
      <c r="B251" s="307" t="s">
        <v>113</v>
      </c>
    </row>
    <row r="252" spans="2:2" hidden="1" x14ac:dyDescent="0.25">
      <c r="B252" s="307" t="s">
        <v>114</v>
      </c>
    </row>
    <row r="253" spans="2:2" hidden="1" x14ac:dyDescent="0.25">
      <c r="B253" s="307" t="s">
        <v>125</v>
      </c>
    </row>
    <row r="254" spans="2:2" hidden="1" x14ac:dyDescent="0.25">
      <c r="B254" s="307" t="s">
        <v>122</v>
      </c>
    </row>
    <row r="255" spans="2:2" hidden="1" x14ac:dyDescent="0.25">
      <c r="B255" s="307" t="s">
        <v>121</v>
      </c>
    </row>
    <row r="256" spans="2:2" hidden="1" x14ac:dyDescent="0.25">
      <c r="B256" s="307" t="s">
        <v>124</v>
      </c>
    </row>
    <row r="257" spans="2:2" hidden="1" x14ac:dyDescent="0.25">
      <c r="B257" s="307" t="s">
        <v>116</v>
      </c>
    </row>
    <row r="258" spans="2:2" hidden="1" x14ac:dyDescent="0.25">
      <c r="B258" s="307" t="s">
        <v>117</v>
      </c>
    </row>
    <row r="259" spans="2:2" hidden="1" x14ac:dyDescent="0.25">
      <c r="B259" s="307" t="s">
        <v>110</v>
      </c>
    </row>
    <row r="260" spans="2:2" hidden="1" x14ac:dyDescent="0.25">
      <c r="B260" s="307" t="s">
        <v>111</v>
      </c>
    </row>
    <row r="261" spans="2:2" hidden="1" x14ac:dyDescent="0.25">
      <c r="B261" s="307" t="s">
        <v>126</v>
      </c>
    </row>
    <row r="262" spans="2:2" hidden="1" x14ac:dyDescent="0.25">
      <c r="B262" s="307" t="s">
        <v>132</v>
      </c>
    </row>
    <row r="263" spans="2:2" hidden="1" x14ac:dyDescent="0.25">
      <c r="B263" s="307" t="s">
        <v>133</v>
      </c>
    </row>
    <row r="264" spans="2:2" hidden="1" x14ac:dyDescent="0.25">
      <c r="B264" s="307" t="s">
        <v>131</v>
      </c>
    </row>
    <row r="265" spans="2:2" hidden="1" x14ac:dyDescent="0.25">
      <c r="B265" s="307" t="s">
        <v>641</v>
      </c>
    </row>
    <row r="266" spans="2:2" hidden="1" x14ac:dyDescent="0.25">
      <c r="B266" s="307" t="s">
        <v>128</v>
      </c>
    </row>
    <row r="267" spans="2:2" hidden="1" x14ac:dyDescent="0.25">
      <c r="B267" s="307" t="s">
        <v>127</v>
      </c>
    </row>
    <row r="268" spans="2:2" hidden="1" x14ac:dyDescent="0.25">
      <c r="B268" s="307" t="s">
        <v>135</v>
      </c>
    </row>
    <row r="269" spans="2:2" hidden="1" x14ac:dyDescent="0.25">
      <c r="B269" s="307" t="s">
        <v>136</v>
      </c>
    </row>
    <row r="270" spans="2:2" hidden="1" x14ac:dyDescent="0.25">
      <c r="B270" s="307" t="s">
        <v>138</v>
      </c>
    </row>
    <row r="271" spans="2:2" hidden="1" x14ac:dyDescent="0.25">
      <c r="B271" s="307" t="s">
        <v>141</v>
      </c>
    </row>
    <row r="272" spans="2:2" hidden="1" x14ac:dyDescent="0.25">
      <c r="B272" s="307" t="s">
        <v>142</v>
      </c>
    </row>
    <row r="273" spans="2:2" hidden="1" x14ac:dyDescent="0.25">
      <c r="B273" s="307" t="s">
        <v>137</v>
      </c>
    </row>
    <row r="274" spans="2:2" hidden="1" x14ac:dyDescent="0.25">
      <c r="B274" s="307" t="s">
        <v>139</v>
      </c>
    </row>
    <row r="275" spans="2:2" hidden="1" x14ac:dyDescent="0.25">
      <c r="B275" s="307" t="s">
        <v>143</v>
      </c>
    </row>
    <row r="276" spans="2:2" hidden="1" x14ac:dyDescent="0.25">
      <c r="B276" s="307" t="s">
        <v>642</v>
      </c>
    </row>
    <row r="277" spans="2:2" hidden="1" x14ac:dyDescent="0.25">
      <c r="B277" s="307" t="s">
        <v>140</v>
      </c>
    </row>
    <row r="278" spans="2:2" hidden="1" x14ac:dyDescent="0.25">
      <c r="B278" s="307" t="s">
        <v>148</v>
      </c>
    </row>
    <row r="279" spans="2:2" hidden="1" x14ac:dyDescent="0.25">
      <c r="B279" s="307" t="s">
        <v>149</v>
      </c>
    </row>
    <row r="280" spans="2:2" hidden="1" x14ac:dyDescent="0.25">
      <c r="B280" s="307" t="s">
        <v>150</v>
      </c>
    </row>
    <row r="281" spans="2:2" hidden="1" x14ac:dyDescent="0.25">
      <c r="B281" s="307" t="s">
        <v>157</v>
      </c>
    </row>
    <row r="282" spans="2:2" hidden="1" x14ac:dyDescent="0.25">
      <c r="B282" s="307" t="s">
        <v>170</v>
      </c>
    </row>
    <row r="283" spans="2:2" hidden="1" x14ac:dyDescent="0.25">
      <c r="B283" s="307" t="s">
        <v>158</v>
      </c>
    </row>
    <row r="284" spans="2:2" hidden="1" x14ac:dyDescent="0.25">
      <c r="B284" s="307" t="s">
        <v>165</v>
      </c>
    </row>
    <row r="285" spans="2:2" hidden="1" x14ac:dyDescent="0.25">
      <c r="B285" s="307" t="s">
        <v>161</v>
      </c>
    </row>
    <row r="286" spans="2:2" hidden="1" x14ac:dyDescent="0.25">
      <c r="B286" s="307" t="s">
        <v>64</v>
      </c>
    </row>
    <row r="287" spans="2:2" hidden="1" x14ac:dyDescent="0.25">
      <c r="B287" s="307" t="s">
        <v>155</v>
      </c>
    </row>
    <row r="288" spans="2:2" hidden="1" x14ac:dyDescent="0.25">
      <c r="B288" s="307" t="s">
        <v>159</v>
      </c>
    </row>
    <row r="289" spans="2:2" hidden="1" x14ac:dyDescent="0.25">
      <c r="B289" s="307" t="s">
        <v>156</v>
      </c>
    </row>
    <row r="290" spans="2:2" hidden="1" x14ac:dyDescent="0.25">
      <c r="B290" s="307" t="s">
        <v>171</v>
      </c>
    </row>
    <row r="291" spans="2:2" hidden="1" x14ac:dyDescent="0.25">
      <c r="B291" s="307" t="s">
        <v>643</v>
      </c>
    </row>
    <row r="292" spans="2:2" hidden="1" x14ac:dyDescent="0.25">
      <c r="B292" s="307" t="s">
        <v>164</v>
      </c>
    </row>
    <row r="293" spans="2:2" hidden="1" x14ac:dyDescent="0.25">
      <c r="B293" s="307" t="s">
        <v>172</v>
      </c>
    </row>
    <row r="294" spans="2:2" hidden="1" x14ac:dyDescent="0.25">
      <c r="B294" s="307" t="s">
        <v>160</v>
      </c>
    </row>
    <row r="295" spans="2:2" hidden="1" x14ac:dyDescent="0.25">
      <c r="B295" s="307" t="s">
        <v>175</v>
      </c>
    </row>
    <row r="296" spans="2:2" hidden="1" x14ac:dyDescent="0.25">
      <c r="B296" s="307" t="s">
        <v>644</v>
      </c>
    </row>
    <row r="297" spans="2:2" hidden="1" x14ac:dyDescent="0.25">
      <c r="B297" s="307" t="s">
        <v>180</v>
      </c>
    </row>
    <row r="298" spans="2:2" hidden="1" x14ac:dyDescent="0.25">
      <c r="B298" s="307" t="s">
        <v>177</v>
      </c>
    </row>
    <row r="299" spans="2:2" hidden="1" x14ac:dyDescent="0.25">
      <c r="B299" s="307" t="s">
        <v>176</v>
      </c>
    </row>
    <row r="300" spans="2:2" hidden="1" x14ac:dyDescent="0.25">
      <c r="B300" s="307" t="s">
        <v>185</v>
      </c>
    </row>
    <row r="301" spans="2:2" hidden="1" x14ac:dyDescent="0.25">
      <c r="B301" s="307" t="s">
        <v>181</v>
      </c>
    </row>
    <row r="302" spans="2:2" hidden="1" x14ac:dyDescent="0.25">
      <c r="B302" s="307" t="s">
        <v>182</v>
      </c>
    </row>
    <row r="303" spans="2:2" hidden="1" x14ac:dyDescent="0.25">
      <c r="B303" s="307" t="s">
        <v>183</v>
      </c>
    </row>
    <row r="304" spans="2:2" hidden="1" x14ac:dyDescent="0.25">
      <c r="B304" s="307" t="s">
        <v>184</v>
      </c>
    </row>
    <row r="305" spans="2:2" hidden="1" x14ac:dyDescent="0.25">
      <c r="B305" s="307" t="s">
        <v>186</v>
      </c>
    </row>
    <row r="306" spans="2:2" hidden="1" x14ac:dyDescent="0.25">
      <c r="B306" s="307" t="s">
        <v>645</v>
      </c>
    </row>
    <row r="307" spans="2:2" hidden="1" x14ac:dyDescent="0.25">
      <c r="B307" s="307" t="s">
        <v>187</v>
      </c>
    </row>
    <row r="308" spans="2:2" hidden="1" x14ac:dyDescent="0.25">
      <c r="B308" s="307" t="s">
        <v>188</v>
      </c>
    </row>
    <row r="309" spans="2:2" hidden="1" x14ac:dyDescent="0.25">
      <c r="B309" s="307" t="s">
        <v>193</v>
      </c>
    </row>
    <row r="310" spans="2:2" hidden="1" x14ac:dyDescent="0.25">
      <c r="B310" s="307" t="s">
        <v>194</v>
      </c>
    </row>
    <row r="311" spans="2:2" ht="30" hidden="1" x14ac:dyDescent="0.25">
      <c r="B311" s="307" t="s">
        <v>153</v>
      </c>
    </row>
    <row r="312" spans="2:2" hidden="1" x14ac:dyDescent="0.25">
      <c r="B312" s="307" t="s">
        <v>646</v>
      </c>
    </row>
    <row r="313" spans="2:2" hidden="1" x14ac:dyDescent="0.25">
      <c r="B313" s="307" t="s">
        <v>647</v>
      </c>
    </row>
    <row r="314" spans="2:2" hidden="1" x14ac:dyDescent="0.25">
      <c r="B314" s="307" t="s">
        <v>195</v>
      </c>
    </row>
    <row r="315" spans="2:2" hidden="1" x14ac:dyDescent="0.25">
      <c r="B315" s="307" t="s">
        <v>154</v>
      </c>
    </row>
    <row r="316" spans="2:2" hidden="1" x14ac:dyDescent="0.25">
      <c r="B316" s="307" t="s">
        <v>648</v>
      </c>
    </row>
    <row r="317" spans="2:2" hidden="1" x14ac:dyDescent="0.25">
      <c r="B317" s="307" t="s">
        <v>167</v>
      </c>
    </row>
    <row r="318" spans="2:2" hidden="1" x14ac:dyDescent="0.25">
      <c r="B318" s="307" t="s">
        <v>199</v>
      </c>
    </row>
    <row r="319" spans="2:2" hidden="1" x14ac:dyDescent="0.25">
      <c r="B319" s="307" t="s">
        <v>200</v>
      </c>
    </row>
    <row r="320" spans="2:2" hidden="1" x14ac:dyDescent="0.25">
      <c r="B320" s="307" t="s">
        <v>179</v>
      </c>
    </row>
    <row r="321" hidden="1" x14ac:dyDescent="0.25"/>
  </sheetData>
  <dataConsolidate/>
  <mergeCells count="352">
    <mergeCell ref="J68:K68"/>
    <mergeCell ref="J69:K69"/>
    <mergeCell ref="N68:O68"/>
    <mergeCell ref="N69:O69"/>
    <mergeCell ref="R68:S68"/>
    <mergeCell ref="R69:S69"/>
    <mergeCell ref="I114:J114"/>
    <mergeCell ref="I115:J115"/>
    <mergeCell ref="M114:N114"/>
    <mergeCell ref="M115:N115"/>
    <mergeCell ref="R115:S115"/>
    <mergeCell ref="R114:S114"/>
    <mergeCell ref="P101:S101"/>
    <mergeCell ref="Q98:Q99"/>
    <mergeCell ref="R98:R99"/>
    <mergeCell ref="N95:N96"/>
    <mergeCell ref="O95:O96"/>
    <mergeCell ref="P95:P96"/>
    <mergeCell ref="Q95:Q96"/>
    <mergeCell ref="R95:R96"/>
    <mergeCell ref="R102:S102"/>
    <mergeCell ref="R103:S103"/>
    <mergeCell ref="S98:S99"/>
    <mergeCell ref="L98:L99"/>
    <mergeCell ref="C2:G2"/>
    <mergeCell ref="B6:G6"/>
    <mergeCell ref="B7:G7"/>
    <mergeCell ref="B8:G8"/>
    <mergeCell ref="C3:G3"/>
    <mergeCell ref="M129:N129"/>
    <mergeCell ref="Q129:R129"/>
    <mergeCell ref="C128:C129"/>
    <mergeCell ref="E128:F128"/>
    <mergeCell ref="I128:J128"/>
    <mergeCell ref="M128:N128"/>
    <mergeCell ref="Q128:R128"/>
    <mergeCell ref="E129:F129"/>
    <mergeCell ref="I129:J129"/>
    <mergeCell ref="P124:S124"/>
    <mergeCell ref="D125:G125"/>
    <mergeCell ref="H125:K125"/>
    <mergeCell ref="L125:O125"/>
    <mergeCell ref="P125:S125"/>
    <mergeCell ref="B126:B129"/>
    <mergeCell ref="C126:C127"/>
    <mergeCell ref="B124:B125"/>
    <mergeCell ref="C124:C125"/>
    <mergeCell ref="D124:G124"/>
    <mergeCell ref="H124:K124"/>
    <mergeCell ref="L124:O124"/>
    <mergeCell ref="B112:B121"/>
    <mergeCell ref="C112:C113"/>
    <mergeCell ref="C114:C121"/>
    <mergeCell ref="E114:F114"/>
    <mergeCell ref="E115:F115"/>
    <mergeCell ref="E116:F116"/>
    <mergeCell ref="E117:F117"/>
    <mergeCell ref="E118:F118"/>
    <mergeCell ref="E119:F119"/>
    <mergeCell ref="E120:F120"/>
    <mergeCell ref="I116:J116"/>
    <mergeCell ref="I117:J117"/>
    <mergeCell ref="I118:J118"/>
    <mergeCell ref="I119:J119"/>
    <mergeCell ref="I120:J120"/>
    <mergeCell ref="I121:J121"/>
    <mergeCell ref="M116:N116"/>
    <mergeCell ref="M117:N117"/>
    <mergeCell ref="M118:N118"/>
    <mergeCell ref="E121:F121"/>
    <mergeCell ref="D123:G123"/>
    <mergeCell ref="H123:K123"/>
    <mergeCell ref="L123:O123"/>
    <mergeCell ref="P123:S123"/>
    <mergeCell ref="M119:N119"/>
    <mergeCell ref="M120:N120"/>
    <mergeCell ref="M121:N121"/>
    <mergeCell ref="R116:S116"/>
    <mergeCell ref="R117:S117"/>
    <mergeCell ref="R118:S118"/>
    <mergeCell ref="R119:S119"/>
    <mergeCell ref="R120:S120"/>
    <mergeCell ref="R121:S121"/>
    <mergeCell ref="B102:B111"/>
    <mergeCell ref="C102:C103"/>
    <mergeCell ref="F102:G102"/>
    <mergeCell ref="J102:K102"/>
    <mergeCell ref="N102:O102"/>
    <mergeCell ref="M98:M99"/>
    <mergeCell ref="N98:N99"/>
    <mergeCell ref="O98:O99"/>
    <mergeCell ref="P98:P99"/>
    <mergeCell ref="F103:G103"/>
    <mergeCell ref="J103:K103"/>
    <mergeCell ref="N103:O103"/>
    <mergeCell ref="C104:C111"/>
    <mergeCell ref="D101:G101"/>
    <mergeCell ref="H101:K101"/>
    <mergeCell ref="L101:O101"/>
    <mergeCell ref="D98:D99"/>
    <mergeCell ref="E98:E99"/>
    <mergeCell ref="F98:F99"/>
    <mergeCell ref="G98:G99"/>
    <mergeCell ref="H98:H99"/>
    <mergeCell ref="I98:I99"/>
    <mergeCell ref="J98:J99"/>
    <mergeCell ref="K98:K99"/>
    <mergeCell ref="G89:G90"/>
    <mergeCell ref="H89:H90"/>
    <mergeCell ref="I89:I90"/>
    <mergeCell ref="J89:J90"/>
    <mergeCell ref="K89:K90"/>
    <mergeCell ref="L89:L90"/>
    <mergeCell ref="S92:S93"/>
    <mergeCell ref="D95:D96"/>
    <mergeCell ref="E95:E96"/>
    <mergeCell ref="F95:F96"/>
    <mergeCell ref="G95:G96"/>
    <mergeCell ref="H95:H96"/>
    <mergeCell ref="I95:I96"/>
    <mergeCell ref="J95:J96"/>
    <mergeCell ref="K95:K96"/>
    <mergeCell ref="L95:L96"/>
    <mergeCell ref="M92:M93"/>
    <mergeCell ref="N92:N93"/>
    <mergeCell ref="O92:O93"/>
    <mergeCell ref="P92:P93"/>
    <mergeCell ref="Q92:Q93"/>
    <mergeCell ref="R92:R93"/>
    <mergeCell ref="S95:S96"/>
    <mergeCell ref="M95:M96"/>
    <mergeCell ref="B88:B99"/>
    <mergeCell ref="C88:C99"/>
    <mergeCell ref="D89:D90"/>
    <mergeCell ref="E89:E90"/>
    <mergeCell ref="F89:F90"/>
    <mergeCell ref="D85:G85"/>
    <mergeCell ref="H85:K85"/>
    <mergeCell ref="L85:O85"/>
    <mergeCell ref="S89:S90"/>
    <mergeCell ref="D92:D93"/>
    <mergeCell ref="E92:E93"/>
    <mergeCell ref="F92:F93"/>
    <mergeCell ref="G92:G93"/>
    <mergeCell ref="H92:H93"/>
    <mergeCell ref="I92:I93"/>
    <mergeCell ref="J92:J93"/>
    <mergeCell ref="K92:K93"/>
    <mergeCell ref="L92:L93"/>
    <mergeCell ref="M89:M90"/>
    <mergeCell ref="N89:N90"/>
    <mergeCell ref="O89:O90"/>
    <mergeCell ref="P89:P90"/>
    <mergeCell ref="Q89:Q90"/>
    <mergeCell ref="R89:R90"/>
    <mergeCell ref="P85:S85"/>
    <mergeCell ref="B86:B87"/>
    <mergeCell ref="C86:C87"/>
    <mergeCell ref="D86:E86"/>
    <mergeCell ref="H86:I86"/>
    <mergeCell ref="L86:M86"/>
    <mergeCell ref="P86:Q86"/>
    <mergeCell ref="E82:F82"/>
    <mergeCell ref="I82:J82"/>
    <mergeCell ref="M82:N82"/>
    <mergeCell ref="Q82:R82"/>
    <mergeCell ref="E83:F83"/>
    <mergeCell ref="I83:J83"/>
    <mergeCell ref="M83:N83"/>
    <mergeCell ref="Q83:R83"/>
    <mergeCell ref="D87:E87"/>
    <mergeCell ref="B77:B83"/>
    <mergeCell ref="C77:C83"/>
    <mergeCell ref="E77:F77"/>
    <mergeCell ref="I77:J77"/>
    <mergeCell ref="M77:N77"/>
    <mergeCell ref="Q77:R77"/>
    <mergeCell ref="E78:F78"/>
    <mergeCell ref="E80:F80"/>
    <mergeCell ref="I80:J80"/>
    <mergeCell ref="M80:N80"/>
    <mergeCell ref="Q80:R80"/>
    <mergeCell ref="E81:F81"/>
    <mergeCell ref="I81:J81"/>
    <mergeCell ref="M81:N81"/>
    <mergeCell ref="Q81:R81"/>
    <mergeCell ref="I78:J78"/>
    <mergeCell ref="M78:N78"/>
    <mergeCell ref="Q78:R78"/>
    <mergeCell ref="E79:F79"/>
    <mergeCell ref="I79:J79"/>
    <mergeCell ref="M79:N79"/>
    <mergeCell ref="Q79:R79"/>
    <mergeCell ref="N72:O72"/>
    <mergeCell ref="R72:S72"/>
    <mergeCell ref="F73:G73"/>
    <mergeCell ref="J73:K73"/>
    <mergeCell ref="N73:O73"/>
    <mergeCell ref="R73:S73"/>
    <mergeCell ref="J76:K76"/>
    <mergeCell ref="N76:O76"/>
    <mergeCell ref="R76:S76"/>
    <mergeCell ref="J70:K70"/>
    <mergeCell ref="N70:O70"/>
    <mergeCell ref="R70:S70"/>
    <mergeCell ref="F71:G71"/>
    <mergeCell ref="J71:K71"/>
    <mergeCell ref="N71:O71"/>
    <mergeCell ref="R71:S71"/>
    <mergeCell ref="B68:B76"/>
    <mergeCell ref="C68:C69"/>
    <mergeCell ref="F68:G68"/>
    <mergeCell ref="F69:G69"/>
    <mergeCell ref="C70:C76"/>
    <mergeCell ref="F70:G70"/>
    <mergeCell ref="F72:G72"/>
    <mergeCell ref="F74:G74"/>
    <mergeCell ref="F76:G76"/>
    <mergeCell ref="J74:K74"/>
    <mergeCell ref="N74:O74"/>
    <mergeCell ref="R74:S74"/>
    <mergeCell ref="F75:G75"/>
    <mergeCell ref="J75:K75"/>
    <mergeCell ref="N75:O75"/>
    <mergeCell ref="R75:S75"/>
    <mergeCell ref="J72:K72"/>
    <mergeCell ref="N65:O65"/>
    <mergeCell ref="R65:S65"/>
    <mergeCell ref="D67:G67"/>
    <mergeCell ref="H67:K67"/>
    <mergeCell ref="L67:O67"/>
    <mergeCell ref="P67:S67"/>
    <mergeCell ref="P63:Q63"/>
    <mergeCell ref="R63:S63"/>
    <mergeCell ref="B64:B65"/>
    <mergeCell ref="C64:C65"/>
    <mergeCell ref="F64:G64"/>
    <mergeCell ref="J64:K64"/>
    <mergeCell ref="N64:O64"/>
    <mergeCell ref="R64:S64"/>
    <mergeCell ref="F65:G65"/>
    <mergeCell ref="J65:K65"/>
    <mergeCell ref="B62:B63"/>
    <mergeCell ref="C62:C63"/>
    <mergeCell ref="D63:E63"/>
    <mergeCell ref="F63:G63"/>
    <mergeCell ref="H63:I63"/>
    <mergeCell ref="J63:K63"/>
    <mergeCell ref="L63:M63"/>
    <mergeCell ref="N63:O63"/>
    <mergeCell ref="D62:E62"/>
    <mergeCell ref="F62:G62"/>
    <mergeCell ref="H62:I62"/>
    <mergeCell ref="J62:K62"/>
    <mergeCell ref="C58:C59"/>
    <mergeCell ref="D61:G61"/>
    <mergeCell ref="H61:K61"/>
    <mergeCell ref="L61:O61"/>
    <mergeCell ref="P61:S61"/>
    <mergeCell ref="L62:M62"/>
    <mergeCell ref="N62:O62"/>
    <mergeCell ref="P62:Q62"/>
    <mergeCell ref="R62:S62"/>
    <mergeCell ref="N54:N55"/>
    <mergeCell ref="O54:O55"/>
    <mergeCell ref="R54:R55"/>
    <mergeCell ref="S54:S55"/>
    <mergeCell ref="B56:B59"/>
    <mergeCell ref="C56:C57"/>
    <mergeCell ref="F56:G56"/>
    <mergeCell ref="J56:K56"/>
    <mergeCell ref="N56:O56"/>
    <mergeCell ref="R56:S56"/>
    <mergeCell ref="B53:B55"/>
    <mergeCell ref="C53:C55"/>
    <mergeCell ref="D53:E53"/>
    <mergeCell ref="H53:I53"/>
    <mergeCell ref="L53:M53"/>
    <mergeCell ref="P53:Q53"/>
    <mergeCell ref="F54:F55"/>
    <mergeCell ref="G54:G55"/>
    <mergeCell ref="J54:J55"/>
    <mergeCell ref="K54:K55"/>
    <mergeCell ref="F57:G57"/>
    <mergeCell ref="J57:K57"/>
    <mergeCell ref="N57:O57"/>
    <mergeCell ref="R57:S57"/>
    <mergeCell ref="L46:L47"/>
    <mergeCell ref="M46:M47"/>
    <mergeCell ref="P46:P47"/>
    <mergeCell ref="Q46:Q47"/>
    <mergeCell ref="P49:P50"/>
    <mergeCell ref="Q49:Q50"/>
    <mergeCell ref="D52:G52"/>
    <mergeCell ref="H52:K52"/>
    <mergeCell ref="L52:O52"/>
    <mergeCell ref="P52:S52"/>
    <mergeCell ref="D49:D50"/>
    <mergeCell ref="E49:E50"/>
    <mergeCell ref="H49:H50"/>
    <mergeCell ref="I49:I50"/>
    <mergeCell ref="L49:L50"/>
    <mergeCell ref="M49:M50"/>
    <mergeCell ref="L40:L41"/>
    <mergeCell ref="M40:M41"/>
    <mergeCell ref="P40:P41"/>
    <mergeCell ref="Q40:Q41"/>
    <mergeCell ref="D43:D44"/>
    <mergeCell ref="E43:E44"/>
    <mergeCell ref="H43:H44"/>
    <mergeCell ref="I43:I44"/>
    <mergeCell ref="L43:L44"/>
    <mergeCell ref="M43:M44"/>
    <mergeCell ref="P43:P44"/>
    <mergeCell ref="Q43:Q44"/>
    <mergeCell ref="B39:B50"/>
    <mergeCell ref="C39:C50"/>
    <mergeCell ref="D40:D41"/>
    <mergeCell ref="E40:E41"/>
    <mergeCell ref="H40:H41"/>
    <mergeCell ref="I40:I41"/>
    <mergeCell ref="F27:F28"/>
    <mergeCell ref="G27:G28"/>
    <mergeCell ref="J27:J28"/>
    <mergeCell ref="D46:D47"/>
    <mergeCell ref="E46:E47"/>
    <mergeCell ref="H46:H47"/>
    <mergeCell ref="I46:I47"/>
    <mergeCell ref="B26:B28"/>
    <mergeCell ref="C26:C28"/>
    <mergeCell ref="D26:E26"/>
    <mergeCell ref="H26:I26"/>
    <mergeCell ref="L26:M26"/>
    <mergeCell ref="P26:Q26"/>
    <mergeCell ref="R27:R28"/>
    <mergeCell ref="S27:S28"/>
    <mergeCell ref="B29:B38"/>
    <mergeCell ref="C29:C38"/>
    <mergeCell ref="K27:K28"/>
    <mergeCell ref="N27:N28"/>
    <mergeCell ref="O27:O28"/>
    <mergeCell ref="B10:C10"/>
    <mergeCell ref="D19:G19"/>
    <mergeCell ref="H19:K19"/>
    <mergeCell ref="L19:O19"/>
    <mergeCell ref="P19:S19"/>
    <mergeCell ref="B20:B23"/>
    <mergeCell ref="C20:C23"/>
    <mergeCell ref="D25:G25"/>
    <mergeCell ref="H25:K25"/>
    <mergeCell ref="L25:O25"/>
    <mergeCell ref="P25:S25"/>
  </mergeCells>
  <conditionalFormatting sqref="E136">
    <cfRule type="iconSet" priority="1">
      <iconSet iconSet="4ArrowsGray">
        <cfvo type="percent" val="0"/>
        <cfvo type="percent" val="25"/>
        <cfvo type="percent" val="50"/>
        <cfvo type="percent" val="75"/>
      </iconSet>
    </cfRule>
  </conditionalFormatting>
  <dataValidations xWindow="633" yWindow="580" count="64">
    <dataValidation type="list" allowBlank="1" showInputMessage="1" showErrorMessage="1" prompt="Select type of policy" sqref="G127">
      <formula1>$H$164:$H$185</formula1>
    </dataValidation>
    <dataValidation type="list" allowBlank="1" showInputMessage="1" showErrorMessage="1" prompt="Select type of assets" sqref="E113 Q113 M113 I113">
      <formula1>$L$140:$L$146</formula1>
    </dataValidation>
    <dataValidation type="whole" allowBlank="1" showInputMessage="1" showErrorMessage="1" error="Please enter a number here" prompt="Enter No. of development strategies" sqref="D129 H129 L129 P129">
      <formula1>0</formula1>
      <formula2>999999999</formula2>
    </dataValidation>
    <dataValidation type="whole" allowBlank="1" showInputMessage="1" showErrorMessage="1" error="Please enter a number" prompt="Enter No. of policy introduced or adjusted" sqref="D127 H127 L127 P127">
      <formula1>0</formula1>
      <formula2>999999999999</formula2>
    </dataValidation>
    <dataValidation type="decimal" allowBlank="1" showInputMessage="1" showErrorMessage="1" error="Please enter a number" prompt="Enter income level of households" sqref="O121 G121 K121 G115 G117 G119 K115 K117 K119 O115 O117 O119">
      <formula1>0</formula1>
      <formula2>9999999999999</formula2>
    </dataValidation>
    <dataValidation type="whole" allowBlank="1" showInputMessage="1" showErrorMessage="1" prompt="Enter number of households" sqref="L121 D121 H121 D115 D117 D119 H115 H117 H119 L115 L117 L119 P115 P117 P119 P121">
      <formula1>0</formula1>
      <formula2>999999999999</formula2>
    </dataValidation>
    <dataValidation type="whole" allowBlank="1" showInputMessage="1" showErrorMessage="1" prompt="Enter number of assets" sqref="D113 P113 L113 H113">
      <formula1>0</formula1>
      <formula2>9999999999999</formula2>
    </dataValidation>
    <dataValidation type="whole" allowBlank="1" showInputMessage="1" showErrorMessage="1" error="Please enter a number here" prompt="Please enter the No. of targeted households" sqref="D103 L111 H103 D111 H111 L103 P103 D105 D107 D109 H105 H107 H109 L105 L107 L109 P105 P107 P109 P111">
      <formula1>0</formula1>
      <formula2>999999999999999</formula2>
    </dataValidation>
    <dataValidation type="whole" operator="greaterThan" allowBlank="1" showInputMessage="1" showErrorMessage="1" error="You need to enter a quantitative value greater than 0_x000a_" prompt="Enter total number of assets or ecosystem projected/rehabilitated" sqref="E89:E90 E92:E93 E95:E96 E98:E99 I89:I90 M92:M93 I92:I93 I95:I96 I98:I99 M98:M99 M95:M96 M89:M90 Q89:Q90 Q92:Q93 Q95:Q96 Q98:Q99">
      <formula1>0</formula1>
    </dataValidation>
    <dataValidation type="whole" allowBlank="1" showInputMessage="1" showErrorMessage="1" error="Please enter a number here" prompt="Please enter a number" sqref="D78:D83 H78:H83 L78:L83 P78:P83">
      <formula1>0</formula1>
      <formula2>9999999999999990</formula2>
    </dataValidation>
    <dataValidation type="decimal" allowBlank="1" showInputMessage="1" showErrorMessage="1" errorTitle="Invalid data" error="Please enter a number" prompt="Please enter a number here" sqref="E54 I54 D65 H65 L65 P65">
      <formula1>0</formula1>
      <formula2>9999999999</formula2>
    </dataValidation>
    <dataValidation type="decimal" allowBlank="1" showInputMessage="1" showErrorMessage="1" errorTitle="Invalid data" error="Please enter a number" prompt="Enter total number of staff trained" sqref="D57">
      <formula1>0</formula1>
      <formula2>9999999999</formula2>
    </dataValidation>
    <dataValidation type="decimal" allowBlank="1" showInputMessage="1" showErrorMessage="1" errorTitle="Invalid data" error="Please enter a number" sqref="Q54 P57 L57 H57 M54">
      <formula1>0</formula1>
      <formula2>9999999999</formula2>
    </dataValidation>
    <dataValidation type="decimal" allowBlank="1" showInputMessage="1" showErrorMessage="1" errorTitle="Invalid data" error="Please enter a number" prompt="Enter the number of municipalities covered by the Early Warning System" sqref="G41 G44 G47 G50 K41 K44 K47 K50 O41 O44 O47 O50 S41 S44 S47 S50">
      <formula1>0</formula1>
      <formula2>9999999</formula2>
    </dataValidation>
    <dataValidation type="list" allowBlank="1" showInputMessage="1" showErrorMessage="1" error="Select from the drop-down list" prompt="Select the geographical coverage of the Early Warning System" sqref="G40 S49 S46 S43 S40 O49 O46 O43 O40 K49 K46 K43 K40 G49 G46 G43">
      <formula1>$D$151:$D$153</formula1>
    </dataValidation>
    <dataValidation type="decimal" allowBlank="1" showInputMessage="1" showErrorMessage="1" errorTitle="Invalid data" error="Please enter a number here" prompt="Enter the number of adopted Early Warning Systems" sqref="D40:D41 D43:D44 D46:D47 D49:D50 H40:H41 H43:H44 H46:H47 H49:H50 L40:L41 L43:L44 L46:L47 L49:L50 P40:P41 P43:P44 P46:P47 P49:P50">
      <formula1>0</formula1>
      <formula2>9999999999</formula2>
    </dataValidation>
    <dataValidation type="list" allowBlank="1" showInputMessage="1" showErrorMessage="1" prompt="Select income source" sqref="E115:F115 R121 R119 R117 M121 M119 M117 I121 I119 I117 R115 M115 I115 E117:F117 E119:F119 E121:F121">
      <formula1>$K$139:$K$153</formula1>
    </dataValidation>
    <dataValidation type="list" allowBlank="1" showInputMessage="1" showErrorMessage="1" prompt="Please select the alternate source" sqref="G111 S111 S109 S107 S105 O109 O107 O105 K109 K107 K105 G109 G107 K111 G105 O111">
      <formula1>$K$139:$K$153</formula1>
    </dataValidation>
    <dataValidation type="list" allowBlank="1" showInputMessage="1" showErrorMessage="1" prompt="Select % increase in income level" sqref="F111 R111 R109 R107 R105 N109 N107 N105 J109 J107 J105 F109 F107 J111 F105 N111">
      <formula1>$E$168:$E$176</formula1>
    </dataValidation>
    <dataValidation type="list" allowBlank="1" showInputMessage="1" showErrorMessage="1" prompt="Select type of natural assets protected or rehabilitated" sqref="D89:D90 D92:D93 D95:D96 D98:D99 H89:H90 H92:H93 H95:H96 H98:H99 L92:L93 L95:L96 L98:L99 P92:P93 P95:P96 P98:P99 L89:L90 P89:P90">
      <formula1>$C$166:$C$173</formula1>
    </dataValidation>
    <dataValidation type="list" allowBlank="1" showInputMessage="1" showErrorMessage="1" prompt="Enter the unit and type of the natural asset of ecosystem restored" sqref="F89:F90 J92:J93 J95:J96 J98:J99 N92:N93 N95:N96 N98:N99 F98:F99 F95:F96 F92:F93 N89:N90 J89:J90">
      <formula1>$C$160:$C$163</formula1>
    </dataValidation>
    <dataValidation type="list" allowBlank="1" showInputMessage="1" showErrorMessage="1" prompt="Select targeted asset" sqref="E71:E76 I71:I76 M71:M76 Q71:Q76">
      <formula1>$J$165:$J$166</formula1>
    </dataValidation>
    <dataValidation type="list" allowBlank="1" showInputMessage="1" showErrorMessage="1" error="Select from the drop-down list" prompt="Select category of early warning systems_x000a__x000a_" sqref="E40:E41 Q46:Q47 Q49:Q50 Q43:Q44 Q40:Q41 E46:E47 E49:E50 I46:I47 M46:M47 E43:E44 I49:I50 I43:I44 I40:I41 M49:M50 M43:M44 M40:M41">
      <formula1>$D$163:$D$166</formula1>
    </dataValidation>
    <dataValidation type="list" allowBlank="1" showInputMessage="1" showErrorMessage="1" prompt="Select status" sqref="O38 S38 S36 S34 S32 S30 O36 O34 O32 O30 K36 K34 K32 K30 G38 G34 G32 G30 G36 K38">
      <formula1>$E$163:$E$165</formula1>
    </dataValidation>
    <dataValidation type="list" allowBlank="1" showInputMessage="1" showErrorMessage="1" sqref="E142:E143">
      <formula1>$D$16:$D$18</formula1>
    </dataValidation>
    <dataValidation type="list" allowBlank="1" showInputMessage="1" showErrorMessage="1" prompt="Select effectiveness" sqref="G129 S129 O129 K129">
      <formula1>$K$155:$K$159</formula1>
    </dataValidation>
    <dataValidation type="list" allowBlank="1" showInputMessage="1" showErrorMessage="1" prompt="Select a sector" sqref="F63:G63 R63:S63 N63:O63 J63:K63">
      <formula1>$J$146:$J$154</formula1>
    </dataValidation>
    <dataValidation type="decimal" allowBlank="1" showInputMessage="1" showErrorMessage="1" errorTitle="Invalid data" error="Please enter a number between 0 and 9999999" prompt="Enter a number here" sqref="E27 Q27 Q21:S21 M27 I27 M21:O21 I21:K21 F21:G21">
      <formula1>0</formula1>
      <formula2>99999999999</formula2>
    </dataValidation>
    <dataValidation type="decimal" allowBlank="1" showInputMessage="1" showErrorMessage="1" errorTitle="Invalid data" error="Enter a percentage between 0 and 100" prompt="Enter a percentage (between 0 and 100)" sqref="F22:G23 J22:K23 R22:S23 N22:O23">
      <formula1>0</formula1>
      <formula2>100</formula2>
    </dataValidation>
    <dataValidation type="decimal" allowBlank="1" showInputMessage="1" showErrorMessage="1" errorTitle="Invalid data" error="Please enter a number between 0 and 100" prompt="Enter a percentage between 0 and 100" sqref="E22:E23 E65 I22:I23 M22:M23 M28 I28 Q22:Q23 E28 E55 E103 I55 M55 M57 I57 Q28 E57 Q57 I65 M65 Q65 Q103 M111 I111 M103 I103 E111 Q55 D63:E63 E105 E107 E109 I105 I107 I109 M105 M107 M109 Q105 Q107 Q109 Q111 H63:I63 L63:M63 P63:Q63">
      <formula1>0</formula1>
      <formula2>100</formula2>
    </dataValidation>
    <dataValidation type="list" allowBlank="1" showInputMessage="1" showErrorMessage="1" prompt="Select type of policy" sqref="S127 K127 O127">
      <formula1>policy</formula1>
    </dataValidation>
    <dataValidation type="list" allowBlank="1" showInputMessage="1" showErrorMessage="1" prompt="Select income source" sqref="Q115 Q119 Q121 Q117">
      <formula1>incomesource</formula1>
    </dataValidation>
    <dataValidation type="list" allowBlank="1" showInputMessage="1" showErrorMessage="1" prompt="Select the effectiveness of protection/rehabilitation" sqref="S98 S92 S95 S89">
      <formula1>effectiveness</formula1>
    </dataValidation>
    <dataValidation type="list" allowBlank="1" showInputMessage="1" showErrorMessage="1" prompt="Select programme/sector" sqref="F87 R87 N87 J87">
      <formula1>$J$146:$J$154</formula1>
    </dataValidation>
    <dataValidation type="list" allowBlank="1" showInputMessage="1" showErrorMessage="1" prompt="Select level of improvements" sqref="I87 M87 Q87">
      <formula1>effectiveness</formula1>
    </dataValidation>
    <dataValidation type="list" allowBlank="1" showInputMessage="1" showErrorMessage="1" prompt="Select changes in asset" sqref="F71:G76 R71:S76 N71:O76 J71:K76">
      <formula1>$I$155:$I$159</formula1>
    </dataValidation>
    <dataValidation type="list" allowBlank="1" showInputMessage="1" showErrorMessage="1" prompt="Select response level" sqref="F69 R69 N69 J69">
      <formula1>$H$155:$H$159</formula1>
    </dataValidation>
    <dataValidation type="list" allowBlank="1" showInputMessage="1" showErrorMessage="1" prompt="Select geographical scale" sqref="E69 Q69 M69 I69">
      <formula1>$D$151:$D$153</formula1>
    </dataValidation>
    <dataValidation type="list" allowBlank="1" showInputMessage="1" showErrorMessage="1" prompt="Select project/programme sector" sqref="D69 Q30 Q32 Q34 Q36 Q38 M38 M36 M34 M32 M30 I30 I32 I34 I36 I38 E38 E36 E34 E32 E30 P69 L69 H69">
      <formula1>$J$146:$J$154</formula1>
    </dataValidation>
    <dataValidation type="list" allowBlank="1" showInputMessage="1" showErrorMessage="1" prompt="Select level of awarness" sqref="F65:G65 R65:S65 N65:O65 J65:K65">
      <formula1>$G$155:$G$159</formula1>
    </dataValidation>
    <dataValidation type="list" allowBlank="1" showInputMessage="1" showErrorMessage="1" prompt="Select scale" sqref="G59 S59 K59 O59">
      <formula1>$F$155:$F$158</formula1>
    </dataValidation>
    <dataValidation type="list" allowBlank="1" showInputMessage="1" showErrorMessage="1" prompt="Select scale" sqref="F127 Q59 M59 I59 E59 R38 R36 R34 R32 R30 N30 N32 N34 N36 N38 J38 J36 J34 J32 J30 F38 F36 F34 F32 F30 R127 N127 J127">
      <formula1>$D$151:$D$153</formula1>
    </dataValidation>
    <dataValidation type="list" allowBlank="1" showInputMessage="1" showErrorMessage="1" prompt="Select capacity level" sqref="G54 S54 K54 O54">
      <formula1>$F$155:$F$158</formula1>
    </dataValidation>
    <dataValidation type="list" allowBlank="1" showInputMessage="1" showErrorMessage="1" prompt="Select sector" sqref="F54 Q127 R54 R113 N113 J113 F113 R59 E127 S78:S83 P71:P76 O78:O83 L71:L76 K78:K83 H71:H76 G78:G83 D71:D76 J59 N59 I127 J54 N54 M127 F59">
      <formula1>$J$146:$J$154</formula1>
    </dataValidation>
    <dataValidation type="list" allowBlank="1" showInputMessage="1" showErrorMessage="1" sqref="I126 O112 K77 I77 G77 K126 M126 Q77 S77 E126 O126 F112 G126 S112 O77 M77 K112 S126 Q126">
      <formula1>group</formula1>
    </dataValidation>
    <dataValidation type="list" allowBlank="1" showInputMessage="1" showErrorMessage="1" sqref="B66">
      <formula1>selectyn</formula1>
    </dataValidation>
    <dataValidation type="list" allowBlank="1" showInputMessage="1" showErrorMessage="1" error="Select from the drop-down list" prompt="Select type of hazards information generated from the drop-down list_x000a_" sqref="F27:F28 R27:R28 N27:N28 J27:J28">
      <formula1>$D$135:$D$142</formula1>
    </dataValidation>
    <dataValidation type="whole" allowBlank="1" showInputMessage="1" showErrorMessage="1" errorTitle="Please enter a number here" error="Please enter a number here" promptTitle="Please enter a number here" sqref="D30 D32 D34 D36 D38 H38 H36 H34 H32 H30 L30 L32 L34 L36 L38 P38 P36 P34 P32 P30">
      <formula1>0</formula1>
      <formula2>99999</formula2>
    </dataValidation>
    <dataValidation type="list" allowBlank="1" showInputMessage="1" showErrorMessage="1" errorTitle="Select from the list" error="Select from the list" prompt="Select hazard addressed by the Early Warning System" sqref="S39 G39 G42 G45 G48 K48 K45 K42 K39 O39 O42 O45 O48 S48 S45 S42">
      <formula1>$D$135:$D$142</formula1>
    </dataValidation>
    <dataValidation type="list" allowBlank="1" showInputMessage="1" showErrorMessage="1" prompt="Select type" sqref="F57:G57 P59 L59 H59 D59 R57:S57 N57:O57 J57:K57">
      <formula1>$D$147:$D$149</formula1>
    </dataValidation>
    <dataValidation type="list" allowBlank="1" showInputMessage="1" showErrorMessage="1" sqref="E78:F83 I78:J83 M78:N83 Q78:R83">
      <formula1>type1</formula1>
    </dataValidation>
    <dataValidation type="list" allowBlank="1" showInputMessage="1" showErrorMessage="1" prompt="Select level of improvements" sqref="D87:E87 P87 L87 H87">
      <formula1>$K$155:$K$159</formula1>
    </dataValidation>
    <dataValidation type="list" allowBlank="1" showInputMessage="1" showErrorMessage="1" prompt="Select type" sqref="G87 O87 S87 K87">
      <formula1>$F$136:$F$140</formula1>
    </dataValidation>
    <dataValidation type="list" allowBlank="1" showInputMessage="1" showErrorMessage="1" error="Please select a level of effectiveness from the drop-down list" prompt="Select the level of effectiveness of protection/rehabilitation" sqref="G89:G90 R89:R90 R92:R93 R95:R96 R98:R99 O98:O99 O95:O96 O92:O93 O89:O90 K89:K90 K92:K93 K95:K96 K98:K99 G98:G99 G95:G96 G92:G93">
      <formula1>$K$155:$K$159</formula1>
    </dataValidation>
    <dataValidation type="list" allowBlank="1" showInputMessage="1" showErrorMessage="1" error="Please select improvement level from the drop-down list" prompt="Select improvement level" sqref="F103:G103 R103:S103 N103:O103 J103:K103">
      <formula1>$H$150:$H$154</formula1>
    </dataValidation>
    <dataValidation type="list" allowBlank="1" showInputMessage="1" showErrorMessage="1" prompt="Select adaptation strategy" sqref="G113 S113 O113 K113">
      <formula1>$I$161:$I$177</formula1>
    </dataValidation>
    <dataValidation type="list" allowBlank="1" showInputMessage="1" showErrorMessage="1" prompt="Select integration level" sqref="D125:S125">
      <formula1>$H$143:$H$147</formula1>
    </dataValidation>
    <dataValidation type="list" allowBlank="1" showInputMessage="1" showErrorMessage="1" prompt="Select state of enforcement" sqref="E129:F129 Q129:R129 M129:N129 I129:J129">
      <formula1>$I$136:$I$140</formula1>
    </dataValidation>
    <dataValidation type="list" allowBlank="1" showInputMessage="1" showErrorMessage="1" error="Please select the from the drop-down list_x000a_" prompt="Please select from the drop-down list" sqref="C17">
      <formula1>$J$147:$J$154</formula1>
    </dataValidation>
    <dataValidation type="list" allowBlank="1" showInputMessage="1" showErrorMessage="1" error="Please select from the drop-down list" prompt="Please select from the drop-down list" sqref="C14">
      <formula1>$C$156:$C$158</formula1>
    </dataValidation>
    <dataValidation type="list" allowBlank="1" showInputMessage="1" showErrorMessage="1" error="Select from the drop-down list" prompt="Select from the drop-down list" sqref="C16">
      <formula1>$B$156:$B$159</formula1>
    </dataValidation>
    <dataValidation type="list" allowBlank="1" showInputMessage="1" showErrorMessage="1" error="Select from the drop-down list" prompt="Select from the drop-down list" sqref="C15">
      <formula1>$B$162:$B$320</formula1>
    </dataValidation>
    <dataValidation allowBlank="1" showInputMessage="1" showErrorMessage="1" prompt="Enter the name of the Implementing Entity_x000a_" sqref="C13"/>
    <dataValidation type="list" allowBlank="1" showInputMessage="1" showErrorMessage="1" error="Select from the drop-down list._x000a_" prompt="Select overall effectiveness" sqref="G27:G28 K27:K28 O27:O28 S27:S28">
      <formula1>$K$155:$K$159</formula1>
    </dataValidation>
  </dataValidations>
  <pageMargins left="0.7" right="0.7" top="0.75" bottom="0.75" header="0.3" footer="0.3"/>
  <pageSetup paperSize="8" scale="36" fitToHeight="0" orientation="landscape" cellComments="asDisplayed"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4"/>
  <sheetViews>
    <sheetView workbookViewId="0">
      <selection activeCell="G3" sqref="G3"/>
    </sheetView>
  </sheetViews>
  <sheetFormatPr defaultRowHeight="15" x14ac:dyDescent="0.25"/>
  <cols>
    <col min="1" max="1" width="2.42578125" style="16" customWidth="1"/>
    <col min="2" max="2" width="109.28515625" style="16" customWidth="1"/>
    <col min="3" max="3" width="2.42578125" style="16" customWidth="1"/>
    <col min="4" max="16384" width="9.140625" style="16"/>
  </cols>
  <sheetData>
    <row r="1" spans="2:2" ht="16.5" thickBot="1" x14ac:dyDescent="0.3">
      <c r="B1" s="35" t="s">
        <v>234</v>
      </c>
    </row>
    <row r="2" spans="2:2" ht="268.5" thickBot="1" x14ac:dyDescent="0.3">
      <c r="B2" s="308" t="s">
        <v>828</v>
      </c>
    </row>
    <row r="3" spans="2:2" ht="16.5" thickBot="1" x14ac:dyDescent="0.3">
      <c r="B3" s="35" t="s">
        <v>235</v>
      </c>
    </row>
    <row r="4" spans="2:2" ht="243" thickBot="1" x14ac:dyDescent="0.3">
      <c r="B4" s="309" t="s">
        <v>829</v>
      </c>
    </row>
  </sheetData>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topLeftCell="A7" workbookViewId="0">
      <selection activeCell="E7" sqref="E7"/>
    </sheetView>
  </sheetViews>
  <sheetFormatPr defaultRowHeight="52.5" customHeight="1" x14ac:dyDescent="0.25"/>
  <cols>
    <col min="1" max="1" width="31.7109375" style="312" customWidth="1"/>
    <col min="2" max="2" width="11.28515625" style="312" customWidth="1"/>
    <col min="3" max="3" width="10.85546875" style="312" customWidth="1"/>
    <col min="4" max="4" width="20.85546875" style="312" customWidth="1"/>
    <col min="5" max="5" width="50.42578125" style="312" customWidth="1"/>
    <col min="6" max="6" width="5" style="312" customWidth="1"/>
    <col min="7" max="16384" width="9.140625" style="312"/>
  </cols>
  <sheetData>
    <row r="1" spans="1:6" ht="22.5" customHeight="1" x14ac:dyDescent="0.25">
      <c r="A1" s="310"/>
      <c r="B1" s="310"/>
      <c r="C1" s="311" t="s">
        <v>776</v>
      </c>
      <c r="D1" s="310"/>
      <c r="E1" s="310"/>
      <c r="F1" s="310"/>
    </row>
    <row r="2" spans="1:6" ht="27.75" customHeight="1" x14ac:dyDescent="0.25">
      <c r="A2" s="313" t="s">
        <v>777</v>
      </c>
      <c r="B2" s="310"/>
      <c r="C2" s="310"/>
      <c r="D2" s="310"/>
      <c r="E2" s="310"/>
      <c r="F2" s="310"/>
    </row>
    <row r="3" spans="1:6" ht="6.75" customHeight="1" thickBot="1" x14ac:dyDescent="0.3">
      <c r="A3" s="310"/>
      <c r="B3" s="310"/>
      <c r="C3" s="310"/>
      <c r="D3" s="310"/>
      <c r="E3" s="310"/>
      <c r="F3" s="310"/>
    </row>
    <row r="4" spans="1:6" ht="58.5" customHeight="1" thickBot="1" x14ac:dyDescent="0.3">
      <c r="A4" s="314" t="s">
        <v>216</v>
      </c>
      <c r="B4" s="315" t="s">
        <v>778</v>
      </c>
      <c r="C4" s="315" t="s">
        <v>796</v>
      </c>
      <c r="D4" s="315" t="s">
        <v>779</v>
      </c>
      <c r="E4" s="316" t="s">
        <v>795</v>
      </c>
      <c r="F4" s="310"/>
    </row>
    <row r="5" spans="1:6" ht="20.25" customHeight="1" x14ac:dyDescent="0.25">
      <c r="A5" s="608" t="s">
        <v>780</v>
      </c>
      <c r="B5" s="609"/>
      <c r="C5" s="609"/>
      <c r="D5" s="609"/>
      <c r="E5" s="610"/>
      <c r="F5" s="310"/>
    </row>
    <row r="6" spans="1:6" ht="63" customHeight="1" x14ac:dyDescent="0.25">
      <c r="A6" s="317" t="s">
        <v>781</v>
      </c>
      <c r="B6" s="318">
        <v>7559.99</v>
      </c>
      <c r="C6" s="318">
        <v>454397.16</v>
      </c>
      <c r="D6" s="318">
        <f>B6-C6</f>
        <v>-446837.17</v>
      </c>
      <c r="E6" s="319" t="s">
        <v>808</v>
      </c>
      <c r="F6" s="310"/>
    </row>
    <row r="7" spans="1:6" ht="52.5" customHeight="1" x14ac:dyDescent="0.25">
      <c r="A7" s="317" t="s">
        <v>782</v>
      </c>
      <c r="B7" s="320">
        <v>0</v>
      </c>
      <c r="C7" s="318">
        <v>118936.17</v>
      </c>
      <c r="D7" s="318">
        <f>B7-C7</f>
        <v>-118936.17</v>
      </c>
      <c r="E7" s="321" t="s">
        <v>809</v>
      </c>
      <c r="F7" s="310"/>
    </row>
    <row r="8" spans="1:6" ht="52.5" customHeight="1" x14ac:dyDescent="0.25">
      <c r="A8" s="317" t="s">
        <v>783</v>
      </c>
      <c r="B8" s="318">
        <v>0</v>
      </c>
      <c r="C8" s="318">
        <v>127517.73</v>
      </c>
      <c r="D8" s="318">
        <f>B8-C8</f>
        <v>-127517.73</v>
      </c>
      <c r="E8" s="321" t="s">
        <v>809</v>
      </c>
      <c r="F8" s="310"/>
    </row>
    <row r="9" spans="1:6" ht="52.5" customHeight="1" x14ac:dyDescent="0.25">
      <c r="A9" s="317" t="s">
        <v>784</v>
      </c>
      <c r="B9" s="318">
        <v>0</v>
      </c>
      <c r="C9" s="318">
        <v>96666.66</v>
      </c>
      <c r="D9" s="318">
        <f t="shared" ref="D9:D18" si="0">B9-C9</f>
        <v>-96666.66</v>
      </c>
      <c r="E9" s="321" t="s">
        <v>809</v>
      </c>
      <c r="F9" s="310"/>
    </row>
    <row r="10" spans="1:6" ht="52.5" customHeight="1" thickBot="1" x14ac:dyDescent="0.3">
      <c r="A10" s="322" t="s">
        <v>785</v>
      </c>
      <c r="B10" s="323">
        <v>0</v>
      </c>
      <c r="C10" s="323">
        <v>122411.34</v>
      </c>
      <c r="D10" s="323">
        <f t="shared" si="0"/>
        <v>-122411.34</v>
      </c>
      <c r="E10" s="321" t="s">
        <v>809</v>
      </c>
      <c r="F10" s="310"/>
    </row>
    <row r="11" spans="1:6" ht="20.25" customHeight="1" x14ac:dyDescent="0.25">
      <c r="A11" s="611" t="s">
        <v>786</v>
      </c>
      <c r="B11" s="612"/>
      <c r="C11" s="612"/>
      <c r="D11" s="612"/>
      <c r="E11" s="613"/>
      <c r="F11" s="310"/>
    </row>
    <row r="12" spans="1:6" ht="52.5" customHeight="1" x14ac:dyDescent="0.25">
      <c r="A12" s="317" t="s">
        <v>787</v>
      </c>
      <c r="B12" s="318">
        <v>0</v>
      </c>
      <c r="C12" s="318">
        <v>128226.95</v>
      </c>
      <c r="D12" s="318">
        <f t="shared" si="0"/>
        <v>-128226.95</v>
      </c>
      <c r="E12" s="321" t="s">
        <v>809</v>
      </c>
      <c r="F12" s="310"/>
    </row>
    <row r="13" spans="1:6" ht="52.5" customHeight="1" x14ac:dyDescent="0.25">
      <c r="A13" s="317" t="s">
        <v>788</v>
      </c>
      <c r="B13" s="318">
        <v>0</v>
      </c>
      <c r="C13" s="318">
        <v>206609.92000000001</v>
      </c>
      <c r="D13" s="318">
        <f t="shared" si="0"/>
        <v>-206609.92000000001</v>
      </c>
      <c r="E13" s="321" t="s">
        <v>809</v>
      </c>
      <c r="F13" s="310"/>
    </row>
    <row r="14" spans="1:6" ht="52.5" customHeight="1" x14ac:dyDescent="0.25">
      <c r="A14" s="317" t="s">
        <v>789</v>
      </c>
      <c r="B14" s="318">
        <v>0</v>
      </c>
      <c r="C14" s="318" t="s">
        <v>790</v>
      </c>
      <c r="D14" s="318"/>
      <c r="E14" s="324" t="s">
        <v>810</v>
      </c>
      <c r="F14" s="310"/>
    </row>
    <row r="15" spans="1:6" ht="52.5" customHeight="1" x14ac:dyDescent="0.25">
      <c r="A15" s="317" t="s">
        <v>791</v>
      </c>
      <c r="B15" s="318">
        <v>0</v>
      </c>
      <c r="C15" s="318">
        <v>70283.679999999993</v>
      </c>
      <c r="D15" s="318">
        <f t="shared" si="0"/>
        <v>-70283.679999999993</v>
      </c>
      <c r="E15" s="321" t="s">
        <v>809</v>
      </c>
      <c r="F15" s="310"/>
    </row>
    <row r="16" spans="1:6" ht="52.5" customHeight="1" x14ac:dyDescent="0.25">
      <c r="A16" s="317" t="s">
        <v>792</v>
      </c>
      <c r="B16" s="318">
        <v>0</v>
      </c>
      <c r="C16" s="318">
        <v>10638.29</v>
      </c>
      <c r="D16" s="318">
        <f t="shared" si="0"/>
        <v>-10638.29</v>
      </c>
      <c r="E16" s="321" t="s">
        <v>809</v>
      </c>
      <c r="F16" s="310"/>
    </row>
    <row r="17" spans="1:6" ht="52.5" customHeight="1" thickBot="1" x14ac:dyDescent="0.3">
      <c r="A17" s="322" t="s">
        <v>793</v>
      </c>
      <c r="B17" s="323">
        <v>0</v>
      </c>
      <c r="C17" s="323">
        <v>43262.41</v>
      </c>
      <c r="D17" s="323">
        <f t="shared" si="0"/>
        <v>-43262.41</v>
      </c>
      <c r="E17" s="325" t="s">
        <v>809</v>
      </c>
      <c r="F17" s="310"/>
    </row>
    <row r="18" spans="1:6" ht="77.25" customHeight="1" thickBot="1" x14ac:dyDescent="0.3">
      <c r="A18" s="326" t="s">
        <v>794</v>
      </c>
      <c r="B18" s="327">
        <v>19230.25</v>
      </c>
      <c r="C18" s="327">
        <v>88297.87</v>
      </c>
      <c r="D18" s="328">
        <f t="shared" si="0"/>
        <v>-69067.62</v>
      </c>
      <c r="E18" s="329" t="s">
        <v>808</v>
      </c>
      <c r="F18" s="310"/>
    </row>
    <row r="19" spans="1:6" ht="26.25" customHeight="1" x14ac:dyDescent="0.25">
      <c r="A19" s="310"/>
      <c r="B19" s="310"/>
      <c r="C19" s="310"/>
      <c r="D19" s="310"/>
      <c r="E19" s="310"/>
      <c r="F19" s="310"/>
    </row>
    <row r="20" spans="1:6" ht="16.5" customHeight="1" x14ac:dyDescent="0.25">
      <c r="A20" s="310"/>
      <c r="B20" s="310"/>
      <c r="C20" s="310"/>
      <c r="D20" s="310"/>
      <c r="E20" s="310"/>
      <c r="F20" s="310"/>
    </row>
    <row r="21" spans="1:6" ht="30" customHeight="1" x14ac:dyDescent="0.25">
      <c r="A21" s="310"/>
      <c r="B21" s="310"/>
      <c r="C21" s="310"/>
      <c r="D21" s="310"/>
      <c r="E21" s="310"/>
      <c r="F21" s="310"/>
    </row>
  </sheetData>
  <mergeCells count="2">
    <mergeCell ref="A5:E5"/>
    <mergeCell ref="A11:E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Overview</vt:lpstr>
      <vt:lpstr>FinancialData</vt:lpstr>
      <vt:lpstr>Risk Assesment</vt:lpstr>
      <vt:lpstr>Rating</vt:lpstr>
      <vt:lpstr>Project Indicators</vt:lpstr>
      <vt:lpstr>Lessons Learned</vt:lpstr>
      <vt:lpstr>Results Tracker</vt:lpstr>
      <vt:lpstr>Units for Indicators</vt:lpstr>
      <vt:lpstr>Financial annex</vt:lpstr>
      <vt:lpstr>incomelevel</vt:lpstr>
      <vt:lpstr>info</vt:lpstr>
      <vt:lpstr>overalleffect</vt:lpstr>
      <vt:lpstr>physicalassets</vt:lpstr>
      <vt:lpstr>quality</vt:lpstr>
      <vt:lpstr>question</vt:lpstr>
      <vt:lpstr>responses</vt:lpstr>
      <vt:lpstr>state</vt:lpstr>
      <vt:lpstr>type1</vt:lpstr>
      <vt:lpstr>yesno</vt:lpstr>
    </vt:vector>
  </TitlesOfParts>
  <Company>The World Bank Group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wb316591</dc:creator>
  <cp:lastModifiedBy>Alyssa Maria Gomes</cp:lastModifiedBy>
  <cp:lastPrinted>2015-09-25T06:09:04Z</cp:lastPrinted>
  <dcterms:created xsi:type="dcterms:W3CDTF">2010-11-30T14:15:01Z</dcterms:created>
  <dcterms:modified xsi:type="dcterms:W3CDTF">2016-11-10T20:08:52Z</dcterms:modified>
</cp:coreProperties>
</file>