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34.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omments1.xml" ContentType="application/vnd.openxmlformats-officedocument.spreadsheetml.comments+xml"/>
  <Override PartName="/xl/ctrlProps/ctrlProp38.xml" ContentType="application/vnd.ms-excel.controlproperties+xml"/>
  <Override PartName="/xl/ctrlProps/ctrlProp3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33.xml" ContentType="application/vnd.ms-excel.controlproperties+xml"/>
  <Override PartName="/xl/ctrlProps/ctrlProp32.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63.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showInkAnnotation="0" autoCompressPictures="0" defaultThemeVersion="124226"/>
  <mc:AlternateContent xmlns:mc="http://schemas.openxmlformats.org/markup-compatibility/2006">
    <mc:Choice Requires="x15">
      <x15ac:absPath xmlns:x15ac="http://schemas.microsoft.com/office/spreadsheetml/2010/11/ac" url="P:\Adaptation Fund\Projects and Programs\Project reports\Uzbekistan\4 PPR\"/>
    </mc:Choice>
  </mc:AlternateContent>
  <xr:revisionPtr revIDLastSave="0" documentId="8_{CF15F35C-94A3-407F-9E80-9FAD61DD7926}" xr6:coauthVersionLast="41" xr6:coauthVersionMax="41" xr10:uidLastSave="{00000000-0000-0000-0000-000000000000}"/>
  <bookViews>
    <workbookView xWindow="-120" yWindow="-120" windowWidth="29040" windowHeight="15840" firstSheet="2" activeTab="2" xr2:uid="{00000000-000D-0000-FFFF-FFFF00000000}"/>
  </bookViews>
  <sheets>
    <sheet name="Overview" sheetId="1" r:id="rId1"/>
    <sheet name="FinancialData" sheetId="2" r:id="rId2"/>
    <sheet name="Risk Assesment" sheetId="4" r:id="rId3"/>
    <sheet name="ESP Compliance" sheetId="12" r:id="rId4"/>
    <sheet name="GP Compliance" sheetId="6" r:id="rId5"/>
    <sheet name="ESP and GP Guidance notes" sheetId="14" r:id="rId6"/>
    <sheet name="Rating" sheetId="7" r:id="rId7"/>
    <sheet name="Project Indicators" sheetId="8" r:id="rId8"/>
    <sheet name="Lessons Learned" sheetId="9" r:id="rId9"/>
    <sheet name="Results Tracker" sheetId="10" r:id="rId10"/>
    <sheet name="Units for Indicators" sheetId="11" r:id="rId11"/>
  </sheets>
  <externalReferences>
    <externalReference r:id="rId12"/>
  </externalReferences>
  <definedNames>
    <definedName name="_Hlk23076936" localSheetId="3">'ESP Compliance'!$F$20</definedName>
    <definedName name="iincome" localSheetId="3">#REF!</definedName>
    <definedName name="iincome">#REF!</definedName>
    <definedName name="income" localSheetId="3">#REF!</definedName>
    <definedName name="income" localSheetId="9">#REF!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 name="Z_8F0D285A_0224_4C31_92C2_6C61BAA6C63C_.wvu.Cols" localSheetId="0" hidden="1">Overview!$H:$P</definedName>
    <definedName name="Z_8F0D285A_0224_4C31_92C2_6C61BAA6C63C_.wvu.Rows" localSheetId="0" hidden="1">Overview!$8:$11</definedName>
    <definedName name="Z_8F0D285A_0224_4C31_92C2_6C61BAA6C63C_.wvu.Rows" localSheetId="9" hidden="1">'Results Tracker'!$31:$38,'Results Tracker'!$133:$321</definedName>
  </definedNames>
  <calcPr calcId="191029"/>
  <customWorkbookViews>
    <customWorkbookView name="Dirk Administrator - Personal View" guid="{8F0D285A-0224-4C31-92C2-6C61BAA6C63C}" mergeInterval="0" personalView="1" maximized="1" xWindow="-8" yWindow="-8" windowWidth="1936" windowHeight="1186" activeSheetId="5"/>
  </customWorkbookViews>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M21" i="10" l="1"/>
  <c r="F49" i="2" l="1"/>
  <c r="F45" i="2"/>
  <c r="F41" i="2"/>
  <c r="F37" i="2"/>
  <c r="F32" i="2"/>
  <c r="F5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C41" authorId="0" shapeId="0" xr:uid="{00000000-0006-0000-0500-00000A000000}">
      <text>
        <r>
          <rPr>
            <b/>
            <sz val="9"/>
            <color indexed="81"/>
            <rFont val="Tahoma"/>
            <family val="2"/>
            <charset val="204"/>
          </rPr>
          <t>pc:</t>
        </r>
        <r>
          <rPr>
            <sz val="9"/>
            <color indexed="81"/>
            <rFont val="Tahoma"/>
            <family val="2"/>
            <charset val="204"/>
          </rPr>
          <t xml:space="preserve">
This is a mechanism through which your project stakeholders can express their grievance and complaints. E.g. PB, demo meetings, questionnaires, interviews, etc. You shall focus on those that are related to women gender equality and women's empowerment</t>
        </r>
      </text>
    </comment>
    <comment ref="E41" authorId="0" shapeId="0" xr:uid="{00000000-0006-0000-0500-00000B000000}">
      <text>
        <r>
          <rPr>
            <b/>
            <sz val="9"/>
            <color indexed="81"/>
            <rFont val="Tahoma"/>
            <family val="2"/>
            <charset val="204"/>
          </rPr>
          <t>pc:</t>
        </r>
        <r>
          <rPr>
            <sz val="9"/>
            <color indexed="81"/>
            <rFont val="Tahoma"/>
            <family val="2"/>
            <charset val="204"/>
          </rPr>
          <t xml:space="preserve">
Select one of the three, both can't be</t>
        </r>
      </text>
    </comment>
  </commentList>
</comments>
</file>

<file path=xl/sharedStrings.xml><?xml version="1.0" encoding="utf-8"?>
<sst xmlns="http://schemas.openxmlformats.org/spreadsheetml/2006/main" count="2074" uniqueCount="1031">
  <si>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</si>
  <si>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</si>
  <si>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</si>
  <si>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</si>
  <si>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</si>
  <si>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</si>
  <si>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</si>
  <si>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</si>
  <si>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</si>
  <si>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</si>
  <si>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</si>
  <si>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</si>
  <si>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</si>
  <si>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</si>
  <si>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</si>
  <si>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</si>
  <si>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</si>
  <si>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</si>
  <si>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</si>
  <si>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</si>
  <si>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</si>
  <si>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</si>
  <si>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</si>
  <si>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</si>
  <si>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</si>
  <si>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</si>
  <si>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</si>
  <si>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</si>
  <si>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</si>
  <si>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</si>
  <si>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</si>
  <si>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</si>
  <si>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</si>
  <si>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</si>
  <si>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</si>
  <si>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</si>
  <si>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</si>
  <si>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</si>
  <si>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</si>
  <si>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</si>
  <si>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</si>
  <si>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</si>
  <si>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</si>
  <si>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</si>
  <si>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</si>
  <si>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</si>
  <si>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</si>
  <si>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</si>
  <si>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</si>
  <si>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</si>
  <si>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</si>
  <si>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</si>
  <si>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</si>
  <si>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</si>
  <si>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</si>
  <si>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</si>
  <si>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</si>
  <si>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</si>
  <si>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</si>
  <si>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</si>
  <si>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</si>
  <si>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</si>
  <si>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</si>
  <si>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</si>
  <si>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</si>
  <si>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</si>
  <si>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</si>
  <si>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</si>
  <si>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</si>
  <si>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</si>
  <si>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</si>
  <si>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</si>
  <si>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</si>
  <si>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</si>
  <si>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</si>
  <si>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</si>
  <si>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</si>
  <si>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</si>
  <si>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</si>
  <si>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</si>
  <si>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</si>
  <si>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</si>
  <si>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</si>
  <si>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</si>
  <si>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</si>
  <si>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</si>
  <si>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</si>
  <si>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</si>
  <si>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</si>
  <si>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</si>
  <si>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</si>
  <si>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</si>
  <si>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</si>
  <si>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</si>
  <si>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</si>
  <si>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</si>
  <si>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</si>
  <si>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</si>
  <si>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</si>
  <si>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</si>
  <si>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</si>
  <si>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</si>
  <si>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</si>
  <si>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</si>
  <si>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</si>
  <si>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</si>
  <si>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</si>
  <si>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</si>
  <si>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</si>
  <si>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</si>
  <si>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</si>
  <si>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</si>
  <si>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</si>
  <si>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</si>
  <si>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</si>
  <si>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</si>
  <si>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</si>
  <si>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</si>
  <si>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</si>
  <si>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</si>
  <si>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</si>
  <si>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</si>
  <si>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</si>
  <si>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</si>
  <si>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</si>
  <si>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</si>
  <si>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</si>
  <si>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</si>
  <si>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</si>
  <si>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</si>
  <si>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</si>
  <si>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</si>
  <si>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</si>
  <si>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</si>
  <si>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</si>
  <si>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</si>
  <si>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</si>
  <si>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</si>
  <si>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</si>
  <si>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</si>
  <si>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</si>
  <si>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</si>
  <si>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</si>
  <si>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</si>
  <si>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</si>
  <si>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</si>
  <si>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</si>
  <si>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</si>
  <si>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</si>
  <si>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</si>
  <si>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</si>
  <si>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</si>
  <si>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</si>
  <si>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</si>
  <si>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</si>
  <si>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</si>
  <si>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</si>
  <si>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</si>
  <si>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</si>
  <si>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</si>
  <si>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</si>
  <si>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</si>
  <si>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</si>
  <si>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</si>
  <si>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</si>
  <si>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</si>
  <si>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</si>
  <si>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</si>
  <si>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</si>
  <si>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</si>
  <si>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</si>
  <si>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</si>
  <si>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</si>
  <si>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</si>
  <si>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</si>
  <si>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</si>
  <si>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</si>
  <si>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</si>
  <si>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</si>
  <si>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</si>
  <si>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</si>
  <si>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</si>
  <si>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</si>
  <si>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</si>
  <si>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</si>
  <si>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</si>
  <si>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</si>
  <si>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</si>
  <si>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</si>
  <si>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</si>
  <si>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</si>
  <si>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</si>
  <si>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</si>
  <si>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</si>
  <si>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</si>
  <si>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</si>
  <si>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</si>
  <si>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</si>
  <si>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</si>
  <si>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</si>
  <si>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</si>
  <si>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</si>
  <si>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</si>
  <si>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</si>
  <si>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</si>
  <si>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</si>
  <si>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</si>
  <si>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</si>
  <si>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</si>
  <si>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</si>
  <si>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</si>
  <si>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</si>
  <si>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</si>
  <si>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</si>
  <si>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</si>
  <si>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</si>
  <si>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</si>
  <si>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</si>
  <si>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</si>
  <si>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</si>
  <si>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</si>
  <si>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</si>
  <si>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</si>
  <si>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</si>
  <si>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</si>
  <si>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</si>
  <si>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</si>
  <si>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</si>
  <si>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</si>
  <si>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</si>
  <si>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</si>
  <si>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</si>
  <si>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</si>
  <si>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</si>
  <si>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</si>
  <si>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</si>
  <si>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</si>
  <si>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</si>
  <si>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</si>
  <si>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</si>
  <si>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</si>
  <si>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</si>
  <si>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</si>
  <si>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</si>
  <si>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</si>
  <si>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</si>
  <si>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</si>
  <si>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</si>
  <si>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</si>
  <si>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</si>
  <si>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</si>
  <si>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</si>
  <si>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</si>
  <si>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</si>
  <si>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</si>
  <si>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</si>
  <si>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</si>
  <si>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</si>
  <si>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</si>
  <si>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</si>
  <si>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</si>
  <si>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</si>
  <si>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</si>
  <si>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</si>
  <si>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</si>
  <si>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</si>
  <si>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</si>
  <si>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</si>
  <si>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</si>
  <si>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</si>
  <si>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</si>
  <si>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</si>
  <si>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</si>
  <si>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</si>
  <si>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</si>
  <si>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</si>
  <si>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</si>
  <si>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</si>
  <si>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</si>
  <si>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</si>
  <si>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</si>
  <si>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</si>
  <si>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</si>
  <si>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</si>
  <si>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</si>
  <si>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</si>
  <si>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</si>
  <si>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</si>
  <si>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</si>
  <si>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</si>
  <si>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</si>
  <si>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</si>
  <si>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</si>
  <si>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</si>
  <si>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</si>
  <si>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</si>
  <si>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</si>
  <si>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</si>
  <si>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</si>
  <si>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</si>
  <si>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</si>
  <si>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</si>
  <si>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</si>
  <si>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</si>
  <si>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</si>
  <si>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</si>
  <si>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</si>
  <si>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</si>
  <si>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</si>
  <si>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</si>
  <si>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</si>
  <si>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</si>
  <si>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</si>
  <si>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</si>
  <si>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</si>
  <si>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</si>
  <si>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</si>
  <si>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</si>
  <si>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</si>
  <si>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</si>
  <si>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</si>
  <si>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</si>
  <si>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</si>
  <si>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</si>
  <si>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</si>
  <si>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</si>
  <si>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</si>
  <si>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</si>
  <si>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</si>
  <si>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</si>
  <si>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</si>
  <si>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</si>
  <si>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</si>
  <si>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</si>
  <si>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</si>
  <si>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</si>
  <si>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</si>
  <si>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</si>
  <si>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</si>
  <si>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</si>
  <si>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</si>
  <si>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</si>
  <si>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</si>
  <si>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</si>
  <si>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</si>
  <si>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</si>
  <si>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</si>
  <si>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</si>
  <si>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</si>
  <si>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</si>
  <si>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</si>
  <si>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</si>
  <si>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</si>
  <si>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</si>
  <si>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</si>
  <si>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</si>
  <si>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</si>
  <si>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</si>
  <si>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</si>
  <si>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</si>
  <si>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</si>
  <si>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</si>
  <si>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</si>
  <si>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</si>
  <si>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</si>
  <si>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</si>
  <si>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</si>
  <si>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</si>
  <si>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</si>
  <si>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</si>
  <si>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</si>
  <si>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</si>
  <si>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</si>
  <si>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</si>
  <si>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</si>
  <si>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</si>
  <si>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</si>
  <si>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</si>
  <si>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</si>
  <si>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</si>
  <si>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</si>
  <si>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</si>
  <si>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</si>
  <si>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</si>
  <si>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</si>
  <si>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</si>
  <si>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</si>
  <si>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</si>
  <si>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</si>
  <si>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</si>
  <si>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</si>
  <si>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</si>
  <si>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</si>
  <si>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</si>
  <si>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</si>
  <si>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</si>
  <si>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</si>
  <si>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</si>
  <si>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</si>
  <si>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</si>
  <si>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</si>
  <si>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</si>
  <si>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</si>
  <si>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</si>
  <si>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</si>
  <si>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</si>
  <si>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</si>
  <si>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</si>
  <si>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</si>
  <si>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</si>
  <si>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</si>
  <si>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</si>
  <si>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</si>
  <si>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</si>
  <si>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</si>
  <si>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</si>
  <si>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</si>
  <si>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</si>
  <si>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</si>
  <si>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</si>
  <si>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</si>
  <si>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</si>
  <si>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</si>
  <si>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</si>
  <si>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</si>
  <si>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</si>
  <si>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</si>
  <si>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</si>
  <si>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</si>
  <si>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</si>
  <si>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</si>
  <si>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</si>
  <si>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</si>
  <si>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</si>
  <si>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</si>
  <si>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</si>
  <si>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</si>
  <si>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</si>
  <si>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</si>
  <si>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</si>
  <si>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</si>
  <si>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</si>
  <si>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</si>
  <si>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</si>
  <si>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</si>
  <si>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</si>
  <si>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</si>
  <si>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</si>
  <si>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</si>
  <si>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</si>
  <si>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</si>
  <si>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</si>
  <si>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</si>
  <si>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</si>
  <si>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</si>
  <si>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</si>
  <si>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</si>
  <si>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</si>
  <si>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</si>
  <si>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</si>
  <si>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</si>
  <si>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</si>
  <si>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</si>
  <si>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</si>
  <si>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</si>
  <si>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</si>
  <si>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</si>
  <si>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</si>
  <si>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</si>
  <si>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</si>
  <si>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</si>
  <si>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</si>
  <si>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</si>
  <si>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</si>
  <si>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</si>
  <si>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</si>
  <si>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</si>
  <si>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</si>
  <si>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</si>
  <si>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</si>
  <si>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</si>
  <si>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</si>
  <si>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</si>
  <si>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</si>
  <si>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</si>
  <si>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</si>
  <si>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</si>
  <si>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</si>
  <si>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</si>
  <si>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</si>
  <si>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</si>
  <si>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</si>
  <si>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</si>
  <si>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</si>
  <si>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</si>
  <si>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</si>
  <si>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</si>
  <si>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</si>
  <si>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</si>
  <si>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</si>
  <si>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</si>
  <si>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</si>
  <si>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</si>
  <si>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</si>
  <si>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</si>
  <si>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</si>
  <si>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</si>
  <si>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</si>
  <si>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</si>
  <si>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</si>
  <si>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</si>
  <si>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</si>
  <si>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</si>
  <si>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</si>
  <si>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</si>
  <si>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</si>
  <si>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</si>
  <si>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</si>
  <si>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</si>
  <si>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</si>
  <si>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</si>
  <si>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</si>
  <si>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</si>
  <si>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</si>
  <si>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</si>
  <si>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</si>
  <si>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</si>
  <si>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</si>
  <si>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</si>
  <si>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</si>
  <si>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</si>
  <si>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</si>
  <si>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</si>
  <si>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</si>
  <si>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</si>
  <si>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</si>
  <si>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</si>
  <si>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</si>
  <si>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</si>
  <si>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</si>
  <si>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</si>
  <si>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</si>
  <si>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</si>
  <si>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</si>
  <si>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</si>
  <si>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</si>
  <si>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</si>
  <si>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</si>
  <si>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</si>
  <si>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</si>
  <si>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</si>
  <si>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</si>
  <si>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</si>
  <si>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</si>
  <si>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</si>
  <si>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</si>
  <si>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</si>
  <si>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</si>
  <si>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</si>
  <si>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</si>
  <si>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</si>
  <si>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</si>
  <si>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</si>
  <si>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</si>
  <si>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</si>
  <si>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</si>
  <si>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</si>
  <si>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</si>
  <si>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</si>
  <si>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</si>
  <si>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</si>
  <si>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</si>
  <si>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</si>
  <si>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</si>
  <si>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</si>
  <si>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</si>
  <si>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</si>
  <si>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</si>
  <si>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</si>
  <si>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</si>
  <si>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</si>
  <si>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</si>
  <si>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</si>
  <si>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</si>
  <si>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</si>
  <si>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</si>
  <si>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</si>
  <si>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</si>
  <si>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</si>
  <si>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</si>
  <si>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</si>
  <si>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</si>
  <si>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</si>
  <si>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</si>
  <si>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</si>
  <si>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</si>
  <si>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</si>
  <si>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</si>
  <si>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</si>
  <si>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</si>
  <si>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</si>
  <si>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</si>
  <si>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</si>
  <si>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</si>
  <si>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</si>
  <si>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</si>
  <si>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</si>
  <si>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</si>
  <si>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</si>
  <si>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</si>
  <si>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</si>
  <si>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</si>
  <si>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</si>
  <si>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</si>
  <si>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</si>
  <si>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</si>
  <si>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</si>
  <si>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</si>
  <si>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</si>
  <si>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</si>
  <si>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</si>
  <si>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</si>
  <si>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</si>
  <si>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</si>
  <si>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</si>
  <si>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</si>
  <si>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</si>
  <si>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</si>
  <si>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</si>
  <si>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</si>
  <si>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</si>
  <si>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</si>
  <si>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</si>
  <si>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</si>
  <si>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</si>
  <si>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</si>
  <si>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</si>
  <si>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</si>
  <si>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</si>
  <si>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</si>
  <si>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</si>
  <si>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</si>
  <si>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</si>
  <si>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</si>
  <si>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</si>
  <si>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</si>
  <si>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</si>
  <si>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</si>
  <si>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</si>
  <si>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</si>
  <si>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</si>
  <si>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</si>
  <si>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</si>
  <si>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</si>
  <si>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</si>
  <si>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</si>
  <si>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</si>
  <si>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</si>
  <si>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</si>
  <si>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</si>
  <si>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</si>
  <si>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</si>
  <si>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</si>
  <si>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</si>
  <si>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</si>
  <si>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</si>
  <si>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</si>
  <si>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</si>
  <si>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</si>
  <si>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</si>
  <si>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</si>
  <si>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</si>
  <si>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</si>
  <si>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</si>
  <si>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Have unanticipated ESP risks been identified during the reporting period?</t>
  </si>
  <si>
    <t>Has monitoring for unanticipated ESP risks been carried out?</t>
  </si>
  <si>
    <t>1 - Compliance with the law</t>
  </si>
  <si>
    <t>2 - Access and equity</t>
  </si>
  <si>
    <t>3 – Marginalized and vulnerable Groups</t>
  </si>
  <si>
    <t>4 – Human rights</t>
  </si>
  <si>
    <t>5 – Gender equality and women’s empowerment</t>
  </si>
  <si>
    <t>7 – Indigenous peoples</t>
  </si>
  <si>
    <t>8 – Involuntary resettlement</t>
  </si>
  <si>
    <t>9 – Protection of natural habitats</t>
  </si>
  <si>
    <t>10 – Conservation of biological diversity</t>
  </si>
  <si>
    <t>11 – Climate change</t>
  </si>
  <si>
    <t>12 – Pollution prevention and resource efficiency</t>
  </si>
  <si>
    <t>13 – Public health</t>
  </si>
  <si>
    <t>14 – Physical and cultural heritage</t>
  </si>
  <si>
    <t>15 – Lands and soil conservation</t>
  </si>
  <si>
    <t>Have the implementation arrangements been effective during the reporting period?</t>
  </si>
  <si>
    <t>Current status</t>
  </si>
  <si>
    <t>List the monitoring indicator(s) for each impact identified</t>
  </si>
  <si>
    <t>State the baseline condition for each monitoring indicator</t>
  </si>
  <si>
    <t>Planned actions, including a detailed time schedule</t>
  </si>
  <si>
    <t>Have the data used to identify risks and impacts been disaggregated by gender as required?</t>
  </si>
  <si>
    <t>If unanticipated ESP risks have been identified, describe the safeguard measures that have been taken in response and how an ESMP has been prepared/updated</t>
  </si>
  <si>
    <t>Target</t>
  </si>
  <si>
    <t>Rated result for the reporting period (poor, satisfactory, good)</t>
  </si>
  <si>
    <t>Have any capacity gaps affecting GP compliance been identified during the reporting period and if so, what remediation was implemented?</t>
  </si>
  <si>
    <t>Was a grievance mechanism established capable and known to stakeholders to accept grievances and complaints related to environmental and social risks and impacts?</t>
  </si>
  <si>
    <t>List all ESP-related conditions and requirements included in the Board decision that need to be met. For each condition and requirement, list the current status. (Add lines as needed) [1]</t>
  </si>
  <si>
    <t>Reference</t>
  </si>
  <si>
    <t>Guidance</t>
  </si>
  <si>
    <t>Condition or requirement</t>
  </si>
  <si>
    <t>Was the ESP risks identification complete at the time of funding approval? [2]</t>
  </si>
  <si>
    <t>ESP principle [3]</t>
  </si>
  <si>
    <t>Complete this section for all the ESP risks that have been identified, not taking into account any USPs</t>
  </si>
  <si>
    <t xml:space="preserve">ESP-related conditions and requirements refers to all those that relate directly or indirectly to compliance with the ESP. These conditions are usually included in “Schedule II of the legal agreement” with the name of “requirements and conditions for disbursements and disbursement schedule.” </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</si>
  <si>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</si>
  <si>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List the identified impacts for which safeguard measures are required (as per II.K/II.L)</t>
  </si>
  <si>
    <t>The safeguard measures that must be implemented during a project/programme are normally described in detail in the ESMP of the project/programme</t>
  </si>
  <si>
    <t>See the monitoring plan in the ESMP</t>
  </si>
  <si>
    <t>Are environmental or social risks present as per table II.K (II.L for REG) of the proposal? [4]</t>
  </si>
  <si>
    <t>Only complete for those ESP principles for which risks were identified</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</si>
  <si>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</si>
  <si>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</si>
  <si>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</si>
  <si>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For the first PPR report of the project/programme, this column needs to be completed with full information. For subsequent PPR reports, an update of the information previously provided is sufficient.</t>
  </si>
  <si>
    <t>The case being, please include details on the planned timing to have all the USP implementation arrangements in place.</t>
  </si>
  <si>
    <t>This section needs only to be completed if the project/programme includes USPs</t>
  </si>
  <si>
    <t>Has the ESMP been applied to the USP that has been identified?</t>
  </si>
  <si>
    <t>List all the ESP risks that have been identified for the USP</t>
  </si>
  <si>
    <t>Has an impact assessment been carried out for each ESP risk that has been identified for the USP?</t>
  </si>
  <si>
    <t>Add lines as appropriate, one line for each USP identified</t>
  </si>
  <si>
    <t>Please submit the updated ESMP together with the PPR</t>
  </si>
  <si>
    <t>Has the overall ESMP been updated with the findings of the USPs that have been identified in this reporting period? [11]</t>
  </si>
  <si>
    <t>List each USP that has been identified in the reporting period to the level where effective ESP compliance is possible [12]</t>
  </si>
  <si>
    <t>List the environmental and social safeguard measures (avoidance, mitigation, management) that have been identified for the USP</t>
  </si>
  <si>
    <t>Has adequate consultation been held during risks and impacts identification for the USP? [13]</t>
  </si>
  <si>
    <t>List all grievances received during the reporting period regarding environmental and social impacts of project/programme activities [14]</t>
  </si>
  <si>
    <t>Clarify also if the grievance mechanism has been made widely known to identified and potentially affected parties</t>
  </si>
  <si>
    <t>For each grievance, provide information on the grievance redress process used and the status/outcome</t>
  </si>
  <si>
    <t>To be completed at PPR1</t>
  </si>
  <si>
    <t>To be completed at final PPR</t>
  </si>
  <si>
    <t>List the gender-responsive elements that were incorporated in the project/programme results framework</t>
  </si>
  <si>
    <t>Objective, outcome, output</t>
  </si>
  <si>
    <t>Gender-responsive element [2]</t>
  </si>
  <si>
    <t>Level [3]</t>
  </si>
  <si>
    <t>Add lines as appropriate, one line for each gender-responsive element</t>
  </si>
  <si>
    <t>Risks related to gender equality and women's empowerment should be reported in the ESP compliance tab</t>
  </si>
  <si>
    <t>List gender equality and women's empowerment issues encountered during implementation of the project/programme. For each gender equality and women's empowerment issue describe the progress that was made as well as the results. [5]</t>
  </si>
  <si>
    <t>Does the results framework include gender-responsive indictors broken down at the different levels (objective, outcome, output)?</t>
  </si>
  <si>
    <t xml:space="preserve">Gender equality and women's empowerment issues [6] </t>
  </si>
  <si>
    <t>Add lines as appropriate, one line for each issue</t>
  </si>
  <si>
    <t>ESP and GP Guidance Notes</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</si>
  <si>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</si>
  <si>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</si>
  <si>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Was an initial gender assessment conducted during the preparation of the project/programme's first submission as a full proposal?</t>
  </si>
  <si>
    <t>Have the implementation arrangements at the EEs been effective during the reporting period?</t>
  </si>
  <si>
    <t>During project/programme formulation, an impact assessment was carried out for the risks identified. Have impacts been identified that require management actions to prevent unacceptable impacts? (as per II.K/II.L) [5]</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</si>
  <si>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</si>
  <si>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</si>
  <si>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</si>
  <si>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</si>
  <si>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If No, please describe the changes made at activity, output or outcome level, approved by the Board, that resulted in this change of categorization.</t>
  </si>
  <si>
    <t>Have the implementation arrangements at the EE(s) been effective during the reporting period? [7]</t>
  </si>
  <si>
    <t>Add lines as appropriate, one line for each executing entity</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</si>
  <si>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</si>
  <si>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</si>
  <si>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</si>
  <si>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ENVIRONMENTAL AND SOCIAL POLICY COMPLIANCE</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</si>
  <si>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</si>
  <si>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ESP-RELATED CONDITIONS AND REQUIREMENTS ATTACHED TO PROJECT/PROGRAMME APPROVAL DECISION</t>
  </si>
  <si>
    <t>SECTION 1: IDENTIFIED ESP RISKS MANAGEMENT</t>
  </si>
  <si>
    <t>SECTION 2: MONITORING FOR UNANTICIPATED IMPACTS / CORRECTIVE ACTIONS REQUIRED</t>
  </si>
  <si>
    <t>SECTION 3: CATEGORISATION</t>
  </si>
  <si>
    <t>SECTION 4: IMPLEMENTATION ARRANGEMENTS</t>
  </si>
  <si>
    <t>SECTION 5: PROJECTS/PROGRAMMES WITH UNIDENTIFIED SUB-PROJECTS (USPs) [9]</t>
  </si>
  <si>
    <t>SECTION 6: GRIEVANCES</t>
  </si>
  <si>
    <t>ENVIRONMENTAL AND SOCIAL POLICY</t>
  </si>
  <si>
    <t>GENDER POLICY</t>
  </si>
  <si>
    <t>If any grievances were received that must not be made public, please inform the AF Secretariat of such grievances, detailing the reasons for them to remain confidential. Conficential information may be redacted by the IE in the report.</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</si>
  <si>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</si>
  <si>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</si>
  <si>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r>
      <t>USP 1:</t>
    </r>
    <r>
      <rPr>
        <i/>
        <sz val="11"/>
        <color theme="1"/>
        <rFont val="Times New Roman"/>
        <family val="1"/>
      </rPr>
      <t xml:space="preserve"> [name the USP]</t>
    </r>
  </si>
  <si>
    <r>
      <t>USP 2:</t>
    </r>
    <r>
      <rPr>
        <i/>
        <sz val="11"/>
        <color theme="1"/>
        <rFont val="Times New Roman"/>
        <family val="1"/>
      </rPr>
      <t xml:space="preserve"> [name the USP]</t>
    </r>
  </si>
  <si>
    <r>
      <t xml:space="preserve">USP 3: </t>
    </r>
    <r>
      <rPr>
        <i/>
        <sz val="11"/>
        <color theme="1"/>
        <rFont val="Times New Roman"/>
        <family val="1"/>
      </rPr>
      <t>[name the USP]</t>
    </r>
  </si>
  <si>
    <r>
      <t>USP 4:</t>
    </r>
    <r>
      <rPr>
        <i/>
        <sz val="11"/>
        <color theme="1"/>
        <rFont val="Times New Roman"/>
        <family val="1"/>
      </rPr>
      <t xml:space="preserve"> [name the USP]</t>
    </r>
  </si>
  <si>
    <r>
      <t xml:space="preserve">USP 5: </t>
    </r>
    <r>
      <rPr>
        <i/>
        <sz val="11"/>
        <color theme="1"/>
        <rFont val="Times New Roman"/>
        <family val="1"/>
      </rPr>
      <t>[name the USP]</t>
    </r>
  </si>
  <si>
    <t>GENDER POLICY COMPLIANCE</t>
  </si>
  <si>
    <t>SECTION 1: QUALITY AT ENTRY</t>
  </si>
  <si>
    <t>SECTION 3: IMPLEMENTATION ARRANGEMENTS</t>
  </si>
  <si>
    <t xml:space="preserve"> SECTION 2: QUALITY DURING IMPLEMENTATION AND AT EXIT [4]</t>
  </si>
  <si>
    <t>SECTION 4: GRIEVANCES</t>
  </si>
  <si>
    <t>Developing climate resilience of farming communities in the drought prone parts of Uzbekistan</t>
  </si>
  <si>
    <t>The project objective is to develop climate resilience of farming and pastoral communities in the drought prone parts of Uzbekistan, specifically Karakalpakstan. The project will help the central, regional and local governments and vulnerable farmers and pastoralists to withstand the current and future impacts of climate change: aridification and projected drying of this region that places serious strains on water availability resulting in a decline in land productivity. The project is comprised of four main components: (i) institutional capacity and mechanisms for drought risk management and early warning; (ii) climate resilient agricultural and pastoral production systems; (iii) landscape level approach to adaptation to climate change risks of increased aridity; (iv) knowledge management and awareness raising.</t>
  </si>
  <si>
    <t xml:space="preserve">PIMS 5002 </t>
  </si>
  <si>
    <t>United Nations Development Programme</t>
  </si>
  <si>
    <t>Karakalpakstan, including Muynak, Kegeyli, Takhtakupir, Chimbay, and Kanlykol districts</t>
  </si>
  <si>
    <t>http://af.climatechange.uz/index.php/en/</t>
  </si>
  <si>
    <t>Mr. Aleksandr Merkushkin</t>
  </si>
  <si>
    <t>aleksandr.merkushkin@undp.org</t>
  </si>
  <si>
    <t>Mr. Bakhriddin Nishonov, First Deputy of General Director of Uzhydromet</t>
  </si>
  <si>
    <t>uzhymet@meteo.uz</t>
  </si>
  <si>
    <t>Ms. Natasha Olofinskaya; Ms. Rano Baykhanova</t>
  </si>
  <si>
    <t>nataly.olofinskaya@undp.org; rano.baykhanova@undp.org</t>
  </si>
  <si>
    <t>Ms. Malika Nazarova, Deputy Head of Department on Pollutions Monitoring, Uzhydromet</t>
  </si>
  <si>
    <t>Ms. Natalya Agaltseva, Deputy Head of Department on Pollutions Monitoring, Uzhydromet</t>
  </si>
  <si>
    <t>natalya.agaltseva@gmail.com</t>
  </si>
  <si>
    <t>1. Reluctance of farmers or pastoralists to depart from over-irrigation and overutilization of inputs approach towards climate resilient conservation agriculture</t>
  </si>
  <si>
    <t>Low</t>
  </si>
  <si>
    <t>2. Repeated drought</t>
  </si>
  <si>
    <t>High</t>
  </si>
  <si>
    <t>3. Low level of cooperation between executing institutions</t>
  </si>
  <si>
    <t xml:space="preserve">1. A change in political support for promoting and integrating adaptation measures into the agricultural sector </t>
  </si>
  <si>
    <t xml:space="preserve">2. Insufficient capacity development and practical know-how within key state institutions and local authorities by the end of the project to allow sustainability of project achievements </t>
  </si>
  <si>
    <t>Medium</t>
  </si>
  <si>
    <t xml:space="preserve">3. Implement legislative changes in a timely manner that are required to develop an adequate enabling environment for the promotion and use of adaptation measures </t>
  </si>
  <si>
    <t>Recommendations on improvement of the existing legislative framework to facilitate mainstreaming of the climate change adaptation in the national policy agenda have been formulated and are a part of draft Food Security Law. This has significantly reduced the risk of change in political support for promoting and integrating adaptation measures into the agricultural sector.</t>
  </si>
  <si>
    <t>Doppler water meters and 8 automated meteorological stations installed (Outcome 1)</t>
  </si>
  <si>
    <t>At least 40,000 km2 of the Karakalpakstan region covered by automated hydro-meteorological observation network (Outcome 1)</t>
  </si>
  <si>
    <t>MS</t>
  </si>
  <si>
    <t>Season ahead forecasts and 2 weeks ahead temperature forecasts for effective warnings are practiced (Outcome 1)</t>
  </si>
  <si>
    <t>At least 40% of Dekhkan farmers and pastoralists of Karakalpak region are served by science-based extension (Outcome 1)</t>
  </si>
  <si>
    <t>At least 3 Field School/Extension established and delivered training in adaptation practices to farmers and pastoralists (Outcome 1)</t>
  </si>
  <si>
    <r>
      <t xml:space="preserve">At least 20,000 people organized in at least 10 cooperatives at the khokimiyat and makhalla levels and participate in sand stabilization plantation scheme </t>
    </r>
    <r>
      <rPr>
        <sz val="11"/>
        <rFont val="Times New Roman"/>
        <family val="1"/>
      </rPr>
      <t xml:space="preserve"> (Outcome 3)</t>
    </r>
  </si>
  <si>
    <t>At least two sets of lessons learned bulletins produced and covered successful climate resilient agronomic and water saving measures (Outcome 4)</t>
  </si>
  <si>
    <t>At least 5 farmland demonstration meetings covered by the local and national media for adaptation advocacy (Outcome 4)</t>
  </si>
  <si>
    <t>Aleksandr Merkushkin</t>
  </si>
  <si>
    <t>Uzhymet@meteo.uz</t>
  </si>
  <si>
    <t>Multi-Year Work Plan and Budget Schedule                                                                                         Quarterly Reports and Annual Report in Atlas                                                                                        Minutes of Project Board meetings                                                                                                                 Press Releases in mass media                                                                                                                                                                                                        Project's Thematic and Knowlegde Products (Executive Summary), iss.1                                             Project Brief                                                                                                                                                 Article about project in national mass media, see at                                                                                    
October 23, 2018  Seminar “Improved Drought Early Warning System: possibilities and prospects for practical application”
EN http://af.climatechange.uz/index.php/en/news/263-improved-drought-early-warning-system-possibilities-and-prospects-for-practical-application.html
December 13, 2018 Board Meeting “Results of the project activities to adapt to climate change in Karakalpakstan announced”/ www.climatechange.uz 
February 27, 2019 UNDP provides agricultural equipment and machinery to Karakalpakstan / UzDaily.com /  TREND NEW AGENCY of Azerbaijan / www.uz.UNDP.org/ www.ClimateChange.uz
April 25, 2019 How to stop climate change: schoolchildren from 8 countries presented their projects
 www.uz.UNDP.org/www.Climatechange.uz/ Twitter UNDP Uzbekistan
May 17, 2019  The “Open Farmer's Day” covered 5 districts of Karakalpakstan                www.uz.UNDP.org/ www.Climatechange.uz/ Twitter UNDP Uzbekistan/ Twitter UNDP Uzbekistan
June 20-21, 2019 "Climate Box" for schoolchildren adapted to the national conditions of Uzbekistan  
 www.Climatechange.uz
22-27 August Seminar-workshop on legal base for adaptation measures to climate change     
Twitter UNDP Uzbekistan/EN uz.UNDP.org
28 September 2019 First official visit to Karakalpakstan: UNDP handed out Tractors to Karakalpakstan;  pasture cooperatives; intensive gardening; technology of harvesting green feed in a hydroponic plant / www.uz.UNDP.org/ www.Climatechange.uz</t>
  </si>
  <si>
    <t>```</t>
  </si>
  <si>
    <t>Indicator 1.1.1: Number of automated met stations for field data collection and transmission</t>
  </si>
  <si>
    <t>Currently, there is no automated hydro-meteorological stations in Karakalpakstan</t>
  </si>
  <si>
    <t>8 automated hydro-meteorological stations and 2 Doppler water meters installed</t>
  </si>
  <si>
    <t>Indicator 1.2.1: Coverage of hydro-meteorological observation network on km2</t>
  </si>
  <si>
    <t>Currently, there is no spatial coverage of automated hydro-meteorological observation network</t>
  </si>
  <si>
    <t>At least 40,000 km2 of the Karakalpakstan region covered by automated hydro-meteorological observation network</t>
  </si>
  <si>
    <t>Indicator 1.3.1: Lead time for drought early warning</t>
  </si>
  <si>
    <t>Currently, drought early warning does not exists</t>
  </si>
  <si>
    <t xml:space="preserve">Seasonal and biweekly </t>
  </si>
  <si>
    <t>Indicator 1.4.1: % Dekhkan farmers (% female Dekhkan farmers) receiving extension services to introduce farm-based climate risk management measures</t>
  </si>
  <si>
    <t>Uzbekistan does not yet have a science-based extension system in place</t>
  </si>
  <si>
    <t>At least 40% of Dekhkan farmers and pastoralists of Karakalpakstan region served by science-based extension</t>
  </si>
  <si>
    <t>Indicator 1.4.2: # of Field School/Extension delivering training in adaptation practices to farmers and pastoralists.</t>
  </si>
  <si>
    <t>Currently, no Field School/Extension outlets exist in Karakalpakstan</t>
  </si>
  <si>
    <t>At least 3 Field School/Extension established to deliver training in adaptation practices to farmers and pastoralists by the fourth year (2017)</t>
  </si>
  <si>
    <t>Indicator 2.1.1: # of dekhkan farmers adopted conservation agriculture practices (e.g. low till, mixed cropping, fodder production, and residue crop soil)</t>
  </si>
  <si>
    <t>Indicator 2.2.1: # of dekhkan farmers adopted water saving irrigation practices (e.g. land levelling, furrow and drip irrigation systems)</t>
  </si>
  <si>
    <t>Indicator 2.3.1: Number of female led horticulture greenhouses established</t>
  </si>
  <si>
    <t>In Karakalpakstan, currently no horticulture greenhouses are led by women farmers (This is currently being verified as part of inception phase activities)</t>
  </si>
  <si>
    <t>At least five woman-led horticulture greenhouses established by end of second year (out of 12 greenhouses that will be delivered in the project)</t>
  </si>
  <si>
    <t>Indicator 2.4.1: # of legal acts and regulations enacted to support well tested farm-based adaptation measures.</t>
  </si>
  <si>
    <t>Legal acts and regulations that exist do not provide conditions that facilitate take-up of farm-based adaptation</t>
  </si>
  <si>
    <t>At least three laws/regulations on agricultural practices and water management amended and integrated regulations on the adoption of conservation agriculture and water saving techniques and technologies on the farms by end of the third year</t>
  </si>
  <si>
    <t>Indicator 3.1.1: # of ha with saksaul and tamarix plantations to deliver sand stabilization and soil desalinization function.</t>
  </si>
  <si>
    <t>There have been only sporadic and largely unsuccessful attempts of sand stabilization</t>
  </si>
  <si>
    <t xml:space="preserve">Over 70,000 ha of arid land of Karakalpakstan is covered with saksaul and tamarix plantations and deliver sand stabilization and soil desalinization function </t>
  </si>
  <si>
    <t>Indicator 3.2.1: # of Dekhkan farmer and pastoral community members involved in landscape level adaptation measures (e.g. saksaul and tamarix planting) through local employment programme.</t>
  </si>
  <si>
    <t>At least 20,000 people organized in at least 10 cooperatives at the khokimiyat and makhalla levels and participate in sand stabilization plantation scheme</t>
  </si>
  <si>
    <t>Indicator 3.3.1: # of cooperatives established at Khokimiyat and Makhalla levels for community management of sand stabilizing plantations.</t>
  </si>
  <si>
    <t xml:space="preserve">Cooperatives are a new mechanism that has not been tested in the country, and hence, there is currently none. </t>
  </si>
  <si>
    <t>At least 10 community organizations (at least 5 female groups and village organizations) at khokimiyat and makhalla level have clear mandates, institutional capacities and skills and manage saksaul and tamarix plantations by end of the fourth year</t>
  </si>
  <si>
    <t>Indicator 4.1.1: # of documented good practices of agronomic and water saving measures.</t>
  </si>
  <si>
    <t xml:space="preserve">None </t>
  </si>
  <si>
    <t>At least two sets of bulletins published including  information about results of inventory of all tested agronomic and water saving measures and successful practices mapped out</t>
  </si>
  <si>
    <t>Indicator 4.2.1: # of lessons learned bulletins disseminated through printed and web-based media.</t>
  </si>
  <si>
    <t>At least two sets of lessons learned bulletins produced covering successful climate resilient agronomic and water saving measures</t>
  </si>
  <si>
    <t xml:space="preserve">Indicator 4.3.1: # of farm and pasture land demonstration meetings covered by media and attended by national and local authorities </t>
  </si>
  <si>
    <t>At least 5 farmland demonstration meetings covered by the local and national media for adaptation advocacy</t>
  </si>
  <si>
    <t>N/A</t>
  </si>
  <si>
    <t>Rural communities involvement in landscape level adaptation measures (e.g. saksaul and tamarix planting) through local employment programme is the most complicated activity to be implemented within the project course but if it succeeds, important environment and social benefits as well as their greater resilience to climate change will be achieved</t>
  </si>
  <si>
    <t>Greater engagement and stronger ownership of all stakeholders, including local authorities and self-government strengthened within all project activities using various approaches and tools (demo meetings, project Boards, round tables, meetings, discussions and consultations)</t>
  </si>
  <si>
    <t>1.Programmatic and integrated approach was applied to project activities implementation through joining efforts of the Adaptation project and the UN Joint Programme (Phase II) in the Aral See region (Karakalpakstan, including at least 2 common pilot districts) given the launch of the Joint Programme in 2016. This allows to cover bigger number of beneficiaries in this region with combining and integrating the adaptation and development activities.                                   2. Development of an extended “outreach model”– an extension service version; and piloting it in collaboration with the relevant national, regional and local institutions in the five pilot districts.                                                                      3. Development of recommendations on promotion the most applicable best practices to rural communities</t>
  </si>
  <si>
    <t xml:space="preserve">Knowledge management have been at the forefront of the implementation of the project. It is implemented through three (3) outputs: 4.1: Inventory of all tested agronomic and water saving measures to map out successful practices; 4.2: Analysis and lessons learned for climate resilient agricultural and pastoral production systems in arid lands documented and disseminated through printed and web-based publications; and 4.3: Quarterly farm and pasture land demonstration meetings with participation of national, local authorities, media and communities delivered. Moreover, 10 best practices were selected, documented and published. </t>
  </si>
  <si>
    <t xml:space="preserve">Project was faced some difficulties with accessing the social and economic data related to local communities or farming as such statistics is poor or not available. Local communities and farmers are driven by sporadically planning, and therefore they have no knowledge or interest in collecting the data that might help with the planning based on cost-benefit analysis. One of the project's objective is to change the mindset of the targeted groups and convince them in advantages of the long-term planning based on  cost-benefit analysis. </t>
  </si>
  <si>
    <t>Learning objectives are an integral part of the project Information Project Strategy developed to facilitate achievement of the targets set and ensuring project outcomes' sustainability beyond the project implementation cycle.  Objectives contributed to equipping tools and methods to collect, structure, package and disseminate knowledge on climate change adaptation measures adjusted to the Karakalpakstan region. This provides the project team with instruments to manage knowledge and communicate with stakeholders and beneficiaries.</t>
  </si>
  <si>
    <r>
      <t xml:space="preserve">Definition of methods and tools for achievement of the project targets in relation to provision of the population of the key districts with thematic information and examples of best practice were formulated at Project Information Strategy document. Strategy is aimed at  development of tools and methods  are based on three underlining principles: 
</t>
    </r>
    <r>
      <rPr>
        <i/>
        <sz val="11"/>
        <color rgb="FF000000"/>
        <rFont val="Times New Roman"/>
        <family val="1"/>
      </rPr>
      <t>Applicability principle</t>
    </r>
    <r>
      <rPr>
        <sz val="11"/>
        <color rgb="FF000000"/>
        <rFont val="Times New Roman"/>
        <family val="1"/>
      </rPr>
      <t xml:space="preserve">. Information aims at addressing the needs of one or several target groups determined in the result of the population analysis
</t>
    </r>
    <r>
      <rPr>
        <i/>
        <sz val="11"/>
        <color rgb="FF000000"/>
        <rFont val="Times New Roman"/>
        <family val="1"/>
      </rPr>
      <t>Accessibility principle</t>
    </r>
    <r>
      <rPr>
        <sz val="11"/>
        <color rgb="FF000000"/>
        <rFont val="Times New Roman"/>
        <family val="1"/>
      </rPr>
      <t xml:space="preserve">. Information disseminated in the form most accessible and appropriate for the corresponding target group
</t>
    </r>
    <r>
      <rPr>
        <i/>
        <sz val="11"/>
        <color rgb="FF000000"/>
        <rFont val="Times New Roman"/>
        <family val="1"/>
      </rPr>
      <t>Gender principle.</t>
    </r>
    <r>
      <rPr>
        <sz val="11"/>
        <color rgb="FF000000"/>
        <rFont val="Times New Roman"/>
        <family val="1"/>
      </rPr>
      <t xml:space="preserve"> Direct and indirect impact of the project is planned considering the necessity of ensuring gender balance in the target group. The achievement of the learning objectives is in progress and it's expected that they will be met within the rest of the project life.</t>
    </r>
  </si>
  <si>
    <t>UNDP</t>
  </si>
  <si>
    <t>2: Physical asset (produced/improved/strenghtened)</t>
  </si>
  <si>
    <t>2: Physical asset (produced/improved/strengthened)</t>
  </si>
  <si>
    <t>1: Health and Social Infrastructure (developed/improved)</t>
  </si>
  <si>
    <t xml:space="preserve">Category 1: No further action is needed </t>
  </si>
  <si>
    <t>Indicator 2.3.1: Number of female lead horticulture greenhouses established</t>
  </si>
  <si>
    <t>output</t>
  </si>
  <si>
    <t>Warning systems are not linked with water user and farmer groups; and drought early warning is not effectively and timely delivered</t>
  </si>
  <si>
    <t>`</t>
  </si>
  <si>
    <t>Low awareness of dekhkan farmers on adaptation solutions to optimize agricultural production and minimize the adverse impacts of droughts both in short and long term</t>
  </si>
  <si>
    <t>Indicator 2.1: # and type of targeted institutions with increased capacity to minimize exposure to climate variability risks 
Indicator 2.2: # of people with reduced risk to extreme weather events</t>
  </si>
  <si>
    <t>The comprehensive analysis of the gender responsive aspect in the framework of all project's components has not  been done yet. National Consultant on Gender Equality mainstreaming in communities vulnerable to climate change was hired to develop recommendations on how to intensify women-lead agro-business through introduction and application of a variety of new economic instruments/approaches available .</t>
  </si>
  <si>
    <t>6 – Core labor rights</t>
  </si>
  <si>
    <t>Early warnings about water resources deficiency and/or drought have been issued for the regions located at the downstream of Amudarya river with the lead-time of 3 months with warnings validity 70-100%. Currently the system (DEWS) is been improved with additional Neural Network based tools that would enable early warning with longer lead time (8 months).                                             The concept of multi-modules informational platform to integrate data flow from the automated meteorological network and two water gauge stations equipped with new ADCM developed and supportive IT and communication equipment as well required software are being procured</t>
  </si>
  <si>
    <t>Is the categorization according to ESP standards still relevant?</t>
  </si>
  <si>
    <t>No grievances both informal and formal were received</t>
  </si>
  <si>
    <r>
      <t xml:space="preserve">Project actions/activities planned for current reporting period are progressing on track or exceeding expectations to achieve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</si>
  <si>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Please Provide the Name and Contact information of person(s) responsible for completing the Rating section</t>
  </si>
  <si>
    <t>Potential replication and scaling up of those services is with integration of achievements within government funded institutions such as Uzhydromet, Ministry of Agriculture, Ministry of Water Resources, local administration, and Council of Farmers, dekhkan farms and rural households. The physical infrastructure financed with AF funds, together with the development of capacity for the use of this equipment and the interpretation of data, and complemented by Extension Services provided both in the project area and nationwide will further promote public awareness of the value of weather information and of climate trends and timely adaptation to corresponding impacts.</t>
  </si>
  <si>
    <t xml:space="preserve">At least 40,000 dekhkan farmers have adopted climate resilient conservation agriculture practices </t>
  </si>
  <si>
    <t>At least 40,000 dekhkan farmers have adopted water saving irrigation practices</t>
  </si>
  <si>
    <t>Currently, there is no systemic engagement of dekhkan farmers and pastoral community for landscape land management</t>
  </si>
  <si>
    <r>
      <t xml:space="preserve"> </t>
    </r>
    <r>
      <rPr>
        <b/>
        <sz val="11"/>
        <color rgb="FFFF0000"/>
        <rFont val="Times New Roman"/>
        <family val="1"/>
        <charset val="204"/>
      </rPr>
      <t>03 October 2018 -30 October 2019</t>
    </r>
  </si>
  <si>
    <t>Financial information:  cumulative from project start to 23 October 2019</t>
  </si>
  <si>
    <t>Estimated cumulative total disbursement as of 23 October, 2019</t>
  </si>
  <si>
    <t>1.1 Upgraded observation and monitoring infrastructure (e.g. 2 Doppler water meters, automatization of 8 meteo stations) for effective data receiving and transmission</t>
  </si>
  <si>
    <t>1.2. Multi-modules platform for integration of data flow from hydro-meteorological observation network to end users</t>
  </si>
  <si>
    <t>1.3. Drought early warning mechanisms (indicators, gauges, warning distribution mechanisms etc.) to minimize impacts of droughts in place and functional</t>
  </si>
  <si>
    <t>1.4. Science-based extension services for subsistence dekhan farmers established to assist in farm-based climate risk management, including sub-district, community level Climate Field School/Extension (CFS/E) for direct outreach to farmers and localized training in adaptation practices</t>
  </si>
  <si>
    <t>2.1. 40,000 Dekhkan farmers have adopted climate resilient conservation agriculture practices (e.g. low till, mixed cropping, fodder production, and residue crop soil covering adopted measures adopted at 80,000 ha of dekhkan farms)</t>
  </si>
  <si>
    <t>2.2. 40,000 Dekhan farmers have adopted water saving irrigation practices (e.g. land leveling, well management, furrow and drip irrigation systems adopted at 80,000 ha dekhkan farms to improve farm-level drainage and minimize salinization)</t>
  </si>
  <si>
    <t xml:space="preserve">2.3. 40% of targeted dekhan farmers have established horticulture greenhouses on 20,000 ha of farms to minimize impacts of droughts on farm production </t>
  </si>
  <si>
    <t>2.4. Legal and regulatory framework put in place to support well tested farm-based adaptation measures for replication and upscale</t>
  </si>
  <si>
    <t>3.1. Local saksaul and tamarix plantations deliver sand stabilization and soil desalinization function for 1,042,094 ha of farm and adjacent farmlands, based on wind models and comprehensive landscape rehabilitation and management plan</t>
  </si>
  <si>
    <t>3.2. Community management scheme for planting and maintenance established as community employment scheme for landscape level adaptation</t>
  </si>
  <si>
    <t>3.3. Cooperative management for landscape rehabilitation and management established to enhance community control and ownership arrangements</t>
  </si>
  <si>
    <t>4.1. Inventory of all tested agronomic and water saving measures to map out successful practices</t>
  </si>
  <si>
    <t>4.2. Analysis and lessons learned for climate resilient agricultural and pastoral production systems in arid lands documented and disseminated through printed and web-based publications</t>
  </si>
  <si>
    <t>4.3. Quarterly farm and pasture land demonstration meetings with participation of national, local authorities, media and communities delivered</t>
  </si>
  <si>
    <t>5. Project management</t>
  </si>
  <si>
    <t xml:space="preserve">From the committed UNDP's cofinancing (US$347,051),   US$194.784 (56%) was used to cover the costs associated with direct project support services such as assistance to procurement, recruitment, payment and admin services. </t>
  </si>
  <si>
    <t>Due to extension of the AF Project from initial end date 20 May 2020 to 30 November 2021, the request for an additional co-financing was made to the UNDP CO in Uzbekistan. As a result, the project was granted with an additional co-financing funds (TRAC) at US$68,700.00 for 2020 and US$ 57,100 for 2021 on the basis of the Project Budget Revision "K".</t>
  </si>
  <si>
    <t>At least 5,000 km2 of the Karakalpakstan region covered by automated hydro-meteorological observation network.</t>
  </si>
  <si>
    <t>6 months lead time drought early warning developed and are available for end-users.</t>
  </si>
  <si>
    <t>At least 5,000 Dekhkan farmers adopted climate resilient conservation agriculture practices (low till, mixed cropping, fodder production, and residue crop soil).</t>
  </si>
  <si>
    <t>5% (800 of households (2 women-led) or approx. 4,000 people) of targeted Dekhan farmers have established horticulture greenhouses on 2,000 ha of farms to minimize impacts of droughts on farm production.</t>
  </si>
  <si>
    <t xml:space="preserve">
One (1) law/regulation on agricultural practices and water management amended and integrated into regulations to support adoption of conservation agriculture and water saving techniques and technologies on the farms
</t>
  </si>
  <si>
    <t>Over 70,000 ha of arid land of Karakalpakstan is covered with saksaul and tamarix plantations and deliver sand stabilization and soil desalinization function (Outcome 3)</t>
  </si>
  <si>
    <t>At least 40,000 dekhkan farmers have adopted climate resilient conservation agriculture practices by end of the project (Outcome 2)</t>
  </si>
  <si>
    <t>At least 40,000 dekhkan farmers have adopted water saving irrigation practices by end of the project (Outcome  2)</t>
  </si>
  <si>
    <t xml:space="preserve">At least three laws/regulations on agricultural practices and water management amended and integrated regulations on the adoption of conservation agriculture and water saving techniques and technologies on the farms by end of the third year (Outcome 2) .
</t>
  </si>
  <si>
    <t>43,000 people (40% of women) organized in 10 pasture production cooperatives based on khokimiyat and makhalla that are involved in sand stabilization plantation activities as employment scheme.</t>
  </si>
  <si>
    <t xml:space="preserve">At least 10 community organizations (at least 5 female groups and village organizations) at khokimiyat and makhalla level have clear mandates, institutional capacities and skills and manage saksaul and tamarix plantations by end of 2021 (Outcome 3) </t>
  </si>
  <si>
    <t>At least 10 community organizations (at least 5 female groups and village organizations) at khokimiyat and makhalla level have clear mandates, institutional capacities and skills and manage saksaul and tamarix plantations.</t>
  </si>
  <si>
    <t>A bulletin included information about results of inventory of all tested agronomic measures and successful practices mapped out.</t>
  </si>
  <si>
    <t xml:space="preserve">At least five woman-led horticulture greenhouses established by end of second year (out of 12 greenhouses that will be delivered in the project) (Outcome 2) </t>
  </si>
  <si>
    <t>It is estimated that 7-10% of farmers adopt climate resilient conservation agriculture practices</t>
  </si>
  <si>
    <t>It is estimated that 3-5% of farmers adopt water saving practices</t>
  </si>
  <si>
    <t>Lack of measures or mechanisms to address needs in climate change adaptation in Karakalpakstan results in increased vulnerability of local rural communities to climate change impacts due to greater loss and damages</t>
  </si>
  <si>
    <t xml:space="preserve">Project implementation is based on international standards and applicable laws of the Republic of Uzbekistan. The project monitors all project’s pilots and ongoing activities aimed at demonstration and scaling up the best practices of climate resilience agriculture for project’s target groups in terms of compliance with the international standards on HR, H&amp;S, Environment, etc. </t>
  </si>
  <si>
    <t>The project organizes and conducts meetings with Village Community Assembly elders, activists and women on the regular basis (10 meetings conducted during 2019) which facilitate deliver any complains or grievances to different level of management.
10 female groups lead by women activists have been established within pasture production cooperatives aimed at ensuring equitable access to and distribution of wealth created by the cooperatives that mitigates risk of complains and grievances arising.
Ensuring the presence of the  local community representatives at Project Board meetings gives good opportunity to rise their voice to deliver any complains or grievance to different level of management. All  Project Boards were attended by stakeholders or local community representatives.
Two Inter Agency Working Groups on national and sub-national level  were established in accordance with governmental decrees  with mandate to monitor the process of project activities implementation and intervention ,if needed , including those related to duty-bearers not met obligations issue.
Selection Board to proceed with selection of best candidates (individuals and organization) based on the number of criterions for awarding with technical assistance was established that mitigate the risk related to the duty-bearers’ obligations are not fulfilled.
The project transfers relevant knowledge and skills through three Extension Service Center established with assistance of the project that narrows the gaps affecting on risk related to duty-bearers’ obligations are not fulfilled.
1324 units of the equipment (machines, mechanisms, devices) were transferred to the duty bearers which significantly strengthened their technical capacity and reduced the risks related to that the duty-bearers’ obligations are not fulfilled</t>
  </si>
  <si>
    <t xml:space="preserve">Climate change exacerbates  ongoing deforestation and desertification processes that is challenging the biodiversity conservation and sustainable resource management. </t>
  </si>
  <si>
    <t>Climate change is expected to increase the frequency and severity of droughts in the project area, potentially impacting the project’s activities in pilot sites before they are completed.</t>
  </si>
  <si>
    <r>
      <t xml:space="preserve">Indicator 3.1: </t>
    </r>
    <r>
      <rPr>
        <sz val="10"/>
        <color rgb="FF000000"/>
        <rFont val="Times New Roman"/>
        <family val="1"/>
      </rPr>
      <t>Coverage (in ha) of landscape level adaptation measures implemented for sand stabilization and moisture retention</t>
    </r>
  </si>
  <si>
    <t>MOU between State Forestry Committee of Republic of Uzbekistan and CO UNDP with mutual commitments to ensure that at least 3,000 ha of the desiccated Aral Sea bed will be afforested was signed (2018). As of 2019, the 13,600 ha have been afforested.
The project is being piloted the activities aimed at landscape adaptation measures are widely adopted, including at implementation of degraded natural pastures reclamation measures through establishment of 10 pasture production cooperatives jointed 43,0000 pastoralists and crops growers with about 30,00 ha of degraded lands, where pasture reclamation has been carrying out; establishment of the nurseries for growing seedling of the desert and drought resistant plants at the amount that is sufficient for afforestation of 70 000 ha of land at the desiccated Aral Sea bed.
98 units of equipment to support the implementation of landscape adaptation measures were transferred to pasture production cooperatives, and the expected output is rise of soil water retention, increased plants variety and greater pasture productivity is in place.</t>
  </si>
  <si>
    <t>Implementation of  landscape level adaptation measures for soil conservation and moisture retention to improve climate resilience of the degraded lands.</t>
  </si>
  <si>
    <t>Insufficient coverage of landscape level adaptation measures (plantations) for sand stabilization and moisture retention</t>
  </si>
  <si>
    <t>Indicator 1.1  # and quality of forecasts and drought early warnings for Karakalpakstan region.</t>
  </si>
  <si>
    <t>Technical assistance  and  staff capacity building scope of work is being implemented  for  relevant institutions to ensure that products of early warning facilities (weather extremes including drought  and low water early warnings, weather forecasts and climate service products) are widely available for end users to let them be better prepared to respond  and mitigate of   climate-related events impacts. .</t>
  </si>
  <si>
    <t>3 Extension Services established and delivered trainings for subsistence dekhkan farmers with provision of knowledge products.</t>
  </si>
  <si>
    <t>The current political trends in promoting and mainstreaming adaptation measures are regularly tracked and analyzed by the project. Recommendations on improvement of the existing legislative framework to facilitate mainstreaming of the climate change adaptation in the national policy agenda have been updated and are a part of draft  Food Security Law. This has significantly reduced the risk.</t>
  </si>
  <si>
    <t>1.1 2 Doppler water meters and 9 automated meteo stations installed and they are operational to cover 5000 km2 with hydrometeorological and drought monitoring</t>
  </si>
  <si>
    <t xml:space="preserve">At least 5% (at least 20% of them are female) of Dekhkan farmers and pastoralists of Karakalpakstan region served by science-based extension. </t>
  </si>
  <si>
    <t>At least 5,000 Dekhkan farmers adopted water saving irrigation practices (e.g. land levelling, furrow, drip irrigation systems) at 1,000 ha dekhkan farms to improve farm-level drainage and minimize salinization)</t>
  </si>
  <si>
    <t>Over 10,000 ha of arid land of Karakalpakstan covered with saksaul and tamarix plantations to deliver sand stabilization and soil desalinization function</t>
  </si>
  <si>
    <t>At least 5 lessons learned for climate resilient agricultural and pastoral production systems in arid lands developed and included into associated publications and web-based disseminated</t>
  </si>
  <si>
    <t>At least 2 farm and pasture land demonstration meetings with participation of national, local authorities, media and communities, and associated printing and publications produced and disseminated</t>
  </si>
  <si>
    <t>At least 20% of targeted Dekhkan beneficiaries will be female</t>
  </si>
  <si>
    <t>Indicator: 1.4.1: % Dekhkan farmers (% female Dekhkan farmers) receiving extension services to introduce farm-based climate risk management measures</t>
  </si>
  <si>
    <t>No extension services for climate change adaptation by farmers in place</t>
  </si>
  <si>
    <t>Female lead horticulture greenhouses  will be established by end of 2014</t>
  </si>
  <si>
    <t>At least 10 community organizations (at least 5 female groups and village organizations) at khokimiyat and makhalla level have clear mandates, institutional capacities and skills to manage saksaul and tamarix plantations by end of 2015.</t>
  </si>
  <si>
    <t>Low involvement of dekhkan farmers and pastoral community in landscape level adaptation measures</t>
  </si>
  <si>
    <t>Involvement into landscape climate change adaptation activities</t>
  </si>
  <si>
    <t xml:space="preserve">Access to climate related disasters early warning facilities to be prepared for  introduction of the  farm-based climate risk management measures. </t>
  </si>
  <si>
    <t>None was indentified</t>
  </si>
  <si>
    <t>Policy Delivery Process and Accountability through quality assurance, screening and categorization,  assessment and management,  stakeholder engagement and response mechanism,  access to information, monitoring, reporting and compliance are ensured.                                                                                                                                                                             Results of Environmental and Social Risks Screening for the project updated.                                                                                                                                                                                ESP principles monitored, response measures planned, budgeted  and are being implemented.                                                                                                                                        Project Quality Assurance done.                                                                                                                                                                                                                                                                       Project Boards organized and conducted.</t>
  </si>
  <si>
    <t xml:space="preserve">Ensure quality in operations , accountability of project  implementation  according to the principles and modalities applied to the operations of the Adaptation Fund, as established by the Board.                                                                                                                                                                                                                                                                        Jointly with IE ensure appropriate monitoring  of all project activities in terms of ESP and Standards.                                                                                                                             Carried out specific tasks related to the  procurement of services and contract administration .                                                                                                                                          Assistance in development of the PPR.                                                                                                                                                                                                                                                    Assistance in organization and active participation in Project Board.                                                                                                                                                                                              Regular monitoring of the project routines through IAWG.
</t>
  </si>
  <si>
    <t>Project annual working plan (AWP) was consulted and agreed.                                                                                                                                                                                                                 CDR 2018 was considered, agreed and signed.                                                                                                                                                                                                                                                5-th Project Board conducted and attended  by NPC and IAWG members .                                                                                                                                                                             Project's  inter-agency communication was assisted.</t>
  </si>
  <si>
    <r>
      <rPr>
        <sz val="11"/>
        <rFont val="Times New Roman"/>
        <family val="1"/>
      </rPr>
      <t xml:space="preserve">Gender considerations were included in the design of this project in the Log matrixes to gender related disaggregation of all relevant indicators and targets but the project document does not include a specific section(s) that discusses the gender aspects as it was not such specific requirements from the Adaptation Fund in 2011-2013 when it was under development. </t>
    </r>
    <r>
      <rPr>
        <sz val="11"/>
        <color theme="1"/>
        <rFont val="Times New Roman"/>
        <family val="1"/>
      </rPr>
      <t xml:space="preserve">In the meantime, the project team reports gender disaggregated data in PPRs. Considering that the project is targeting different groups of farmers (commercial farmers, dekhkan farmers and small plot owners), MTE recommended that the project conducts a gender analysis in the pilot areas to better understand gender roles and gender issues in farming and pastoral communities. </t>
    </r>
  </si>
  <si>
    <r>
      <rPr>
        <sz val="11"/>
        <rFont val="Times New Roman"/>
        <family val="1"/>
      </rPr>
      <t xml:space="preserve">The following broken down gender -responsive indicators as re included at results framework for different levels:                                                                         </t>
    </r>
    <r>
      <rPr>
        <b/>
        <sz val="11"/>
        <rFont val="Times New Roman"/>
        <family val="1"/>
      </rPr>
      <t xml:space="preserve">Objective/target </t>
    </r>
    <r>
      <rPr>
        <sz val="11"/>
        <rFont val="Times New Roman"/>
        <family val="1"/>
      </rPr>
      <t xml:space="preserve">                                                                                                                                                                                                                               At least 20% of targeted Dekhkan beneficiaries will be female (Indicator: 1.4.1: % Dekhkan farmers (% female Dekhkan farmers) receiving extension services to introduce farm-based climate risk management measures);                                                                                                                                                                            Female lead horticulture greenhouses  will be established by end of 2014 ( Indicator:   2.3.1 Number of female lead horticulture greenhouses established);                                                                                                                                                                                                                                             At least 10 community organizations (at least 5 female groups and village organizations) at khokimiyat and makhalla level have clear mandates, institutional capacities and skills to manage saksaul and tamarix plantations by end of 2015.                                                                                           .                                                                                                                                                                                                                                                                                                                                                                                                                                                               In UNDP FF: 5 indicators required disaggregated gender data (women focused) and the corresponding annual targets.</t>
    </r>
  </si>
  <si>
    <t>Limited use of horticulture greenhouses as drought mitigation solutions</t>
  </si>
  <si>
    <r>
      <t xml:space="preserve">What arrangements have been put in place </t>
    </r>
    <r>
      <rPr>
        <b/>
        <i/>
        <sz val="11"/>
        <rFont val="Times New Roman"/>
        <family val="1"/>
      </rPr>
      <t xml:space="preserve">by the Implementing Entity </t>
    </r>
    <r>
      <rPr>
        <b/>
        <sz val="11"/>
        <rFont val="Times New Roman"/>
        <family val="1"/>
      </rPr>
      <t>during the reporting period to comply with the GP</t>
    </r>
  </si>
  <si>
    <t>Have the implementation arrangements at the IE been effective during the reporting period?</t>
  </si>
  <si>
    <r>
      <rPr>
        <b/>
        <sz val="11"/>
        <rFont val="Times New Roman"/>
        <family val="1"/>
      </rPr>
      <t xml:space="preserve">What arrangements have been put in place </t>
    </r>
    <r>
      <rPr>
        <b/>
        <i/>
        <sz val="11"/>
        <rFont val="Times New Roman"/>
        <family val="1"/>
      </rPr>
      <t xml:space="preserve">by each Executing Entity </t>
    </r>
    <r>
      <rPr>
        <b/>
        <sz val="11"/>
        <rFont val="Times New Roman"/>
        <family val="1"/>
      </rPr>
      <t xml:space="preserve"> during the reporting period to comply with the GP? [7]</t>
    </r>
  </si>
  <si>
    <r>
      <rPr>
        <b/>
        <sz val="11"/>
        <rFont val="Times New Roman"/>
        <family val="1"/>
      </rPr>
      <t xml:space="preserve">Farmers and Households:      </t>
    </r>
    <r>
      <rPr>
        <sz val="11"/>
        <rFont val="Times New Roman"/>
        <family val="1"/>
      </rPr>
      <t xml:space="preserve">                                                                                                                                                                                                                    Demonstrate authentic interest to get more about climate resilience agriculture when participating at thematic hands on trainings.                                                                          Serve as conductor of knowledge and skill on agro conservation and water saving practices gained to extended targeted audience (learn yourself then teach other) with bigger women involved.                                                                                                                                                                                                                   Demonstrate  good will in adoption of the climate resilience agriculture through women taking lead  initiatives to implement on households level.</t>
    </r>
  </si>
  <si>
    <r>
      <rPr>
        <sz val="11"/>
        <rFont val="Times New Roman"/>
        <family val="1"/>
      </rPr>
      <t xml:space="preserve">Information generated by Drought Early Warning system on expected available water for irrigation was disseminated among 3,555 (20% women) end users. 5904  (11% of 51,208 as the total number of Dekhkan farmers and pastoralists in 5 project pilot districts in Karakalpakstan, of which 26.4 % are women) representatives of local communities are trained or consulted on available and innovative agro conservation and water saving practices by 3 Extension Services Centers.                                                                                                                                                                                                                          5,708 (40% women) beneficiaries have expertise and provided with technical assistance (equipment and materials) to establish horticulture greenhouses and hotbeds. 10 hotbeds with total  area 1150 m2 , 2 greenhouses with total area 624 m2 and 534 small hotbeds were installed at all project's piloting districts.                                                                                                                                                                                                                  Number of rural stakeholders directly benefiting from is 2770 (30% of women).                                                                                                                                    Number of rural stakeholders indirectly benefiting from is 5450 (40% of women).                                                                                                                                  Overall number of beneficiaries is 8220 (37% of women).                                                                                                                                                                         3 women led hotbeds were introduced   at households and school at Kanlikol, Chimbay and Takhtakupir piloting districts. 32 new hotbed based  jobs for females were created. 10 cooperatives established (9 in 2018 and 1 in 2019)  in 5 project pilot districts and joined 47,830 (49% are females) pastoralists from rural communities to implement works aimed at pasture reclamation to increase pasture productivity, and to establish 15,307 ha of new pasture lands as a source for cattle fodder.                                                                                                                                                                                                                               6,769 representatives (30% women) of local communities provided with technical assistance (tractors, planting machines, ploughs, mowers, balers, hydroponic units) as well as shared with the expertise on development of community management scheme for planting and maintenance (as community employment scheme on landscape level adaptation activities) through 10 targeted field meetings with participation of elders and women from local communities/cooperatives.            </t>
    </r>
    <r>
      <rPr>
        <sz val="11"/>
        <color rgb="FFFF0000"/>
        <rFont val="Times New Roman"/>
        <family val="1"/>
      </rPr>
      <t xml:space="preserve">   </t>
    </r>
  </si>
  <si>
    <t>4,870   stakeholders (30% women) adopted and are benefited from use such applications as  zero tillage (310 people, 15% of women), mulching (183 people, 10% of women), bio-protection of crops and  improvement of land fertility (501 people, 26% of women), crops residue retention at soil (748 people, 49% of women) ,  fodder production (2,497  people, 49% of women), fodder production with help of hydroponic equipment (631 people,49% women)  in 5 project pilot districts through   technical assistance provided, 10 Field Schools, 34 hands-on workshops and consultations by 3 Extension Service Center established.                                                                                      4,384 (25% women) stakeholders adopted  and are benefited from  use of land laser leveling (102 people, 15% of women), irrigated water saving practices and liman irrigation approach (4,282 people, 40% of women) in 4 project pilot districts (Kegeili, Kanlikul, Chimbay and Takhtakupir) through   technical assistance provided, 34 field trainings and  10 Field Schools and consultations by 3 Extension Service Centers established.                                                                                                                                              595 households (30% of women) established hotbeds by the initiatives of  households being inspired by the project experience.                                                                                     10 female groups led by women aimed at supporting the pasture reclamation works and ensuring equality of the wealth distribution produced by the pasture production cooperatives were established by the initiative of the cooperatives.</t>
  </si>
  <si>
    <r>
      <t xml:space="preserve">Pasture production cooperatives:                                                                                                                                                                                                    </t>
    </r>
    <r>
      <rPr>
        <sz val="11"/>
        <rFont val="Times New Roman"/>
        <family val="1"/>
      </rPr>
      <t>Keen with women led pasture production cooperatives establishment.                                                                                                                                              Initiate  female led activities aimed at supporting the pasture reclamation works and ensuring equality of the wealth distribution produced by the cooperatives.                        Demonstrated clear understanding of the inevitable costs to be paid as ensuring the sustainability that is supported by women persuading guidance.                          Demonstrated real interest to get more about landscape adaptation applications when participating at thematic hands on trainings.                                                                       Servd as conductor of knowledge and skill on applicable  landscape adaptation applications gained to extended targeted audience (learn yourself then learn other) with wider women involved.                                                                                                                                                                                                                   Demonstrated  good will in adoption of the landscape adaptation practices through women taking lead  initiatives to implement on pasture cooperatives level.</t>
    </r>
  </si>
  <si>
    <r>
      <rPr>
        <b/>
        <sz val="11"/>
        <rFont val="Times New Roman"/>
        <family val="1"/>
      </rPr>
      <t>Uzhydromet:</t>
    </r>
    <r>
      <rPr>
        <sz val="11"/>
        <rFont val="Times New Roman"/>
        <family val="1"/>
      </rPr>
      <t xml:space="preserve">                                                                                                                                                                                                                             Learned on new AF "ASSESSMENT REPORT ON PROGRESS IN THE IMPLEMENTATION OF THE ADAPTATION FUND’S GENDER
POLICY AND GENDER ACTION PLAN" to monitor if project activities are well aligned with GP and GAP and recommend any remediations.                                                                                                         Monitored, if  the project's activities are well aligned with both   nondiscrimination and equal rights for women and men  included in the Constitution of the Republic of Uzbekistan and AF,GP and GAP.                                                                                                                                                                                                 Ensured that composition of both national and sub-national Project Inter Agency Working Groups is gender balanced at maximum possible extent.                             Ensured the wider mainstreaming  of the gender responsive events and campaign into project activities.                                                                                                                               Raised women voices at Project Board meetings through ensuring wider involvement of women as one of powerful leverage of the project management.                                Ensured  gender balanced participation of Uzhydromet staff at any project events and activities.                                                                                                           </t>
    </r>
  </si>
  <si>
    <r>
      <rPr>
        <b/>
        <sz val="11"/>
        <rFont val="Times New Roman"/>
        <family val="1"/>
      </rPr>
      <t xml:space="preserve">Uzhydromet:  </t>
    </r>
    <r>
      <rPr>
        <sz val="11"/>
        <rFont val="Times New Roman"/>
        <family val="1"/>
      </rPr>
      <t xml:space="preserve">                                                                                                                                                                                                                                Inter Agency Working Group (IAWG)  member representing Uzhydormet and IAWG Secretariat members are females.                                                                                                                                      10 women specialists of Uzhydromet trained on use of Drought Early Warning System and its products.                                                                                                          6 specialists (1 female)  contracted by the project.</t>
    </r>
  </si>
  <si>
    <r>
      <rPr>
        <b/>
        <sz val="11"/>
        <rFont val="Times New Roman"/>
        <family val="1"/>
      </rPr>
      <t xml:space="preserve">Farmers and Households: </t>
    </r>
    <r>
      <rPr>
        <sz val="11"/>
        <rFont val="Times New Roman"/>
        <family val="1"/>
      </rPr>
      <t xml:space="preserve">                                                                                                                                                                                                               595 households (30% of women) established hotbeds by the own initiatives being inspired by the project experience.                                                                                                   4,870   stakeholders (30% women) adopted and benefited from use of such applications as zero tillage, mulching, bio-protection of crops and  improvement of land fertility, crops residue retention at soil,  fodder production in 5 project pilot districts.                                                                                                                                                          4,384 (25% women) stakeholders adopted and benefited from  use of land laser leveling , irrigated water saving practices and liman irrigation approach  in 4 project pilot districts (Kegeili, Kanlikul, Chimbay and Takhtakupir).</t>
    </r>
  </si>
  <si>
    <r>
      <t xml:space="preserve">Cooperatives:                                                                                                                                                                                                                                                       </t>
    </r>
    <r>
      <rPr>
        <sz val="11"/>
        <rFont val="Times New Roman"/>
        <family val="1"/>
      </rPr>
      <t>10 female groups led by women activists aimed at supporting the pasture reclamation works and ensuring equality of the wealth distribution produced by the cooperatives are in place. The groups initiated and established cooperatives cereal (2,000 kg) , drought and desert plants seeds (4,000 kg) pool to sustain the pasture reclamation process and provide even distribution of cereal seeds among all cooperatives  for fodder production.                                                                                                                                 MOU with CO UNDP signed and took commitment to have 2,919 households and 11,565 (50% of women) people involved at landscape adaptation measures implementation within 2019-2020.</t>
    </r>
  </si>
  <si>
    <t xml:space="preserve">A bulletin included information about the 11 lessons learned from the climate-smart agriculture (CSA) development in the northern part of Karakalpakstan  consolidated are published and disseminated. Lessons are grouped into the three categories: 1) sustainably increased agricultural productivity and incomes;                        2) adaptation and resilience increase to climate change impacts; and 3) reduction or avoiding greenhouse gas emissions based on approaches and best practices on for successful CSA implementation disseminated by FAO </t>
  </si>
  <si>
    <t>30,450 km2 of spatial coverage by the automated meteorological observation ensured.</t>
  </si>
  <si>
    <r>
      <t>Since the beginning of the project, US$3,573,952 AF grants have been received through four tranches: first tranche of US$164,863.00, the second one of US$1,029,163.00, the third tranche of $1,375,163.00 and the fourth tranche of  US$1,004,763. Since the project started in 2014, cumulative disbursed funds totalled at US$3,427,363.75 as of 23 October 2019. For reporting period, from 02 October 2018 to 23 October 2019 actual disbursed amount is</t>
    </r>
    <r>
      <rPr>
        <sz val="11"/>
        <color rgb="FFFF0000"/>
        <rFont val="Times New Roman"/>
        <family val="1"/>
        <charset val="204"/>
      </rPr>
      <t xml:space="preserve"> </t>
    </r>
    <r>
      <rPr>
        <sz val="11"/>
        <rFont val="Times New Roman"/>
        <family val="1"/>
        <charset val="204"/>
      </rPr>
      <t>US$1,307,490.83 (US$933,032.57 from the the third tranche and US$374,458.26 from the fourth tranche) and committed funds of the fourth tranche is US$ 483,716.92. In total, disbursed and committed funds of the fourth tranche (US$858,175.18), since October 2018 to October 2019, represent 85.4%.</t>
    </r>
  </si>
  <si>
    <t>The risk was mitigated through number of project activities aimed at involvement of the wider groups of stakeholders into joint actions that are beneficial to stakeholders. Six MOUs between pasture production cooperatives and CO UNDP were signed with commitments of cooperatives to mobilize  2,915 households with 14,765 people (30% females)  for carrying out  the activities aimed at achieving the objectives and outcomes on implementation of landscape level adaptation measures. As well through  number of knowledge sharing and best practice demonstration events conducted by the project.                                                                                                                                                                                       14,485 (23% female) representatives of local communities from five project's pilots (in Kegeili, Kanlikul, Chimbay, Takhtakupir and Muynak districts) were provided with technical advice and consultations through 11  thematic publications, 11 informative quarterly bulletins focused on agro conservation and water saving practices and crop diversification options within 52 workshops, meetings, round table  as well as through the established Extension Service Centers.                                                                              43522 (32% females) pastoralists from 10 communities with leadership based on cooperative management established in all project pilot districts (Kegeily, Kanlikul, Chimbay ,Takhtakupir and Muynak) are involved in implementation of works aimed at pasture reclamation to increase their productivity and to establish new pastures on  15,307 ha.                                                                                                               10 female groups lead by female-activists were established to ensure equitable access to wealth produced by the cooperatives at all project's pilots.</t>
  </si>
  <si>
    <r>
      <t>The Drought Early Warning System (DEWS) was previously designed for run-off forming zones and applicable for different river basins was adapted for downstream of Amudarya river. 115 specialists (19% females) of National Hydrometeorological Service were trained on DEWS use and 3555 stakeholders were trained on use of its products (quantitative and qualitative warnings of water availability).                                                                                                                                Early warning about low water availability or drought can be issued for the regions located at the downstream of Amudarya with lead-time of 3 months. Currently the system is been improved with additional</t>
    </r>
    <r>
      <rPr>
        <sz val="11"/>
        <color rgb="FFFF0000"/>
        <rFont val="Times New Roman"/>
        <family val="1"/>
        <charset val="204"/>
      </rPr>
      <t xml:space="preserve"> </t>
    </r>
    <r>
      <rPr>
        <sz val="11"/>
        <rFont val="Times New Roman"/>
        <family val="1"/>
        <charset val="204"/>
      </rPr>
      <t>tools that would enable early warning with longer lead time (8 months).                                                                                                                                      The concept of multi-modules information platform lately developed gives technical solution for integration of all hydrometeorological and climate data and information including DEWS products to be timely delivered to the end users. Multi-modules information platform supportive IT and communication equipment are being procured.                                                                                                Beside DEWS products  published in the project's quarterly bulletins that are targeted at central and regional government decision-makers, farmers and householders this reduced  risk  during the reporting period and it is expected to be further reduced during the next reporting period due to wider dissemination of DEWS products among end-users in the project pilot districts in Karakalpakstan with help of multi-modules informational platform</t>
    </r>
  </si>
  <si>
    <t xml:space="preserve">As a follow up of recommendation "It is recommended to organize “Open Farmers’ Days” on pilots to bring national and regional decision makers and farmers/pastoralists together, observing field results and exchanging knowledge" made at mid-term evaluation report  10 "Open Field Day" demo workshops with 1,009 (19% female) stakeholders involved were conducted  at all project's pilots. Within 10 working meetings with cooperative members aimed at establishing 10 female groups lead by activists for supporting the  implementation of the applied scheme of pasture reclamation  and  agro conservation and water saving practices use as employment facility 202 stakeholders ( 54% female) were engaged in to the process at all project's pilots. Six signed MOUs between CO UNDP and pasture production cooperatives established with assistance of the project incentivize engagement of the 17,465 cooperatives members into implementation of the landscape adaptation measures.                                                                                                                                  In the framework of the Inter Agency Working Group, a meetings of Commission on Selection of the Potential Project Beneficiaries was held. The Project Board meetings and demo workshops demonstrated the strengthened partnership with and ownership of all stakeholders involved in implementation of the project activities in Karakalpakstan.  Moreover, the two Inter-Agency Working Groups (national and sub-national levels) established by the particular government resolutions to strengthen coordination and cooperation of all national partners involved in the Adaptation Project were supplemented with five initiative groups (each group includes 5-7 persons representing the rural communities) in each project pilot district. Those are aimed at strengthening the interaction between the national and sub-national executing agencies, and therefore significantly reduce the risk given.
</t>
  </si>
  <si>
    <t>The applied adaptation measures catalogue and Project Informational Strategy have been developed and are being updated by the project. The Project Outreach Model is developed. Availability of the Catalogue through Extension Service Centers established with assistance of the project as well as implementation  of  the Project Informational Strategy and Project Outreach Model  create knowledge on advanced technologies, best adaptation practices that contribute to sustainability of project achievements and their adoption enabling  environment for the key government agencies and institutions  and reduce  the risk.</t>
  </si>
  <si>
    <t>The project analyzes the policy trends in promoting and mainstreaming adaptation measures on regular basis. Two Inter-Agency Working Groups (IAWG) on national and sub-national levels are consisted of representatives of the line ministries (Economy, Finance, Agriculture, Water Resources) that are aware about emerging changes in the legislative framework to capture emerging opportunities related to promotion and application of adaptation measures. Interaction between the project and IAWGs establish sound enabling environment for piloting and demonstration of implementation of adaptation measures, which significantly reduces the risk.</t>
  </si>
  <si>
    <t>Six MOUs between pasture production cooperatives and CO UNDP were signed with commitments of cooperatives to mobilize  2915 households with 14765 people (30 % of females)  for carrying out  the activities aimed at achieving the objectives and outcomes on implementation of landscape level adaptation measures.                                                                         14 485 (23% of female) representatives of local communities from five project's pilots (in Kegeili, Kanlikul, Chimbay, Takhtakupir and Muynak districts) provided with technical advice and consultations through 11  thematic publications, 11 informative quarterly bulletins focused on agro conservation and water saving practices and crop diversification options within 52 workshops, meetings, round table  as well as through the established Extension Service Centers.                                                                                                                                              43522 (32% of females) pastoralists from 10 communities with leadership based on cooperative management established in all project pilot districts (Kegeily, Kanlikul, Chimbay, Takhtakupir and Moynak) are involved in implementation of works aimed at pasture reclamation to increase their productivity and to establish new pastures on  15307 ha.                                                                                                                                                                                                                                                                                            10 female groups lead by female-activists established to ensure equitable access to wealth produced by the cooperatives at all project's pilots.</t>
  </si>
  <si>
    <t>Access to agro conservation and water saving practices</t>
  </si>
  <si>
    <t>Ms. Natalia Olofinskaya; Ms. Rano Baykhanova</t>
  </si>
  <si>
    <t xml:space="preserve">Project strategy is complex with lack of clarity and logic to understand how planned activities will reach the expected results and particularly the targets. The outputs, in most cases, identified as deliverables with, in some cases, targets embedded in the output statements. With ambitious targets and the current context of the agriculture sector in Uzbekistan, it is difficult to know how results from project supported activities will reach these targets. </t>
  </si>
  <si>
    <t xml:space="preserve">The implementation of the project progresses was uneven for its 5 years of implementation. Project is making progress and  now has 2  years of implementation left. Good progress is made under outcome 1 and 4 and it is anticipated that it will meet its targets under these two outcomes. However, regarding outcome 2 &amp; 3, the targets are ambitious and their achievement was  delayed.  To reduce the delays, the project focused on proactive planning of activities that have seasonal nature,  speeded up demonstration of adaptation measures and piloting an “outreach model” targeting farmers, dekhkan farmers and small land plot owners to promote and scale up climate change adaptation measures.  </t>
  </si>
  <si>
    <t>The management structure needed to be adapted fr the project to be more present in the Karakalpakstan region. This management change has been discussed at the project board level and a decision was made at the December 2016 meeting and is being implemented since January 2017.</t>
  </si>
  <si>
    <t>The project inputs into Uzbekistan United Nations Development Assistance Framework (UNDAF) 2016-2020 in part of meeting the expected  "Output 6.1 By 2020, farmers, dekhkans, households and rural communities in 5 pilot districts in Karakalpakstan are resilient to droughts/water stress" with  indicator that is about  low-income rural population particularly in environmentally vulnerable areas. Screening of social and environmental risks against AF 15 ESP principles has been updated in the reporting period and presented in this PPR.</t>
  </si>
  <si>
    <t xml:space="preserve">Gender considerations were not adequately included in the project design, and there is no specific sections that discuss gender aspects. Project team reports gender disaggregated data in its mid-year and annual reporting as well as in PPRs. The only one indicator is singularly targeting women: “Number of female lead horticulture greenhouses established” but no quantitative target is set for this indicator. Considering that the project is targeting different groups of farmers (commercial farmers, dekhkan farmers and small plot owners), project will conducts gender analysis in the pilot areas to better understand gender roles and gender issues in farming and pastoral communities. The Gender Analysis and Action Plan will be presented with the next PPR. </t>
  </si>
  <si>
    <t xml:space="preserve">According to the independent Mid-Term Review, the project is making good progress under the project outcome1, which is contributing to strengthen the capacity of the National Hydrometeorological Service (Uzhydromet) by investing in better equipment to collect weather related data, development of weather forecast and models to assess climate change impacts. As per the World Meteorological Organization, investments in this area bring socio-economic benefits; all economic studies have consistently concluded with cost-benefit ratios greater than 1. Publication "Economic feasibility evaluation for installation of the automatic hydrometeorological equipment for modernization of the observational network in the Republic of Karakalpakstan” included data and information serve as evidence and/or justifications for the investment viability developed. To optimize the investments in this area, it is recommended that the project focuses in making weather information and forecast and climate change models available to farming and pastoral communities (users). </t>
  </si>
  <si>
    <t>MTR recommended to develop an extended “outreach model”– an extension service – that will be piloted with the support of the project in collaboration with the relevant national, regional and local institutions in the five pilot districts has potential for further replication and scaled up within and outside the project area. Setting up a sustainable extension service as a link between policy and legislation decision-makers and farmers (practitioners) but it is also as a mechanism to increase the efficiency of farms while adapting to climate change and increase the standard of living of farming and pastoral communities in Karakalpakstan and overall in Uzbekistan.</t>
  </si>
  <si>
    <t>Expected Progress (Annual for 2019)</t>
  </si>
  <si>
    <t>Doppler water meters and 9 automated meteo stations installed and they are operational to cover 5000 km2 with hydrometeorological and drought monitoring</t>
  </si>
  <si>
    <t xml:space="preserve">3 Extension Services Centers established under Nukus Branch of Tashkent State Rural University in Nukus; Agricultural College in Kegeily district and LLC "Agrotech Service" in Kanlikul district along with 10 Field Schools delivered trainings on the following adaptation practices: 1) Water saving practices applicable to water deficient periods conducted in all 5 project pilot districts; 2) Sustainable land management approaches conducted in all 5 project pilot districts during spring-fall seasons; 3) Land laser leveling applications (conducted in  4 project pilot districts in spring season; 4) Zero tillage applications conducted in Kegeyli, Kanlikul, Chimbay and Takhtakupir pilot districts in February-April in each year; 5) Water saving practices on gravity driven drip irrigation system applicable for local communities conducted in all 5 project pilot districts </t>
  </si>
  <si>
    <r>
      <rPr>
        <sz val="11"/>
        <color rgb="FFFF0000"/>
        <rFont val="Times New Roman"/>
        <family val="1"/>
      </rPr>
      <t xml:space="preserve">25,600 ha of degraded land (36% of target identified as 70,000 ha) afforested by saksaul plantations, which ensure the moving sand stabilization and soil desalinization through soil moisture increase and retention.  Among which, 13,600 ha (while only 3,000 ha were committed as per MOU signed between UNDP and the State Forestry Committee (SFC) in 2018) afforested by SFC in 2019, and             12,000 ha of degraded natural pastures watered using liman irrigation mode at the beginning of vegetation period  within the project activities. Liman irrigation resulted in doubled variery of natural plant species used as fodder and increased pasture productivity thanks to increased soil moisture and its retention.  </t>
    </r>
    <r>
      <rPr>
        <sz val="11"/>
        <rFont val="Times New Roman"/>
        <family val="1"/>
        <charset val="204"/>
      </rPr>
      <t xml:space="preserve">                                                            </t>
    </r>
  </si>
  <si>
    <r>
      <rPr>
        <sz val="11"/>
        <color rgb="FFFF0000"/>
        <rFont val="Times New Roman"/>
        <family val="1"/>
      </rPr>
      <t xml:space="preserve">47,830 (49% are females) pastoralists from rural communities joined into 10 cooperatives established in 5 project pilot districts implemented pasture reclamation works to increase pasture productivity and to establish new pasture lands as a source for cattle fodder at 15,307 ha.      </t>
    </r>
    <r>
      <rPr>
        <sz val="11"/>
        <rFont val="Times New Roman"/>
        <family val="1"/>
      </rPr>
      <t xml:space="preserve">                                          </t>
    </r>
  </si>
  <si>
    <t xml:space="preserve">55 demonstration  meetings and workshops focused on climate change adaptation and on increasing climate change resilience held with participation of 6,948 people (23% female) from the target local communities. Information on the events outcomes posted at newspapers and  web-resources, and broadcasted via national and regional radio and TV. </t>
  </si>
  <si>
    <t xml:space="preserve">3 woman-led hotbeds established at household plots and school in Kanlikol, Chimbay and Takhtakupir pilot districts.                                                           Overall, big 30 hotbeds (3,000 m2) and 534 small hotbeds (6-8 m2 each, total 3,738 m2), 2 greenhouses (624 m2) are operational in pilot districts under the direct support provided by the project. 8,845 (40% women) beneficiaries have expertise/knowledge and provided equipment and materials to establish horticulture greenhouses and hotbeds.                                                                                                                            15,857  (30% women) households are indirect beneficiaries of greenhouses and hotbeds through green products sale and buy, included 595 households from pilot districts who invested in establishment of small hotbeds (8-10 m2 each, 4,760 m2) based on expertise/knowledge gained.                                                                                                             Overall number of beneficiaries is 24,702 (33% of women).  </t>
  </si>
  <si>
    <r>
      <rPr>
        <sz val="11"/>
        <color rgb="FFFF0000"/>
        <rFont val="Times New Roman"/>
        <family val="1"/>
      </rPr>
      <t xml:space="preserve">One documentation (draft Food Security Law) includes updated recommendations on  facilitation of mainstreaming climate change adaptation: agricultural practices and water management and conservation agriculture and water saving techniques and technologies on the farms to reflect the on-going reforms in agriculture sector. Currently, the draft law is under consideration by Legislative Chamber of Parliament.               </t>
    </r>
    <r>
      <rPr>
        <sz val="11"/>
        <rFont val="Times New Roman"/>
        <family val="1"/>
        <charset val="204"/>
      </rPr>
      <t xml:space="preserve">                                                                         </t>
    </r>
  </si>
  <si>
    <t>10 communities with leadership based on cooperative management established in all 5 project pilot districts (joined 47,830 (49% are females) pastoralists), included 10 female groups at Village Citizens' Assembly level have clear mandate (provided by the Ministry of Justice) to implement works aimed at pasture reclamation. To build their capacities 6,769 (30% women) members trained in development of community management scheme for planting and maintenance (as community employment scheme on landscape level adaptation activities) through 10 targeted field meetings as well as planning and implementation of landscape adaptation activities, use of water sorbents for afforestation, in management skills for establishment of desert plant nurseries and saksaul plantations. Cooperatives provided with technical assistance (tractors, planting machines, ploughs, mowers, balers, hydroponic units).</t>
  </si>
  <si>
    <t>Expected Progress                                  (targets set for 2019)</t>
  </si>
  <si>
    <r>
      <rPr>
        <sz val="11"/>
        <color rgb="FFFF0000"/>
        <rFont val="Times New Roman"/>
        <family val="1"/>
      </rPr>
      <t xml:space="preserve">Overall number of direct and indirect beneficiaries is 34,096 (16% of women). Direct stakeholders are 9,293 (20% women) dekhkans, farmers, and households adopted and benefited from: use of land laser leveling (1,403 people, 15% women), drip irrigation water saving practices and liman irrigation approach (7,890 people, 27% women) in 4 project pilot districts (Kegeili, Kanlikul, Chimbay and Takhtakupir) through technical assistance provided, 34 field trainings and 10 Field Schools and consultations by 3 Extension Service Centers.                                                                                                             24,803 (15% women) are indirect beneficiaries of water saving application through use of saved water and increased agriculture products.       </t>
    </r>
    <r>
      <rPr>
        <sz val="11"/>
        <rFont val="Times New Roman"/>
        <family val="1"/>
        <charset val="204"/>
      </rPr>
      <t xml:space="preserve">                                                                                               </t>
    </r>
  </si>
  <si>
    <t xml:space="preserve">10 Field Schools along with 3 Extension Services Centers established   delivered trainings on the following adaptation practices: 1) Water saving practices applicable to water deficient periods conducted in all 5 project pilot districts; 2) Sustainable land management approaches conducted in all 5 project pilot districts during spring-fall seasons; 3) Land laser leveling applications (conducted in  4 project pilot districts in spring season; 4) Zero tillage applications conducted in Kegeyli, Kanlikul, Chimbay and Takhtakupir pilot districts in February-April in each year; 5) Water saving practices on gravity driven drip irrigation system applicable for local communities conducted in all 5 project pilot districts </t>
  </si>
  <si>
    <t xml:space="preserve">3 woman-led hotbeds established at household plots and school in Kanlikol, Chimbay and Takhtakupir pilot districts.                                                           </t>
  </si>
  <si>
    <t>One documentation (draft Food Security Law) includes updated recommendations on  facilitation of mainstreaming climate change adaptation: agricultural practices and water management and conservation agriculture and water saving techniques and technologies on the farms to reflect the on-going reforms in agriculture sector. Currently, the draft law is under consideration by Legislative Chamber of Parliament.                              .</t>
  </si>
  <si>
    <t>25,600 ha of degraded land (36% of target identified as 70,000 ha) afforested by saksaul plantations, which ensure the moving sand stabilization and soil desalinization through soil moisture increase and retention.</t>
  </si>
  <si>
    <r>
      <rPr>
        <sz val="11"/>
        <color rgb="FFFF0000"/>
        <rFont val="Times New Roman"/>
        <family val="1"/>
      </rPr>
      <t xml:space="preserve">30,450 km2 of the region covered with the automated hydrometeorological observational  network.     </t>
    </r>
    <r>
      <rPr>
        <sz val="11"/>
        <rFont val="Times New Roman"/>
        <family val="1"/>
      </rPr>
      <t xml:space="preserve">                                        </t>
    </r>
  </si>
  <si>
    <r>
      <rPr>
        <sz val="11"/>
        <color rgb="FFFF0000"/>
        <rFont val="Times New Roman"/>
        <family val="1"/>
      </rPr>
      <t xml:space="preserve">6 months lead time warnings on water resources deficiency or drought is secured through Drought Early Warning System (DEWS) adapted to Amudarya river downstream with warnings validity of 70-100%.                                                         One week ahead temperature forecasts is provided by 2 automated agrometeorological stations installed at Kegeily and Kanlikol pilot districts. </t>
    </r>
    <r>
      <rPr>
        <sz val="11"/>
        <rFont val="Times New Roman"/>
        <family val="1"/>
        <charset val="204"/>
      </rPr>
      <t xml:space="preserve">                            Data and information are available for the end users.      </t>
    </r>
  </si>
  <si>
    <t xml:space="preserve">5,904 people (26.4 % of which are women) i.e. 29% of final target set (20,483 people) or 11% of total amount dekhans, farmers, pastoralists and representatives of local communities (51,208 people)   served by the 3 Extension Services Centers with consultations on innovative and climate resilient agro conservation and water saving practices. </t>
  </si>
  <si>
    <t>5,904 people (26.4 % of which are women) i.e. 29% of final target set (20,483 people) or 11% of total amount dekhans, farmers, pastoralists and representatives of local communities (51,208 people)   served by the 3 Extension Services Centers with consultations on innovative and climate resilient agro conservation and water saving practices.</t>
  </si>
  <si>
    <r>
      <rPr>
        <sz val="11"/>
        <color rgb="FFFF0000"/>
        <rFont val="Times New Roman"/>
        <family val="1"/>
      </rPr>
      <t xml:space="preserve">2 Doppler water meters and 9 automated meteo stations installed in Karakalpakstan and they cover 30,450 km2 with hydrometeorological and drought monitoring. Their monitoring capacity (hydrometeorological and climatic data and information) strengthened through: a) the existing 2 Doppler water meters (located in Tuyamuyn and Kipchak water stations) upgraded with off-line telecommunication terminals enabling continuous data transmission through GSM/GPRS channel to Nukus and further to the Center of Data Acquisition and Monitor in Tashkent; and b) the existing 5 of 9 automated meteorological stations in Karakalpakstan equipped with 5 additional solar radiation sensors (pyranometers). However, the data flow from those additional equipment has been just partially integrated with the existing hydrometeorological and climatic data due to the following reasons: a few sensors (ultra-sonic distance meters, soil water content and soil temperature profiler), one data logger and one data transmitting terminal stopped working and require replacement or repairing. Moreover, from the initially installed 10 automated stations (in 2017), the one located in Muynak district was dismounted due to construction of new airport infrastructure development; and the automated station will be moved at a new site. Though the concept of publicly accessible multi-module informational platform that shall integrate the data flow from the automated meteorological network and 2 Doppler water meters was developed (in 2018), its not yet operational as it requires supporting IT and communication equipment to be procured. Additionally, 2 automated agrometeorological stations installed at Kegeily and Kanlikol pilot districts (as both districts have not been covered with agro or meteorological observations). Data generated by these new stations are widely available through internet based platform (Field Climate/NG by Meteos).                   </t>
    </r>
    <r>
      <rPr>
        <sz val="11"/>
        <rFont val="Times New Roman"/>
        <family val="1"/>
      </rPr>
      <t xml:space="preserve">                                                                                                                             </t>
    </r>
  </si>
  <si>
    <t>5,904 people (26.4 % of which are women) i.e. 29% of final target set (20,483 people) or 11% of total amount dekhans, farmers, pastoralists and representatives of local communities (51,208 people) served by the 3 Extension Services Centers with consultations on innovative and climate resilient agro conservation and water saving practices.</t>
  </si>
  <si>
    <r>
      <rPr>
        <sz val="11"/>
        <color rgb="FFFF0000"/>
        <rFont val="Times New Roman"/>
        <family val="1"/>
      </rPr>
      <t>Drought Early Warning System (DEWS) adapted to Amudarya river downstream provides 6 months lead time warnings on water resources deficiency and/or drought (warnings validity of 70-100%). Warnings are available and delivered to the  end users throught project's informational bulletins.                                                                                            Additional 2 automated agrometeorological stations installed at Kegeily and Kanlikol pilot districts provide one week ahead temperature forecasts.   Data generated by these new stations and weather forecasts  are widely available through internet (Field Climate/NG by Meteos)</t>
    </r>
    <r>
      <rPr>
        <sz val="11"/>
        <rFont val="Times New Roman"/>
        <family val="1"/>
      </rPr>
      <t xml:space="preserve">                                                                                                                                                         </t>
    </r>
  </si>
  <si>
    <r>
      <rPr>
        <sz val="11"/>
        <color rgb="FFFF0000"/>
        <rFont val="Times New Roman"/>
        <family val="1"/>
      </rPr>
      <t xml:space="preserve">Overall number of direct and indirect beneficiaries is 40,745 (16% women). Direct stakeholders are 9,642 (33% women) stakeholders adopted and benefited from: use zero tillage and crops residue retention at soil (1,461 people, 49% women), mulching (572 people, 10% women), water sorbent use (100 people, 40% women), bio-protection of crops and  improvement of land fertility (1,929 people, 26% women), fodder production (3,761 people, 49% women) as well agro-technical mechanisms (1,819 people, 5% women) in 5 project pilot districts through technical assistance provided, 10 Field Schools, 34 hands-on workshops and consultations conducted, including consultations provided by 3 Extension Service Centers.                                                                                                                                                           31,103 (15% women) are indirect beneficiaries of climate resilient conservation agriculture practices through results of knowledge management development regarding conservation agriculture tecniques and technologies, access to new climate resilent conservation agriculture technologies/methodologies  and consulting services.    </t>
    </r>
    <r>
      <rPr>
        <sz val="11"/>
        <rFont val="Times New Roman"/>
        <family val="1"/>
        <charset val="204"/>
      </rPr>
      <t xml:space="preserve">             </t>
    </r>
  </si>
  <si>
    <r>
      <rPr>
        <sz val="11"/>
        <color rgb="FFFF0000"/>
        <rFont val="Times New Roman"/>
        <family val="1"/>
      </rPr>
      <t xml:space="preserve">Overall number of direct and indirect beneficiaries is 40,745 (16% women). Direct stakeholders are 9,642 (33% women) stakeholders adopted and benefited from: use zero tillage and crops residue retention at soil (1,461 people, 49% women), mulching (572 people, 10% women), water sorbent use (100 people, 40% women), bio-protection of crops and  improvement of land fertility (1,929 people, 26% women), fodder production (3,761 people, 49% women) as well agro-technical mechanisms (1,819 people, 5% women) in 5 project pilot districts through technical assistance provided, 10 Field Schools, 34 hands-on workshops and consultations conducted, including consultations provided by 3 Extension Service Centers.                                                                                                                                                           31,103 (15% women) are indirect beneficiaries of climate resilient conservation agriculture practices through results of knowledge management development regarding   conservation agriculture tecniques and technologies,   access to new climate resilent conservation agriculture technologies / methodologies  and consulting services.    </t>
    </r>
    <r>
      <rPr>
        <sz val="11"/>
        <rFont val="Times New Roman"/>
        <family val="1"/>
        <charset val="204"/>
      </rPr>
      <t xml:space="preserve">             </t>
    </r>
  </si>
  <si>
    <r>
      <rPr>
        <sz val="11"/>
        <color rgb="FFFF0000"/>
        <rFont val="Times New Roman"/>
        <family val="1"/>
      </rPr>
      <t xml:space="preserve">Overall number of direct and indirect beneficiaries is 34,096 (16% women). Direct stakeholders are 9,293 (20% women) dekhkans, farmers, and households adopted and benefited from: use of land laser leveling (1,403 people, 15% women), drip irrigation water saving practices and liman irrigation approach (7,890 people, 27% women) in 4 project pilot districts (Kegeili, Kanlikul, Chimbay and Takhtakupir) through technical assistance provided, 34 field trainings and 10 Field Schools and consultations by 3 Extension Service Centers.                                                                                                             24,803 (15% women) are indirect beneficiaries of water saving application through use of saved water and increased agriculture products.       </t>
    </r>
    <r>
      <rPr>
        <sz val="11"/>
        <rFont val="Times New Roman"/>
        <family val="1"/>
        <charset val="204"/>
      </rPr>
      <t xml:space="preserve">                                                                                               </t>
    </r>
  </si>
  <si>
    <t>5,904 people (26.4 % of which are women) i.e. 29% of final target set (20,483 people) or 11% of total amount dekhans, farmers, pastoralists and representatives of local communities (51,208 people)  served by the 3 Extension Services Centers with consultations on innovative and climate resilient agro conservation and water saving practices.</t>
  </si>
  <si>
    <t>HS</t>
  </si>
  <si>
    <r>
      <rPr>
        <sz val="11"/>
        <color rgb="FFFF0000"/>
        <rFont val="Times New Roman"/>
        <family val="1"/>
      </rPr>
      <t xml:space="preserve">2 Doppler water meters and 9 automated meteo stations installed in Karakalpakstan and they cover 30,450 km2 with hydrometeorological and drought monitoring. Their monitoring capacity (hydrometeorological and climatic data and information) strengthened through: a) the existing 2 Doppler water meters (located in Tuyamuyn and Kipchak water stations) upgraded with off-line telecommunication terminals enabling continuous data transmission through GSM/GPRS channel to Nukus and further to the Center of Data Acquisition and Monitor in Tashkent; and b) the existing 5 of 9 automated meteorological stations in Karakalpakstan equipped with 5 additional solar radiation sensors (pyranometers). However, the data flow from those additional equipment has been just partially integrated with the existing hydrometeorological and climatic data due to the following reasons: a few sensors (ultra-sonic distance meters, soil water content and soil temperature profiler), one data logger and one data transmitting terminal stopped working and require replacement or repairing. Moreover, from the initially installed 10 automated stations (in 2017), the one located in Muynak district was dismounted due to construction of new airport infrastructure development; and the automated station will be moved at a new site. Though the concept of publicly accessible multi-module informational platform that shall integrate the data flow from the automated meteorological network and 2 Doppler water meters was developed (in 2018), its not yet operational as it requires supporting IT and communication equipment to be procured. Additionally, 2 automated agrometeorological stations installed at Kegeily and Kanlikol pilot districts (as both districts have not been covered with agro or meteorological observations). Data generated by these new stations are widely available through internet (Field Climate/NG by Meteos).                   </t>
    </r>
    <r>
      <rPr>
        <sz val="11"/>
        <rFont val="Times New Roman"/>
        <family val="1"/>
      </rPr>
      <t xml:space="preserve">                                                                                                                             </t>
    </r>
  </si>
  <si>
    <r>
      <rPr>
        <sz val="11"/>
        <color rgb="FFFF0000"/>
        <rFont val="Times New Roman"/>
        <family val="1"/>
      </rPr>
      <t>Drought Early Warning System (DEWS) adapted to Amudarya river downstream provides 6 months lead time warnings on water resources deficiency and/or drought (warnings validity of 70-100%). Warnings are available and delivered to the  end users through project's informational bulletins.                                                                                            Additional 2 automated agrometeorological stations installed at Kegeily and Kanlikol pilot districts provide one week ahead temperature forecasts.   Data generated by these new stations and weather forecasts  are widely available through internet (Field Climate/NG by Meteos)</t>
    </r>
    <r>
      <rPr>
        <sz val="11"/>
        <rFont val="Times New Roman"/>
        <family val="1"/>
      </rPr>
      <t xml:space="preserve">                                                                                                                                                         </t>
    </r>
  </si>
  <si>
    <r>
      <rPr>
        <sz val="11"/>
        <color rgb="FFFF0000"/>
        <rFont val="Times New Roman"/>
        <family val="1"/>
      </rPr>
      <t xml:space="preserve">Overall number of direct and indirect beneficiaries is 40,745 (16% women). Direct stakeholders are 9,642 (33% women) stakeholders adopted and benefited from: use zero tillage and crops residue retention at soil (1,461 people, 49% women), mulching (572 people, 10% women), water sorbent use (100 people , 40% women), bio-protection of crops and  improvement of land fertility (1,929 people, 26% women), fodder production (3,761 people, 49% women) as well agro-technical mechanisms (1,819 people, 5% women) in 5 project pilot districts through technical assistance provided, 10 Field Schools, 34 hands-on workshops and consultations conducted, including consultations provided by 3 Extension Service Centers.                                                                                                                                                           31,103 (15% women) are indirect beneficiaries of climate resilient conservation agriculture practices through results of knowledge management development regarding   conservation agriculture techniques and technologies,   access to new climate resilient conservation agriculture technologies / methodologies  and consulting services.    </t>
    </r>
    <r>
      <rPr>
        <sz val="11"/>
        <rFont val="Times New Roman"/>
        <family val="1"/>
        <charset val="204"/>
      </rPr>
      <t xml:space="preserve">             </t>
    </r>
  </si>
  <si>
    <r>
      <rPr>
        <sz val="11"/>
        <color rgb="FFFF0000"/>
        <rFont val="Times New Roman"/>
        <family val="1"/>
      </rPr>
      <t xml:space="preserve">25,600 ha of degraded land (36% of target identified as 70,000 ha) afforested by saksaul plantations, which ensure the moving sand stabilization and soil desalinization through soil moisture increase and retention.  Among which, 13,600 ha (while only 3,000 ha were committed as per MOU signed between UNDP and the State Forestry Committee (SFC) in 2018) afforested by SFC in 2019, and             12,000 ha of degraded natural pastures watered using liman irrigation mode at the beginning of vegetation period  within the project activities. Liman irrigation resulted in doubled variety of natural plant species used as fodder and increased pasture productivity thanks to increased soil moisture and its retention.  </t>
    </r>
    <r>
      <rPr>
        <sz val="11"/>
        <rFont val="Times New Roman"/>
        <family val="1"/>
        <charset val="204"/>
      </rPr>
      <t xml:space="preserve">                                                            </t>
    </r>
  </si>
  <si>
    <t>Mr. Bakhriddin Nishonov, First Deputy of General Director of Uzhydromet, National Project Coordinator of Adaptation Project</t>
  </si>
  <si>
    <t xml:space="preserve">2 Doppler water meters and 9 automated meteo stations installed in Karakalpakstan and they cover 30,450 km2 with hydrometeorological and drought monitoring. Warnings are delivered to the end users  through project's informational bulletin.                                                               2 automated agrometeorological stations additionally  installed at Kegeily and Kanlikol piloting districts as both have not been covered with agro or meteorological observations. Data and weather forecast are widely available through internet (Field Climate/NG by Meteos). </t>
  </si>
  <si>
    <t xml:space="preserve"> 47,830 (49% are females) pastoralists, included 10 female groups at Village Citizens' Assembly level jointed in 10 cooperatives and have clear mandate (provided by the Ministry of Justice)  to implement landscape level adaptation measures (e.g. saksaul and tamarix planting) including works aimed at pasture reclamation.</t>
  </si>
  <si>
    <t xml:space="preserve">One bulletin with  results of stocktaking of the successful climate resilience agriculture practices implemented at project pilot districts developed.  </t>
  </si>
  <si>
    <t xml:space="preserve">One bulletin with  included information about the 11 lessons learned from the climate-smart agriculture (CSA) development in the northern part of Karakalpakstan  consolidated are published and disseminated. Lessons are grouped into the three categories: 1) sustainably increased agricultural productivity and incomes;  2) adaptation and resilience increase to climate change impacts; and 3) reduction or avoiding greenhouse gas emissions based on approaches and best practices on for successful CSA implementation disseminated by FAO </t>
  </si>
  <si>
    <t xml:space="preserve">55 demonstration  meetings and workshops focused on climate change adaptation and on increasing climate change resilience held with participation of 6,948 people (23% female) from the target local communities. Information on the events outcomes posted at newspapers and  web-resources, and broadcasted via national and regional radio and TV.  </t>
  </si>
  <si>
    <t>Type of Indicator (indicators towards Objectives, Outcomes, etc.…)</t>
  </si>
  <si>
    <r>
      <rPr>
        <sz val="11"/>
        <color rgb="FFFF0000"/>
        <rFont val="Times New Roman"/>
        <family val="1"/>
      </rPr>
      <t xml:space="preserve">Overall number of direct and indirect beneficiaries is 40,745 (16% women). Direct stakeholders are 9,642 (33% women) stakeholders adopted and benefited from: use zero tillage and crops residue retention at soil (1,461 people, 49% women), mulching (572 people, 10% women), water sorbent use (100 people, 40% women), bio-protection of crops and  improvement of land fertility (1,929 people, 26% women), fodder production (3,761  people, 49% women) as well agro-technical mechanisms (1,819 people, 5% women) in 5 project pilot districts through technical assistance provided, 10 Field Schools, 34 hands-on workshops and consultations conducted, including consultations provided by 3 Extension Service Centers.                                                                                                                                                           31,103 (15% women) are indirect beneficiaries of climate resilient conservation agriculture practices through results of knowledge management development regarding   conservation agriculture techniques and technologies,   access to new climate resilient conservation agriculture technologies / methodologies  and consulting services.    </t>
    </r>
    <r>
      <rPr>
        <sz val="11"/>
        <rFont val="Times New Roman"/>
        <family val="1"/>
        <charset val="204"/>
      </rPr>
      <t xml:space="preserve">             </t>
    </r>
  </si>
  <si>
    <t xml:space="preserve">The overall rating is Marginally Satisfactory. The project demonstrates  good budget delivery and budget efficient utilization over the all  activities that makes implementation of the project more even. MTE recommendations are mostly completed. The outputs provided within reporting period and project extension approval received from donor (AF) inspire that all planned deliverables will be fully achieved or approached at maximum extent by the end of the project life.    </t>
  </si>
  <si>
    <r>
      <rPr>
        <sz val="11"/>
        <color rgb="FFFF0000"/>
        <rFont val="Times New Roman"/>
        <family val="1"/>
      </rPr>
      <t xml:space="preserve">The overall rating is Marginally Satisfactory. Project is making a progress. It has passed MTE, which main conclusions and recommendations are well noted and have been reflected in Management Response to MTE. The overall rating by MTE for Outcomes 1 and 4 is Satisfactory and for Outcomes 2 and 3 is Moderately Satisfactory. The recommendations made are mostly  implemented. During the reporting period, project was able to speed up implementation of some major project activities, which were significantly lagging behind. There are a few  milestones that confirm a progress:
• 9 automated meteo-stations installed in Karakalpakstan upgraded with 5 new sensors (pyranometers). 2 automated agrometeorological stations with internet data storage based were installed at Kegeily and Kanlikul districts where there was no coverage with agro- hydrometeorological automated infrastructure. This  spatial coverage is secured for 30,450 km2. Data and information are  available for the end users. 40 specialists/observers have been trained on operation and maintenance measuring and communication equipment;                                                                                                                                                                                                                                                • Drought Early Warning System (DEWS) adapted to Amudarya river downstream provides 6 months lead time warnings on water resources deficiency and/or drought with warnings validity of 70-100%. Additional 2 automated agrometeorological stations installed at Kegeily and Kanlikol pilot districts provide one week ahead temperature forecasts. Data and weather forecast are available on internet based platform (Field Climate/NG by Meteos); 
• In total 4605 (20% of women) stakeholders were provided with drought early warnings through project informational bulletin and 115 specialists of Uzhydromet  were trained on use of DEWS and its products;
• Concept of multi-modules information platform (MIP) developed and MIP supportive IT equipment and software are being procured  for integration of all hydrometeorological and climate data/information, including DEWS products, that are to be timely delivered to the end users;
• 5,904 people (26.4 % of which are women) i.e. 29% of final target set (20,483 people) or 11% of total amount dekhans, farmers, pastoralists and representatives of local communities (51,208 people) served by the 3 Extension Services Centers with consultations on innovative and climate resilient agro conservation and water saving practices; 
• 10 Field Schools delivered trainings on:  1) Water saving practices applicable to low water availability periods (in all 5 project piloting districts in May 2019); 2) Sustainable land management approaches (in all project’s pilots during  September-November  2019); 3) Land laser leveling applications (in all project’s pilots during spring 2019); 4) Zero tillage application (Kegeyli, Kanlikul, Chimbay and Takhtakupir, February-April 2019); 5) Water saving practices: gravity driven drip irrigation system for local communities (at all project’s pilots within May-September 2019); 
• Overall number of direct and indirect beneficiaries is 40,745 (16% of women) who adopted and benefited from climate resilient conservation agriculture practices;                             • Overall number of direct and indirect beneficiaries is 34,096 (16% of women) who adopted and benefited form water saving irrigation practices;
• 25,600 ha of degraded land (36% of target identified as 70,000 ha) afforested by saksaul plantations, which ensure the moving sand stabilization and soil desalinization through soil moisture increase and retention;
• 10 communities with leadership based on cooperative management established at  5 project pilot districts (Kegeily, Kanlikul, Chimbay and Takhtakupir), which have joined 47 830 (49% are females) pastoralists to implement works aimed at pasture reclamation to increase their productivity and establish new pasture;          
• 55 demonstration  meetings and workshops focused on climate change adaptation and on increasing climate change resilience held with participation of 6,948 people (23% female) from the target local communities. Information on the events outcomes posted at newspapers and  web-resources, and broadcasted via national and regional radio and TV.                </t>
    </r>
    <r>
      <rPr>
        <sz val="1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</si>
</sst>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409]mmmm\ d\,\ yyyy;@"/>
    <numFmt numFmtId="166" formatCode="0.0%"/>
    <numFmt numFmtId="167" formatCode="[$$-409]#,##0.00"/>
  </numFmts>
  <fonts count="7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b/>
      <sz val="11"/>
      <color theme="1"/>
      <name val="Calibri"/>
      <family val="2"/>
      <scheme val="minor"/>
    </font>
    <font>
      <b/>
      <sz val="16"/>
      <color theme="1"/>
      <name val="Times New Roman"/>
      <family val="1"/>
    </font>
    <font>
      <b/>
      <i/>
      <sz val="11"/>
      <color theme="1"/>
      <name val="Times New Roman"/>
      <family val="1"/>
    </font>
    <font>
      <b/>
      <sz val="11"/>
      <color rgb="FFFF0000"/>
      <name val="Times New Roman"/>
      <family val="1"/>
      <charset val="204"/>
    </font>
    <font>
      <sz val="11"/>
      <name val="Times New Roman"/>
      <family val="1"/>
      <charset val="204"/>
    </font>
    <font>
      <sz val="11"/>
      <color theme="1"/>
      <name val="Times New Roman"/>
      <family val="1"/>
      <charset val="204"/>
    </font>
    <font>
      <sz val="11"/>
      <color rgb="FF00B050"/>
      <name val="Calibri"/>
      <family val="2"/>
      <scheme val="minor"/>
    </font>
    <font>
      <sz val="11"/>
      <color rgb="FFC00000"/>
      <name val="Calibri"/>
      <family val="2"/>
      <scheme val="minor"/>
    </font>
    <font>
      <sz val="11"/>
      <name val="Calibri"/>
      <family val="2"/>
      <scheme val="minor"/>
    </font>
    <font>
      <sz val="11"/>
      <color rgb="FFC00000"/>
      <name val="Calibri"/>
      <family val="2"/>
      <charset val="204"/>
      <scheme val="minor"/>
    </font>
    <font>
      <sz val="11"/>
      <color indexed="8"/>
      <name val="Times New Roman"/>
      <family val="1"/>
      <charset val="204"/>
    </font>
    <font>
      <sz val="11"/>
      <color theme="1"/>
      <name val="Calibri"/>
      <family val="2"/>
      <scheme val="minor"/>
    </font>
    <font>
      <sz val="9"/>
      <color theme="1"/>
      <name val="Times New Roman"/>
      <family val="1"/>
    </font>
    <font>
      <sz val="11"/>
      <color rgb="FFFF0000"/>
      <name val="Times New Roman"/>
      <family val="1"/>
      <charset val="204"/>
    </font>
    <font>
      <sz val="10"/>
      <color rgb="FF000000"/>
      <name val="Times New Roman"/>
      <family val="1"/>
    </font>
    <font>
      <sz val="9"/>
      <color indexed="81"/>
      <name val="Tahoma"/>
      <family val="2"/>
      <charset val="204"/>
    </font>
    <font>
      <b/>
      <sz val="9"/>
      <color indexed="81"/>
      <name val="Tahoma"/>
      <family val="2"/>
      <charset val="204"/>
    </font>
    <font>
      <b/>
      <sz val="11"/>
      <color rgb="FFFF0000"/>
      <name val="Times New Roman"/>
      <family val="1"/>
    </font>
    <font>
      <b/>
      <sz val="11"/>
      <color theme="1"/>
      <name val="Times New Roman"/>
      <family val="1"/>
      <charset val="204"/>
    </font>
    <font>
      <sz val="8"/>
      <color rgb="FF000000"/>
      <name val="Segoe UI"/>
      <family val="2"/>
    </font>
    <font>
      <sz val="11"/>
      <color rgb="FFFF0000"/>
      <name val="Calibri"/>
      <family val="2"/>
      <scheme val="minor"/>
    </font>
    <font>
      <sz val="11"/>
      <color rgb="FFC00000"/>
      <name val="Times New Roman"/>
      <family val="1"/>
      <charset val="204"/>
    </font>
    <font>
      <sz val="11"/>
      <color rgb="FFC00000"/>
      <name val="Times New Roman"/>
      <family val="1"/>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indexed="9"/>
        <bgColor indexed="64"/>
      </patternFill>
    </fill>
  </fills>
  <borders count="70">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bottom/>
      <diagonal/>
    </border>
    <border>
      <left style="medium">
        <color auto="1"/>
      </left>
      <right/>
      <top/>
      <bottom style="thin">
        <color auto="1"/>
      </bottom>
      <diagonal/>
    </border>
    <border>
      <left style="thin">
        <color auto="1"/>
      </left>
      <right/>
      <top style="medium">
        <color auto="1"/>
      </top>
      <bottom/>
      <diagonal/>
    </border>
    <border>
      <left/>
      <right style="medium">
        <color auto="1"/>
      </right>
      <top style="thin">
        <color auto="1"/>
      </top>
      <bottom/>
      <diagonal/>
    </border>
    <border>
      <left style="medium">
        <color auto="1"/>
      </left>
      <right/>
      <top style="thin">
        <color auto="1"/>
      </top>
      <bottom/>
      <diagonal/>
    </border>
  </borders>
  <cellStyleXfs count="7">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43" fontId="62" fillId="0" borderId="0" applyFont="0" applyFill="0" applyBorder="0" applyAlignment="0" applyProtection="0"/>
    <xf numFmtId="9" fontId="62" fillId="0" borderId="0" applyFont="0" applyFill="0" applyBorder="0" applyAlignment="0" applyProtection="0"/>
  </cellStyleXfs>
  <cellXfs count="837">
    <xf numFmtId="0" fontId="0" fillId="0" borderId="0" xfId="0"/>
    <xf numFmtId="0" fontId="0" fillId="0" borderId="0" xfId="0" applyFill="1"/>
    <xf numFmtId="0" fontId="0" fillId="0" borderId="0" xfId="0" applyAlignment="1">
      <alignment horizontal="left" vertical="center"/>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4" fillId="0" borderId="0" xfId="0" applyFont="1" applyAlignment="1">
      <alignment wrapText="1"/>
    </xf>
    <xf numFmtId="0" fontId="27"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6"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Protection="1"/>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24" fillId="3" borderId="19" xfId="0" applyFont="1" applyFill="1" applyBorder="1" applyAlignment="1">
      <alignment horizontal="left" vertical="center"/>
    </xf>
    <xf numFmtId="0" fontId="24" fillId="3" borderId="20" xfId="0" applyFont="1" applyFill="1" applyBorder="1" applyAlignment="1">
      <alignment horizontal="left" vertical="center"/>
    </xf>
    <xf numFmtId="0" fontId="24" fillId="3" borderId="20" xfId="0" applyFont="1" applyFill="1" applyBorder="1"/>
    <xf numFmtId="0" fontId="24" fillId="3" borderId="21" xfId="0" applyFont="1" applyFill="1" applyBorder="1"/>
    <xf numFmtId="0" fontId="24" fillId="3" borderId="22" xfId="0" applyFont="1" applyFill="1" applyBorder="1" applyAlignment="1">
      <alignment horizontal="left" vertical="center"/>
    </xf>
    <xf numFmtId="0" fontId="28"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29" fillId="3" borderId="19" xfId="0" applyFont="1" applyFill="1" applyBorder="1" applyAlignment="1">
      <alignment vertical="center"/>
    </xf>
    <xf numFmtId="0" fontId="29" fillId="3" borderId="22" xfId="0" applyFont="1" applyFill="1" applyBorder="1" applyAlignment="1">
      <alignment vertical="center"/>
    </xf>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1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0" fillId="3" borderId="0" xfId="0" applyFill="1" applyAlignment="1">
      <alignment horizontal="left" vertical="center"/>
    </xf>
    <xf numFmtId="0" fontId="24" fillId="3" borderId="19" xfId="0" applyFont="1" applyFill="1" applyBorder="1"/>
    <xf numFmtId="0" fontId="24" fillId="3" borderId="22" xfId="0" applyFont="1" applyFill="1" applyBorder="1"/>
    <xf numFmtId="0" fontId="24" fillId="3" borderId="23" xfId="0" applyFont="1" applyFill="1" applyBorder="1"/>
    <xf numFmtId="0" fontId="30" fillId="3" borderId="0" xfId="0" applyFont="1" applyFill="1" applyBorder="1"/>
    <xf numFmtId="0" fontId="31" fillId="3" borderId="0" xfId="0" applyFont="1" applyFill="1" applyBorder="1"/>
    <xf numFmtId="0" fontId="30" fillId="0" borderId="28" xfId="0" applyFont="1" applyFill="1" applyBorder="1" applyAlignment="1">
      <alignment vertical="top" wrapText="1"/>
    </xf>
    <xf numFmtId="0" fontId="30" fillId="0" borderId="26" xfId="0" applyFont="1" applyFill="1" applyBorder="1" applyAlignment="1">
      <alignment vertical="top" wrapText="1"/>
    </xf>
    <xf numFmtId="0" fontId="30" fillId="0" borderId="27" xfId="0" applyFont="1" applyFill="1" applyBorder="1" applyAlignment="1">
      <alignment vertical="top" wrapText="1"/>
    </xf>
    <xf numFmtId="0" fontId="30" fillId="0" borderId="23" xfId="0" applyFont="1" applyFill="1" applyBorder="1" applyAlignment="1">
      <alignment vertical="top" wrapText="1"/>
    </xf>
    <xf numFmtId="0" fontId="30" fillId="0" borderId="1" xfId="0" applyFont="1" applyFill="1" applyBorder="1" applyAlignment="1">
      <alignment vertical="top" wrapText="1"/>
    </xf>
    <xf numFmtId="0" fontId="30" fillId="0" borderId="31" xfId="0" applyFont="1" applyFill="1" applyBorder="1" applyAlignment="1">
      <alignment vertical="top" wrapText="1"/>
    </xf>
    <xf numFmtId="0" fontId="24" fillId="0" borderId="1" xfId="0" applyFont="1" applyFill="1" applyBorder="1" applyAlignment="1">
      <alignment vertical="top" wrapText="1"/>
    </xf>
    <xf numFmtId="0" fontId="24" fillId="3" borderId="25" xfId="0" applyFont="1" applyFill="1" applyBorder="1"/>
    <xf numFmtId="0" fontId="32" fillId="0" borderId="1" xfId="0" applyFont="1" applyFill="1" applyBorder="1" applyAlignment="1">
      <alignment horizontal="center" vertical="top" wrapText="1"/>
    </xf>
    <xf numFmtId="0" fontId="32" fillId="0" borderId="31" xfId="0" applyFont="1" applyFill="1" applyBorder="1" applyAlignment="1">
      <alignment horizontal="center" vertical="top" wrapText="1"/>
    </xf>
    <xf numFmtId="0" fontId="32"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0" fillId="3" borderId="0" xfId="0" applyFill="1"/>
    <xf numFmtId="0" fontId="33" fillId="3" borderId="1" xfId="0" applyFont="1" applyFill="1" applyBorder="1" applyAlignment="1">
      <alignment horizontal="center" vertical="center" wrapText="1"/>
    </xf>
    <xf numFmtId="0" fontId="24" fillId="3" borderId="24" xfId="0" applyFont="1" applyFill="1" applyBorder="1"/>
    <xf numFmtId="0" fontId="24" fillId="3" borderId="26" xfId="0" applyFont="1" applyFill="1" applyBorder="1"/>
    <xf numFmtId="0" fontId="0" fillId="9" borderId="1" xfId="0" applyFill="1" applyBorder="1" applyProtection="1">
      <protection locked="0"/>
    </xf>
    <xf numFmtId="0" fontId="44" fillId="8" borderId="11" xfId="4" applyFont="1" applyBorder="1" applyAlignment="1" applyProtection="1">
      <alignment horizontal="center" vertical="center"/>
      <protection locked="0"/>
    </xf>
    <xf numFmtId="0" fontId="44" fillId="8" borderId="7" xfId="4" applyFont="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10" fontId="44" fillId="8" borderId="11" xfId="4" applyNumberFormat="1" applyFont="1" applyBorder="1" applyAlignment="1" applyProtection="1">
      <alignment horizontal="center" vertical="center"/>
      <protection locked="0"/>
    </xf>
    <xf numFmtId="10" fontId="44" fillId="8" borderId="7" xfId="4" applyNumberFormat="1" applyFont="1" applyBorder="1" applyAlignment="1" applyProtection="1">
      <alignment horizontal="center" vertical="center"/>
      <protection locked="0"/>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Protection="1">
      <protection locked="0"/>
    </xf>
    <xf numFmtId="0" fontId="39" fillId="8" borderId="11" xfId="4" applyBorder="1" applyAlignment="1" applyProtection="1">
      <alignment wrapText="1"/>
      <protection locked="0"/>
    </xf>
    <xf numFmtId="0" fontId="39" fillId="12" borderId="11" xfId="4" applyFill="1" applyBorder="1" applyAlignment="1" applyProtection="1">
      <alignment wrapText="1"/>
      <protection locked="0"/>
    </xf>
    <xf numFmtId="10" fontId="39" fillId="8" borderId="11" xfId="4" applyNumberFormat="1" applyBorder="1" applyAlignment="1" applyProtection="1">
      <alignment horizontal="center" vertical="center" wrapText="1"/>
      <protection locked="0"/>
    </xf>
    <xf numFmtId="10" fontId="39" fillId="12" borderId="11" xfId="4" applyNumberFormat="1" applyFill="1" applyBorder="1" applyAlignment="1" applyProtection="1">
      <alignment horizontal="center" vertical="center" wrapText="1"/>
      <protection locked="0"/>
    </xf>
    <xf numFmtId="0" fontId="47" fillId="8" borderId="52" xfId="4" applyFont="1" applyBorder="1" applyAlignment="1" applyProtection="1">
      <alignment vertical="center" wrapText="1"/>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52"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7" xfId="4" applyFont="1" applyBorder="1" applyAlignment="1" applyProtection="1">
      <alignment vertical="center"/>
      <protection locked="0"/>
    </xf>
    <xf numFmtId="0" fontId="47" fillId="12" borderId="37" xfId="4" applyFont="1" applyFill="1" applyBorder="1" applyAlignment="1" applyProtection="1">
      <alignment vertical="center"/>
      <protection locked="0"/>
    </xf>
    <xf numFmtId="0" fontId="39" fillId="8" borderId="11" xfId="4" applyBorder="1" applyAlignment="1" applyProtection="1">
      <alignment horizontal="center" vertical="center"/>
      <protection locked="0"/>
    </xf>
    <xf numFmtId="10" fontId="39" fillId="8" borderId="11" xfId="4" applyNumberFormat="1" applyBorder="1" applyAlignment="1" applyProtection="1">
      <alignment horizontal="center" vertical="center"/>
      <protection locked="0"/>
    </xf>
    <xf numFmtId="0" fontId="39" fillId="12" borderId="11" xfId="4" applyFill="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39" fillId="8" borderId="11" xfId="4" applyBorder="1" applyProtection="1">
      <protection locked="0"/>
    </xf>
    <xf numFmtId="0" fontId="47" fillId="8" borderId="30" xfId="4" applyFont="1" applyBorder="1" applyAlignment="1" applyProtection="1">
      <alignment vertical="center" wrapText="1"/>
      <protection locked="0"/>
    </xf>
    <xf numFmtId="0" fontId="47" fillId="8" borderId="53" xfId="4" applyFont="1" applyBorder="1" applyAlignment="1" applyProtection="1">
      <alignment horizontal="center" vertical="center"/>
      <protection locked="0"/>
    </xf>
    <xf numFmtId="0" fontId="39" fillId="12" borderId="11" xfId="4" applyFill="1" applyBorder="1" applyProtection="1">
      <protection locked="0"/>
    </xf>
    <xf numFmtId="0" fontId="47" fillId="12" borderId="30" xfId="4" applyFont="1" applyFill="1" applyBorder="1" applyAlignment="1" applyProtection="1">
      <alignment vertical="center" wrapText="1"/>
      <protection locked="0"/>
    </xf>
    <xf numFmtId="0" fontId="47" fillId="12" borderId="53" xfId="4" applyFont="1" applyFill="1" applyBorder="1" applyAlignment="1" applyProtection="1">
      <alignment horizontal="center" vertical="center"/>
      <protection locked="0"/>
    </xf>
    <xf numFmtId="0" fontId="39" fillId="8" borderId="11" xfId="4" applyBorder="1" applyAlignment="1" applyProtection="1">
      <alignment vertical="center" wrapText="1"/>
      <protection locked="0"/>
    </xf>
    <xf numFmtId="0" fontId="39" fillId="8" borderId="52" xfId="4" applyBorder="1" applyAlignment="1" applyProtection="1">
      <alignment vertical="center" wrapText="1"/>
      <protection locked="0"/>
    </xf>
    <xf numFmtId="0" fontId="39" fillId="12" borderId="11" xfId="4" applyFill="1" applyBorder="1" applyAlignment="1" applyProtection="1">
      <alignment vertical="center" wrapText="1"/>
      <protection locked="0"/>
    </xf>
    <xf numFmtId="0" fontId="39" fillId="12" borderId="52" xfId="4" applyFill="1" applyBorder="1" applyAlignment="1" applyProtection="1">
      <alignment vertical="center" wrapText="1"/>
      <protection locked="0"/>
    </xf>
    <xf numFmtId="0" fontId="39" fillId="8" borderId="7" xfId="4"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39" fillId="8" borderId="7" xfId="4" applyBorder="1" applyAlignment="1" applyProtection="1">
      <alignment vertical="center" wrapText="1"/>
      <protection locked="0"/>
    </xf>
    <xf numFmtId="0" fontId="39" fillId="12" borderId="7" xfId="4" applyFill="1" applyBorder="1" applyAlignment="1" applyProtection="1">
      <alignment vertical="center" wrapText="1"/>
      <protection locked="0"/>
    </xf>
    <xf numFmtId="10" fontId="39" fillId="8" borderId="40" xfId="4" applyNumberFormat="1" applyBorder="1" applyAlignment="1" applyProtection="1">
      <alignment horizontal="center" vertical="center"/>
      <protection locked="0"/>
    </xf>
    <xf numFmtId="10" fontId="39" fillId="12" borderId="40" xfId="4" applyNumberFormat="1" applyFill="1" applyBorder="1" applyAlignment="1" applyProtection="1">
      <alignment horizontal="center" vertical="center"/>
      <protection locked="0"/>
    </xf>
    <xf numFmtId="0" fontId="47" fillId="8" borderId="11" xfId="4" applyFont="1" applyBorder="1" applyAlignment="1" applyProtection="1">
      <alignment horizontal="center" vertical="center" wrapText="1"/>
      <protection locked="0"/>
    </xf>
    <xf numFmtId="0" fontId="47" fillId="12" borderId="11" xfId="4" applyFont="1" applyFill="1" applyBorder="1" applyAlignment="1" applyProtection="1">
      <alignment horizontal="center" vertical="center" wrapText="1"/>
      <protection locked="0"/>
    </xf>
    <xf numFmtId="0" fontId="39" fillId="8" borderId="30" xfId="4" applyBorder="1" applyAlignment="1" applyProtection="1">
      <alignment vertical="center"/>
      <protection locked="0"/>
    </xf>
    <xf numFmtId="0" fontId="25" fillId="3" borderId="20" xfId="0" applyFont="1" applyFill="1" applyBorder="1" applyAlignment="1">
      <alignment vertical="top" wrapText="1"/>
    </xf>
    <xf numFmtId="0" fontId="25" fillId="3" borderId="21" xfId="0" applyFont="1" applyFill="1" applyBorder="1" applyAlignment="1">
      <alignment vertical="top" wrapText="1"/>
    </xf>
    <xf numFmtId="0" fontId="23" fillId="3" borderId="25" xfId="1" applyFill="1" applyBorder="1" applyAlignment="1" applyProtection="1">
      <alignment vertical="top" wrapText="1"/>
    </xf>
    <xf numFmtId="0" fontId="23" fillId="3" borderId="26" xfId="1" applyFill="1" applyBorder="1" applyAlignment="1" applyProtection="1">
      <alignment vertical="top" wrapText="1"/>
    </xf>
    <xf numFmtId="0" fontId="39" fillId="12" borderId="56" xfId="4" applyFill="1" applyBorder="1" applyAlignment="1" applyProtection="1">
      <alignment vertical="center"/>
      <protection locked="0"/>
    </xf>
    <xf numFmtId="0" fontId="0" fillId="0" borderId="0" xfId="0" applyAlignment="1">
      <alignment vertical="center" wrapText="1"/>
    </xf>
    <xf numFmtId="0" fontId="14" fillId="0" borderId="1" xfId="0" applyFont="1" applyFill="1" applyBorder="1" applyAlignment="1">
      <alignment vertical="top" wrapText="1"/>
    </xf>
    <xf numFmtId="0" fontId="0" fillId="0" borderId="0" xfId="0"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51" fillId="0" borderId="0" xfId="0" applyFont="1" applyAlignment="1">
      <alignment horizontal="left" vertical="top" wrapText="1"/>
    </xf>
    <xf numFmtId="0" fontId="51" fillId="0" borderId="0" xfId="0" applyFont="1" applyAlignment="1">
      <alignment horizontal="left" vertical="top"/>
    </xf>
    <xf numFmtId="0" fontId="24" fillId="0" borderId="0" xfId="0" applyFont="1" applyAlignment="1">
      <alignment horizontal="left" vertical="top"/>
    </xf>
    <xf numFmtId="0" fontId="0" fillId="0" borderId="0" xfId="0" applyFill="1" applyAlignment="1">
      <alignment horizontal="left" vertical="top"/>
    </xf>
    <xf numFmtId="0" fontId="51" fillId="0" borderId="0" xfId="0" applyFont="1" applyFill="1" applyAlignment="1">
      <alignment horizontal="left" vertical="top"/>
    </xf>
    <xf numFmtId="0" fontId="51" fillId="0" borderId="0" xfId="0" applyFont="1" applyFill="1" applyAlignment="1">
      <alignment horizontal="left" vertical="top" wrapText="1"/>
    </xf>
    <xf numFmtId="0" fontId="0" fillId="2" borderId="0" xfId="0" applyFill="1"/>
    <xf numFmtId="0" fontId="24" fillId="0" borderId="0" xfId="0" applyFont="1" applyFill="1" applyAlignment="1">
      <alignment horizontal="left" vertical="top" wrapText="1"/>
    </xf>
    <xf numFmtId="0" fontId="24" fillId="0" borderId="0" xfId="0" applyFont="1" applyFill="1" applyAlignment="1">
      <alignment horizontal="left" vertical="top"/>
    </xf>
    <xf numFmtId="0" fontId="24" fillId="0" borderId="0" xfId="0" applyFont="1" applyFill="1" applyAlignment="1">
      <alignment wrapText="1"/>
    </xf>
    <xf numFmtId="0" fontId="24" fillId="0" borderId="0" xfId="0" applyFont="1" applyFill="1" applyAlignment="1">
      <alignment horizontal="center" vertical="top"/>
    </xf>
    <xf numFmtId="0" fontId="24" fillId="13" borderId="19" xfId="0" applyFont="1" applyFill="1" applyBorder="1"/>
    <xf numFmtId="0" fontId="24" fillId="13" borderId="20" xfId="0" applyFont="1" applyFill="1" applyBorder="1" applyAlignment="1">
      <alignment horizontal="center" vertical="top"/>
    </xf>
    <xf numFmtId="0" fontId="24" fillId="13" borderId="20" xfId="0" applyFont="1" applyFill="1" applyBorder="1" applyAlignment="1">
      <alignment wrapText="1"/>
    </xf>
    <xf numFmtId="0" fontId="24" fillId="13" borderId="21" xfId="0" applyFont="1" applyFill="1" applyBorder="1"/>
    <xf numFmtId="0" fontId="24" fillId="13" borderId="22" xfId="0" applyFont="1" applyFill="1" applyBorder="1"/>
    <xf numFmtId="0" fontId="24" fillId="13" borderId="23" xfId="0" applyFont="1" applyFill="1" applyBorder="1"/>
    <xf numFmtId="0" fontId="52" fillId="13" borderId="0" xfId="0" applyFont="1" applyFill="1" applyBorder="1" applyAlignment="1">
      <alignment horizontal="center"/>
    </xf>
    <xf numFmtId="0" fontId="33" fillId="13" borderId="0" xfId="0" applyFont="1" applyFill="1" applyBorder="1" applyAlignment="1">
      <alignment horizontal="left" vertical="top" wrapText="1"/>
    </xf>
    <xf numFmtId="0" fontId="33" fillId="13" borderId="0" xfId="0" applyFont="1" applyFill="1" applyBorder="1" applyAlignment="1">
      <alignment horizontal="left" vertical="top"/>
    </xf>
    <xf numFmtId="0" fontId="24" fillId="13" borderId="0" xfId="0" applyFont="1" applyFill="1" applyBorder="1" applyAlignment="1">
      <alignment horizontal="center" vertical="top"/>
    </xf>
    <xf numFmtId="0" fontId="24" fillId="13" borderId="0" xfId="0" applyFont="1" applyFill="1" applyBorder="1" applyAlignment="1">
      <alignment horizontal="left" vertical="top" wrapText="1"/>
    </xf>
    <xf numFmtId="0" fontId="24" fillId="13" borderId="0" xfId="0" applyFont="1" applyFill="1" applyBorder="1" applyAlignment="1">
      <alignment horizontal="left" vertical="top"/>
    </xf>
    <xf numFmtId="0" fontId="24" fillId="13" borderId="24" xfId="0" applyFont="1" applyFill="1" applyBorder="1"/>
    <xf numFmtId="0" fontId="24" fillId="13" borderId="25" xfId="0" applyFont="1" applyFill="1" applyBorder="1" applyAlignment="1">
      <alignment horizontal="center" vertical="top"/>
    </xf>
    <xf numFmtId="0" fontId="24" fillId="13" borderId="25" xfId="0" applyFont="1" applyFill="1" applyBorder="1" applyAlignment="1">
      <alignment horizontal="left" vertical="top" wrapText="1"/>
    </xf>
    <xf numFmtId="0" fontId="24" fillId="13" borderId="26" xfId="0" applyFont="1" applyFill="1" applyBorder="1"/>
    <xf numFmtId="0" fontId="24" fillId="0" borderId="11" xfId="0" applyFont="1" applyFill="1" applyBorder="1" applyAlignment="1">
      <alignment horizontal="left" vertical="top" wrapText="1"/>
    </xf>
    <xf numFmtId="0" fontId="24" fillId="0" borderId="11" xfId="0" applyFont="1" applyFill="1" applyBorder="1" applyAlignment="1">
      <alignment horizontal="left" vertical="top"/>
    </xf>
    <xf numFmtId="0" fontId="24" fillId="0" borderId="11" xfId="0" applyFont="1" applyFill="1" applyBorder="1" applyAlignment="1">
      <alignment horizontal="left" vertical="center" wrapText="1"/>
    </xf>
    <xf numFmtId="0" fontId="0" fillId="0" borderId="0" xfId="0" applyFill="1" applyAlignment="1">
      <alignment horizontal="left" vertical="center"/>
    </xf>
    <xf numFmtId="0" fontId="0" fillId="3" borderId="0" xfId="0" applyFill="1" applyAlignment="1">
      <alignment horizontal="left" vertical="top"/>
    </xf>
    <xf numFmtId="0" fontId="24" fillId="3" borderId="0" xfId="0" applyFont="1" applyFill="1" applyAlignment="1">
      <alignment horizontal="left" vertical="top"/>
    </xf>
    <xf numFmtId="0" fontId="51" fillId="3" borderId="0" xfId="0" applyFont="1" applyFill="1" applyAlignment="1">
      <alignment horizontal="left" vertical="top"/>
    </xf>
    <xf numFmtId="0" fontId="0" fillId="3" borderId="0" xfId="0" applyFill="1" applyAlignment="1">
      <alignment horizontal="left" vertical="top" wrapText="1"/>
    </xf>
    <xf numFmtId="0" fontId="51" fillId="3" borderId="0" xfId="0" applyFont="1" applyFill="1" applyAlignment="1">
      <alignment horizontal="left" vertical="top" wrapText="1"/>
    </xf>
    <xf numFmtId="0" fontId="0" fillId="13" borderId="0" xfId="0" applyFill="1" applyBorder="1"/>
    <xf numFmtId="0" fontId="33" fillId="13" borderId="0" xfId="0" applyFont="1" applyFill="1" applyBorder="1"/>
    <xf numFmtId="0" fontId="24" fillId="13" borderId="0" xfId="0" applyFont="1" applyFill="1" applyBorder="1"/>
    <xf numFmtId="0" fontId="0" fillId="13" borderId="0" xfId="0" applyFill="1" applyBorder="1" applyAlignment="1">
      <alignment horizontal="left" vertical="top"/>
    </xf>
    <xf numFmtId="0" fontId="51" fillId="13" borderId="0" xfId="0" applyFont="1" applyFill="1" applyBorder="1" applyAlignment="1">
      <alignment horizontal="left" vertical="top"/>
    </xf>
    <xf numFmtId="0" fontId="51" fillId="13" borderId="0" xfId="0" applyFont="1" applyFill="1" applyBorder="1" applyAlignment="1">
      <alignment horizontal="left" vertical="top" wrapText="1"/>
    </xf>
    <xf numFmtId="0" fontId="0" fillId="13" borderId="0" xfId="0" applyFill="1" applyBorder="1" applyAlignment="1">
      <alignment horizontal="left" vertical="center"/>
    </xf>
    <xf numFmtId="0" fontId="0" fillId="13" borderId="0" xfId="0" applyFill="1" applyBorder="1" applyAlignment="1">
      <alignment horizontal="left" vertical="top" wrapText="1"/>
    </xf>
    <xf numFmtId="0" fontId="24" fillId="3" borderId="0" xfId="0" applyFont="1" applyFill="1" applyBorder="1" applyAlignment="1">
      <alignment horizontal="left" vertical="top" wrapText="1"/>
    </xf>
    <xf numFmtId="0" fontId="0" fillId="3" borderId="0" xfId="0" applyFill="1" applyBorder="1" applyAlignment="1">
      <alignment horizontal="left" vertical="top"/>
    </xf>
    <xf numFmtId="0" fontId="0" fillId="3" borderId="24" xfId="0" applyFill="1" applyBorder="1" applyAlignment="1">
      <alignment horizontal="left" vertical="top"/>
    </xf>
    <xf numFmtId="0" fontId="0" fillId="3" borderId="19" xfId="0" applyFill="1" applyBorder="1" applyAlignment="1">
      <alignment horizontal="left" vertical="top"/>
    </xf>
    <xf numFmtId="0" fontId="0" fillId="13" borderId="20" xfId="0" applyFill="1" applyBorder="1" applyAlignment="1">
      <alignment horizontal="left" vertical="top"/>
    </xf>
    <xf numFmtId="0" fontId="0" fillId="13" borderId="21" xfId="0" applyFill="1" applyBorder="1" applyAlignment="1">
      <alignment horizontal="left" vertical="top"/>
    </xf>
    <xf numFmtId="0" fontId="0" fillId="13" borderId="23" xfId="0" applyFill="1" applyBorder="1"/>
    <xf numFmtId="0" fontId="0" fillId="3" borderId="22" xfId="0" applyFill="1" applyBorder="1" applyAlignment="1">
      <alignment horizontal="left" vertical="top"/>
    </xf>
    <xf numFmtId="0" fontId="0" fillId="13" borderId="23" xfId="0" applyFill="1" applyBorder="1" applyAlignment="1">
      <alignment horizontal="left" vertical="top"/>
    </xf>
    <xf numFmtId="0" fontId="0" fillId="13" borderId="23" xfId="0" applyFill="1" applyBorder="1" applyAlignment="1">
      <alignment horizontal="left" vertical="top" wrapText="1"/>
    </xf>
    <xf numFmtId="0" fontId="24" fillId="3" borderId="22" xfId="0" applyFont="1" applyFill="1" applyBorder="1" applyAlignment="1">
      <alignment horizontal="left" vertical="top"/>
    </xf>
    <xf numFmtId="0" fontId="24" fillId="13" borderId="23" xfId="0" applyFont="1" applyFill="1" applyBorder="1" applyAlignment="1">
      <alignment horizontal="left" vertical="top"/>
    </xf>
    <xf numFmtId="0" fontId="51" fillId="13" borderId="23" xfId="0" applyFont="1" applyFill="1" applyBorder="1" applyAlignment="1">
      <alignment horizontal="left" vertical="top"/>
    </xf>
    <xf numFmtId="0" fontId="51" fillId="13" borderId="23" xfId="0" applyFont="1" applyFill="1" applyBorder="1" applyAlignment="1">
      <alignment horizontal="left" vertical="top" wrapText="1"/>
    </xf>
    <xf numFmtId="0" fontId="0" fillId="3" borderId="22" xfId="0" applyFill="1" applyBorder="1" applyAlignment="1">
      <alignment horizontal="left" vertical="center"/>
    </xf>
    <xf numFmtId="0" fontId="0" fillId="13" borderId="23" xfId="0" applyFill="1" applyBorder="1" applyAlignment="1">
      <alignment horizontal="left" vertical="center"/>
    </xf>
    <xf numFmtId="0" fontId="51" fillId="3" borderId="22" xfId="0" applyFont="1" applyFill="1" applyBorder="1" applyAlignment="1">
      <alignment horizontal="left" vertical="top"/>
    </xf>
    <xf numFmtId="0" fontId="0" fillId="3" borderId="23" xfId="0" applyFill="1" applyBorder="1" applyAlignment="1">
      <alignment horizontal="left" vertical="top"/>
    </xf>
    <xf numFmtId="0" fontId="0" fillId="3" borderId="25" xfId="0" applyFill="1" applyBorder="1" applyAlignment="1">
      <alignment horizontal="left" vertical="top"/>
    </xf>
    <xf numFmtId="0" fontId="0" fillId="3" borderId="26" xfId="0" applyFill="1" applyBorder="1" applyAlignment="1">
      <alignment horizontal="left" vertical="top"/>
    </xf>
    <xf numFmtId="0" fontId="24" fillId="0" borderId="8" xfId="0" applyFont="1" applyFill="1" applyBorder="1" applyAlignment="1">
      <alignment horizontal="left" vertical="top"/>
    </xf>
    <xf numFmtId="0" fontId="33" fillId="0" borderId="10" xfId="0" applyFont="1" applyFill="1" applyBorder="1" applyAlignment="1">
      <alignment horizontal="center"/>
    </xf>
    <xf numFmtId="0" fontId="24" fillId="0" borderId="13" xfId="0" applyFont="1" applyFill="1" applyBorder="1"/>
    <xf numFmtId="0" fontId="33" fillId="0" borderId="8" xfId="0" applyFont="1" applyFill="1" applyBorder="1" applyAlignment="1">
      <alignment horizontal="left" vertical="top" wrapText="1"/>
    </xf>
    <xf numFmtId="0" fontId="33" fillId="0" borderId="1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top" wrapText="1"/>
    </xf>
    <xf numFmtId="0" fontId="24" fillId="0" borderId="12" xfId="0" applyFont="1" applyFill="1" applyBorder="1" applyAlignment="1">
      <alignment horizontal="left" vertical="center" wrapText="1"/>
    </xf>
    <xf numFmtId="0" fontId="24" fillId="0" borderId="13" xfId="0" applyFont="1" applyFill="1" applyBorder="1" applyAlignment="1">
      <alignment horizontal="left" vertical="center" wrapText="1"/>
    </xf>
    <xf numFmtId="0" fontId="24" fillId="0" borderId="13" xfId="0" applyFont="1" applyFill="1" applyBorder="1" applyAlignment="1">
      <alignment horizontal="left" vertical="top" wrapText="1"/>
    </xf>
    <xf numFmtId="0" fontId="24" fillId="0" borderId="14" xfId="0" applyFont="1" applyFill="1" applyBorder="1" applyAlignment="1">
      <alignment horizontal="left" vertical="top" wrapText="1"/>
    </xf>
    <xf numFmtId="0" fontId="33" fillId="0" borderId="8" xfId="0" applyFont="1" applyFill="1" applyBorder="1" applyAlignment="1">
      <alignment horizontal="left" vertical="center" wrapText="1"/>
    </xf>
    <xf numFmtId="0" fontId="0" fillId="0" borderId="13" xfId="0" applyFill="1" applyBorder="1" applyAlignment="1">
      <alignment horizontal="left" vertical="top"/>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24" fillId="0" borderId="7" xfId="0" applyFont="1" applyFill="1" applyBorder="1" applyAlignment="1">
      <alignment wrapText="1"/>
    </xf>
    <xf numFmtId="0" fontId="33" fillId="0" borderId="6" xfId="0" applyFont="1" applyFill="1" applyBorder="1" applyAlignment="1">
      <alignment horizontal="center" vertical="center"/>
    </xf>
    <xf numFmtId="0" fontId="33" fillId="0" borderId="12" xfId="0" applyFont="1" applyFill="1" applyBorder="1" applyAlignment="1">
      <alignment horizontal="center" vertical="center"/>
    </xf>
    <xf numFmtId="0" fontId="33" fillId="0" borderId="5" xfId="0" applyFont="1" applyFill="1" applyBorder="1" applyAlignment="1">
      <alignment horizontal="center" vertical="center"/>
    </xf>
    <xf numFmtId="0" fontId="24" fillId="0" borderId="44" xfId="0" applyFont="1" applyFill="1" applyBorder="1" applyAlignment="1">
      <alignment horizontal="left" vertical="top" wrapText="1"/>
    </xf>
    <xf numFmtId="0" fontId="24" fillId="0" borderId="7" xfId="0" applyFont="1" applyFill="1" applyBorder="1" applyAlignment="1">
      <alignment horizontal="left" vertical="top"/>
    </xf>
    <xf numFmtId="0" fontId="24" fillId="3" borderId="0" xfId="0" applyFont="1" applyFill="1"/>
    <xf numFmtId="0" fontId="33" fillId="0" borderId="32" xfId="0" applyFont="1" applyFill="1" applyBorder="1" applyAlignment="1">
      <alignment horizontal="left" vertical="center" wrapText="1"/>
    </xf>
    <xf numFmtId="0" fontId="33" fillId="0" borderId="12" xfId="0" applyFont="1" applyFill="1" applyBorder="1" applyAlignment="1">
      <alignment horizontal="left" vertical="center" wrapText="1"/>
    </xf>
    <xf numFmtId="0" fontId="33" fillId="0" borderId="6" xfId="0" applyFont="1" applyBorder="1" applyAlignment="1">
      <alignment horizontal="center" vertical="center"/>
    </xf>
    <xf numFmtId="0" fontId="33" fillId="0" borderId="7" xfId="0" applyFont="1" applyBorder="1" applyAlignment="1">
      <alignment horizontal="center" vertical="center" wrapText="1"/>
    </xf>
    <xf numFmtId="0" fontId="24" fillId="3" borderId="0" xfId="0" applyFont="1" applyFill="1" applyBorder="1" applyAlignment="1">
      <alignment horizontal="left" vertical="top"/>
    </xf>
    <xf numFmtId="0" fontId="24" fillId="3" borderId="19" xfId="0" applyFont="1" applyFill="1" applyBorder="1" applyAlignment="1">
      <alignment horizontal="left" vertical="top"/>
    </xf>
    <xf numFmtId="0" fontId="24" fillId="3" borderId="20" xfId="0" applyFont="1" applyFill="1" applyBorder="1" applyAlignment="1">
      <alignment horizontal="left" vertical="top"/>
    </xf>
    <xf numFmtId="0" fontId="24" fillId="3" borderId="21" xfId="0" applyFont="1" applyFill="1" applyBorder="1" applyAlignment="1">
      <alignment horizontal="left" vertical="top"/>
    </xf>
    <xf numFmtId="0" fontId="24" fillId="3" borderId="23" xfId="0" applyFont="1" applyFill="1" applyBorder="1" applyAlignment="1">
      <alignment horizontal="left" vertical="top"/>
    </xf>
    <xf numFmtId="0" fontId="33" fillId="3" borderId="0" xfId="0" applyFont="1" applyFill="1" applyBorder="1" applyAlignment="1">
      <alignment horizontal="left" vertical="top"/>
    </xf>
    <xf numFmtId="0" fontId="33" fillId="3" borderId="0" xfId="0" applyFont="1" applyFill="1" applyBorder="1" applyAlignment="1">
      <alignment horizontal="left" vertical="top" wrapText="1"/>
    </xf>
    <xf numFmtId="0" fontId="24" fillId="3" borderId="24" xfId="0" applyFont="1" applyFill="1" applyBorder="1" applyAlignment="1">
      <alignment horizontal="left" vertical="top"/>
    </xf>
    <xf numFmtId="0" fontId="24" fillId="3" borderId="25" xfId="0" applyFont="1" applyFill="1" applyBorder="1" applyAlignment="1">
      <alignment horizontal="left" vertical="top"/>
    </xf>
    <xf numFmtId="0" fontId="24" fillId="3" borderId="26" xfId="0" applyFont="1" applyFill="1" applyBorder="1" applyAlignment="1">
      <alignment horizontal="left" vertical="top"/>
    </xf>
    <xf numFmtId="0" fontId="0" fillId="0" borderId="12" xfId="0" applyFill="1" applyBorder="1" applyAlignment="1">
      <alignment horizontal="left" vertical="center" wrapText="1"/>
    </xf>
    <xf numFmtId="0" fontId="33" fillId="13" borderId="8" xfId="0" applyFont="1" applyFill="1" applyBorder="1" applyAlignment="1">
      <alignment horizontal="center" vertical="center"/>
    </xf>
    <xf numFmtId="0" fontId="33" fillId="13" borderId="9" xfId="0" applyFont="1" applyFill="1" applyBorder="1" applyAlignment="1">
      <alignment horizontal="center" vertical="center" wrapText="1"/>
    </xf>
    <xf numFmtId="0" fontId="24" fillId="0" borderId="0" xfId="0" applyFont="1" applyAlignment="1">
      <alignment horizontal="right"/>
    </xf>
    <xf numFmtId="0" fontId="24" fillId="3" borderId="19" xfId="0" applyFont="1" applyFill="1" applyBorder="1" applyAlignment="1">
      <alignment horizontal="right"/>
    </xf>
    <xf numFmtId="0" fontId="24" fillId="3" borderId="20" xfId="0" applyFont="1" applyFill="1" applyBorder="1" applyAlignment="1">
      <alignment horizontal="right"/>
    </xf>
    <xf numFmtId="0" fontId="24" fillId="3" borderId="22" xfId="0" applyFont="1" applyFill="1" applyBorder="1" applyAlignment="1">
      <alignment horizontal="right"/>
    </xf>
    <xf numFmtId="0" fontId="24" fillId="3" borderId="0" xfId="0" applyFont="1" applyFill="1" applyAlignment="1">
      <alignment horizontal="right"/>
    </xf>
    <xf numFmtId="0" fontId="33" fillId="3" borderId="0" xfId="0" applyFont="1" applyFill="1" applyAlignment="1">
      <alignment horizontal="right"/>
    </xf>
    <xf numFmtId="0" fontId="15" fillId="2" borderId="1" xfId="0" applyFont="1" applyFill="1" applyBorder="1" applyAlignment="1">
      <alignment horizontal="center"/>
    </xf>
    <xf numFmtId="0" fontId="1" fillId="3" borderId="22" xfId="0" applyFont="1" applyFill="1" applyBorder="1" applyAlignment="1">
      <alignment horizontal="right"/>
    </xf>
    <xf numFmtId="0" fontId="1" fillId="3" borderId="0" xfId="0" applyFont="1" applyFill="1" applyAlignment="1">
      <alignment horizontal="right"/>
    </xf>
    <xf numFmtId="0" fontId="1" fillId="3" borderId="0" xfId="0" applyFont="1" applyFill="1"/>
    <xf numFmtId="0" fontId="1" fillId="3" borderId="23" xfId="0" applyFont="1" applyFill="1" applyBorder="1"/>
    <xf numFmtId="0" fontId="1" fillId="0" borderId="0" xfId="0" applyFont="1"/>
    <xf numFmtId="0" fontId="2" fillId="3" borderId="0" xfId="0" applyFont="1" applyFill="1" applyAlignment="1">
      <alignment horizontal="right" vertical="center"/>
    </xf>
    <xf numFmtId="0" fontId="2" fillId="3" borderId="0" xfId="0" applyFont="1" applyFill="1" applyAlignment="1">
      <alignment horizontal="right" vertical="top"/>
    </xf>
    <xf numFmtId="0" fontId="2" fillId="3" borderId="0" xfId="0" applyFont="1" applyFill="1" applyAlignment="1">
      <alignment horizontal="right"/>
    </xf>
    <xf numFmtId="0" fontId="3" fillId="0" borderId="0" xfId="0" applyFont="1"/>
    <xf numFmtId="0" fontId="1" fillId="3" borderId="22" xfId="0" applyFont="1" applyFill="1" applyBorder="1" applyAlignment="1">
      <alignment horizontal="right" vertical="top" wrapText="1"/>
    </xf>
    <xf numFmtId="0" fontId="4" fillId="3" borderId="0" xfId="0" applyFont="1" applyFill="1" applyAlignment="1">
      <alignment horizontal="right"/>
    </xf>
    <xf numFmtId="14" fontId="1" fillId="2" borderId="3" xfId="0" applyNumberFormat="1" applyFont="1" applyFill="1" applyBorder="1" applyAlignment="1">
      <alignment horizontal="left"/>
    </xf>
    <xf numFmtId="165" fontId="14" fillId="2" borderId="3" xfId="0" applyNumberFormat="1" applyFont="1" applyFill="1" applyBorder="1" applyAlignment="1">
      <alignment horizontal="left"/>
    </xf>
    <xf numFmtId="0" fontId="6" fillId="3" borderId="23" xfId="0" applyFont="1" applyFill="1" applyBorder="1"/>
    <xf numFmtId="165" fontId="14" fillId="2" borderId="4" xfId="0" applyNumberFormat="1" applyFont="1" applyFill="1" applyBorder="1" applyAlignment="1">
      <alignment horizontal="left"/>
    </xf>
    <xf numFmtId="0" fontId="1" fillId="3" borderId="0" xfId="0" applyFont="1" applyFill="1" applyAlignment="1">
      <alignment horizontal="center"/>
    </xf>
    <xf numFmtId="0" fontId="2" fillId="3" borderId="0" xfId="0" applyFont="1" applyFill="1"/>
    <xf numFmtId="0" fontId="6" fillId="0" borderId="0" xfId="0" applyFont="1"/>
    <xf numFmtId="0" fontId="23" fillId="2" borderId="1" xfId="1" applyFill="1" applyBorder="1" applyAlignment="1">
      <alignment vertical="top" wrapText="1"/>
      <protection locked="0"/>
    </xf>
    <xf numFmtId="0" fontId="5" fillId="3" borderId="0" xfId="0" applyFont="1" applyFill="1" applyAlignment="1">
      <alignment horizontal="right"/>
    </xf>
    <xf numFmtId="0" fontId="23" fillId="2" borderId="3" xfId="1" applyFill="1" applyBorder="1" applyAlignment="1">
      <protection locked="0"/>
    </xf>
    <xf numFmtId="165" fontId="1" fillId="2" borderId="4" xfId="0" applyNumberFormat="1" applyFont="1" applyFill="1" applyBorder="1" applyAlignment="1" applyProtection="1">
      <alignment horizontal="left"/>
      <protection locked="0"/>
    </xf>
    <xf numFmtId="0" fontId="1" fillId="3" borderId="24" xfId="0" applyFont="1" applyFill="1" applyBorder="1" applyAlignment="1">
      <alignment horizontal="right"/>
    </xf>
    <xf numFmtId="0" fontId="1" fillId="3" borderId="25" xfId="0" applyFont="1" applyFill="1" applyBorder="1" applyAlignment="1">
      <alignment horizontal="right"/>
    </xf>
    <xf numFmtId="0" fontId="1" fillId="3" borderId="25" xfId="0" applyFont="1" applyFill="1" applyBorder="1"/>
    <xf numFmtId="0" fontId="1" fillId="3" borderId="26" xfId="0" applyFont="1" applyFill="1" applyBorder="1"/>
    <xf numFmtId="0" fontId="14" fillId="3" borderId="23" xfId="0" applyFont="1" applyFill="1" applyBorder="1" applyAlignment="1">
      <alignment vertical="top" wrapText="1"/>
    </xf>
    <xf numFmtId="0" fontId="14" fillId="3" borderId="22" xfId="0" applyFont="1" applyFill="1" applyBorder="1" applyAlignment="1">
      <alignment vertical="top" wrapText="1"/>
    </xf>
    <xf numFmtId="0" fontId="14" fillId="3" borderId="0" xfId="0" applyFont="1" applyFill="1"/>
    <xf numFmtId="0" fontId="14" fillId="3" borderId="0" xfId="0" applyFont="1" applyFill="1" applyAlignment="1">
      <alignment vertical="top" wrapText="1"/>
    </xf>
    <xf numFmtId="0" fontId="15" fillId="3" borderId="0" xfId="0" applyFont="1" applyFill="1" applyAlignment="1">
      <alignment vertical="top" wrapText="1"/>
    </xf>
    <xf numFmtId="0" fontId="15" fillId="2" borderId="1" xfId="0" applyFont="1" applyFill="1" applyBorder="1" applyAlignment="1">
      <alignment vertical="top" wrapText="1"/>
    </xf>
    <xf numFmtId="0" fontId="15" fillId="2" borderId="1" xfId="0" applyFont="1" applyFill="1" applyBorder="1" applyAlignment="1">
      <alignment horizontal="center" vertical="top" wrapText="1"/>
    </xf>
    <xf numFmtId="0" fontId="14" fillId="2" borderId="15" xfId="0" applyFont="1" applyFill="1" applyBorder="1" applyAlignment="1">
      <alignment vertical="top" wrapText="1"/>
    </xf>
    <xf numFmtId="0" fontId="14" fillId="2" borderId="15" xfId="0" applyFont="1" applyFill="1" applyBorder="1" applyAlignment="1">
      <alignment vertical="justify" wrapText="1"/>
    </xf>
    <xf numFmtId="0" fontId="14" fillId="2" borderId="3" xfId="0" applyFont="1" applyFill="1" applyBorder="1" applyAlignment="1">
      <alignment vertical="top" wrapText="1"/>
    </xf>
    <xf numFmtId="0" fontId="56" fillId="0" borderId="0" xfId="0" applyFont="1" applyAlignment="1">
      <alignment vertical="justify"/>
    </xf>
    <xf numFmtId="0" fontId="14" fillId="2" borderId="3" xfId="0" applyFont="1" applyFill="1" applyBorder="1" applyAlignment="1">
      <alignment vertical="justify" wrapText="1"/>
    </xf>
    <xf numFmtId="0" fontId="7" fillId="3" borderId="24" xfId="0" applyFont="1" applyFill="1" applyBorder="1" applyAlignment="1">
      <alignment vertical="top" wrapText="1"/>
    </xf>
    <xf numFmtId="0" fontId="7" fillId="3" borderId="25" xfId="0" applyFont="1" applyFill="1" applyBorder="1" applyAlignment="1">
      <alignment vertical="top" wrapText="1"/>
    </xf>
    <xf numFmtId="0" fontId="7" fillId="3" borderId="26" xfId="0" applyFont="1" applyFill="1" applyBorder="1" applyAlignment="1">
      <alignment vertical="top" wrapText="1"/>
    </xf>
    <xf numFmtId="0" fontId="7" fillId="0" borderId="0" xfId="0" applyFont="1" applyAlignment="1">
      <alignment vertical="top" wrapText="1"/>
    </xf>
    <xf numFmtId="0" fontId="8" fillId="0" borderId="0" xfId="0" applyFont="1" applyAlignment="1">
      <alignment vertical="top" wrapText="1"/>
    </xf>
    <xf numFmtId="0" fontId="7" fillId="0" borderId="0" xfId="0" applyFont="1"/>
    <xf numFmtId="0" fontId="1" fillId="3" borderId="19" xfId="0" applyFont="1" applyFill="1" applyBorder="1"/>
    <xf numFmtId="0" fontId="1" fillId="3" borderId="20" xfId="0" applyFont="1" applyFill="1" applyBorder="1" applyAlignment="1">
      <alignment horizontal="left" vertical="center"/>
    </xf>
    <xf numFmtId="0" fontId="1" fillId="3" borderId="20" xfId="0" applyFont="1" applyFill="1" applyBorder="1"/>
    <xf numFmtId="0" fontId="1" fillId="3" borderId="21" xfId="0" applyFont="1" applyFill="1" applyBorder="1"/>
    <xf numFmtId="0" fontId="13" fillId="3" borderId="23" xfId="0" applyFont="1" applyFill="1" applyBorder="1"/>
    <xf numFmtId="0" fontId="1" fillId="3" borderId="22" xfId="0" applyFont="1" applyFill="1" applyBorder="1"/>
    <xf numFmtId="0" fontId="11" fillId="3" borderId="0" xfId="0" applyFont="1" applyFill="1" applyAlignment="1">
      <alignment horizontal="center" wrapText="1"/>
    </xf>
    <xf numFmtId="0" fontId="1" fillId="3" borderId="0" xfId="0" applyFont="1" applyFill="1" applyAlignment="1">
      <alignment horizontal="left" vertical="center"/>
    </xf>
    <xf numFmtId="0" fontId="2" fillId="3" borderId="0" xfId="0" applyFont="1" applyFill="1" applyAlignment="1">
      <alignment horizontal="center" vertical="center" wrapText="1"/>
    </xf>
    <xf numFmtId="0" fontId="1" fillId="3" borderId="22" xfId="0" applyFont="1" applyFill="1" applyBorder="1" applyAlignment="1">
      <alignment horizontal="left" vertical="center"/>
    </xf>
    <xf numFmtId="0" fontId="2" fillId="3" borderId="23" xfId="0" applyFont="1" applyFill="1" applyBorder="1" applyAlignment="1">
      <alignment horizontal="left" vertical="center" wrapText="1"/>
    </xf>
    <xf numFmtId="0" fontId="55" fillId="14" borderId="1" xfId="0" applyFont="1" applyFill="1" applyBorder="1" applyAlignment="1">
      <alignment horizontal="center" vertical="center"/>
    </xf>
    <xf numFmtId="0" fontId="1" fillId="3" borderId="23" xfId="0" applyFont="1" applyFill="1" applyBorder="1" applyAlignment="1">
      <alignment horizontal="left" vertical="center"/>
    </xf>
    <xf numFmtId="0" fontId="57" fillId="0" borderId="0" xfId="0" applyFont="1" applyAlignment="1">
      <alignment wrapText="1"/>
    </xf>
    <xf numFmtId="0" fontId="56" fillId="2" borderId="1" xfId="0" applyFont="1" applyFill="1" applyBorder="1" applyAlignment="1">
      <alignment horizontal="center" vertical="center"/>
    </xf>
    <xf numFmtId="0" fontId="55" fillId="2" borderId="1" xfId="0" applyFont="1" applyFill="1" applyBorder="1" applyAlignment="1">
      <alignment horizontal="center" vertical="center"/>
    </xf>
    <xf numFmtId="0" fontId="58" fillId="0" borderId="0" xfId="0" applyFont="1" applyAlignment="1">
      <alignment horizontal="center" vertical="center" wrapText="1"/>
    </xf>
    <xf numFmtId="0" fontId="14" fillId="2" borderId="1" xfId="0" applyFont="1" applyFill="1" applyBorder="1" applyAlignment="1">
      <alignment horizontal="center" vertical="center"/>
    </xf>
    <xf numFmtId="0" fontId="60" fillId="0" borderId="0" xfId="0" applyFont="1" applyAlignment="1">
      <alignment horizontal="center" vertical="center" wrapText="1"/>
    </xf>
    <xf numFmtId="0" fontId="2" fillId="3" borderId="0" xfId="0" applyFont="1" applyFill="1" applyAlignment="1">
      <alignment horizontal="left" vertical="center" wrapText="1"/>
    </xf>
    <xf numFmtId="0" fontId="1" fillId="3" borderId="0" xfId="0" applyFont="1" applyFill="1" applyAlignment="1">
      <alignment horizontal="left" vertical="center" wrapText="1"/>
    </xf>
    <xf numFmtId="0" fontId="1" fillId="5" borderId="0" xfId="0" applyFont="1" applyFill="1" applyAlignment="1">
      <alignment horizontal="right" vertical="center"/>
    </xf>
    <xf numFmtId="0" fontId="1" fillId="3" borderId="0" xfId="0" applyFont="1" applyFill="1" applyAlignment="1">
      <alignment horizontal="right" vertical="center"/>
    </xf>
    <xf numFmtId="0" fontId="11" fillId="3" borderId="0" xfId="0" applyFont="1" applyFill="1" applyAlignment="1">
      <alignment horizontal="left" vertical="center" wrapText="1"/>
    </xf>
    <xf numFmtId="0" fontId="12" fillId="3" borderId="0" xfId="0" applyFont="1" applyFill="1" applyAlignment="1">
      <alignment horizontal="left" vertical="center"/>
    </xf>
    <xf numFmtId="0" fontId="14" fillId="2" borderId="0" xfId="0" applyFont="1" applyFill="1" applyAlignment="1">
      <alignment horizontal="left" vertical="center" wrapText="1"/>
    </xf>
    <xf numFmtId="0" fontId="55" fillId="2" borderId="0" xfId="0" applyFont="1" applyFill="1" applyAlignment="1">
      <alignment horizontal="left" vertical="center" wrapText="1"/>
    </xf>
    <xf numFmtId="0" fontId="4" fillId="3" borderId="0" xfId="0" applyFont="1" applyFill="1"/>
    <xf numFmtId="0" fontId="10" fillId="3" borderId="0" xfId="0" applyFont="1" applyFill="1" applyAlignment="1">
      <alignment vertical="top" wrapText="1"/>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3" borderId="24" xfId="0" applyFont="1" applyFill="1" applyBorder="1"/>
    <xf numFmtId="0" fontId="1" fillId="3" borderId="25" xfId="0" applyFont="1" applyFill="1" applyBorder="1" applyAlignment="1">
      <alignment horizontal="left" vertical="center" wrapText="1"/>
    </xf>
    <xf numFmtId="0" fontId="1" fillId="3" borderId="25" xfId="0" applyFont="1" applyFill="1" applyBorder="1" applyAlignment="1">
      <alignment vertical="top" wrapText="1"/>
    </xf>
    <xf numFmtId="0" fontId="0" fillId="3" borderId="25" xfId="0" applyFill="1" applyBorder="1"/>
    <xf numFmtId="0" fontId="61" fillId="2" borderId="1" xfId="0" applyFont="1" applyFill="1" applyBorder="1" applyAlignment="1">
      <alignment horizontal="left" vertical="center" wrapText="1"/>
    </xf>
    <xf numFmtId="0" fontId="61" fillId="2" borderId="31" xfId="0" applyFont="1" applyFill="1" applyBorder="1" applyAlignment="1">
      <alignment horizontal="left" vertical="center" wrapText="1"/>
    </xf>
    <xf numFmtId="0" fontId="24" fillId="0" borderId="1" xfId="0" applyFont="1" applyBorder="1" applyAlignment="1">
      <alignment vertical="center" wrapText="1"/>
    </xf>
    <xf numFmtId="0" fontId="61" fillId="2" borderId="63" xfId="0" applyFont="1" applyFill="1" applyBorder="1" applyAlignment="1">
      <alignment horizontal="left" vertical="center" wrapText="1"/>
    </xf>
    <xf numFmtId="0" fontId="61" fillId="2" borderId="18" xfId="0" applyFont="1" applyFill="1" applyBorder="1" applyAlignment="1">
      <alignment horizontal="left" vertical="center" wrapText="1"/>
    </xf>
    <xf numFmtId="0" fontId="61" fillId="2" borderId="17" xfId="0" applyFont="1" applyFill="1" applyBorder="1" applyAlignment="1">
      <alignment horizontal="left" vertical="center" wrapText="1"/>
    </xf>
    <xf numFmtId="0" fontId="61" fillId="2" borderId="10" xfId="0" applyFont="1" applyFill="1" applyBorder="1" applyAlignment="1">
      <alignment horizontal="left" vertical="center" wrapText="1"/>
    </xf>
    <xf numFmtId="0" fontId="61" fillId="2" borderId="7" xfId="0" applyFont="1" applyFill="1" applyBorder="1" applyAlignment="1">
      <alignment horizontal="left" vertical="center" wrapText="1"/>
    </xf>
    <xf numFmtId="0" fontId="61" fillId="2" borderId="57" xfId="0" applyFont="1" applyFill="1" applyBorder="1" applyAlignment="1">
      <alignment horizontal="left" vertical="center" wrapText="1"/>
    </xf>
    <xf numFmtId="0" fontId="24" fillId="0" borderId="13" xfId="0" applyFont="1" applyBorder="1" applyAlignment="1">
      <alignment vertical="center" wrapText="1"/>
    </xf>
    <xf numFmtId="0" fontId="61" fillId="2" borderId="14" xfId="0" applyFont="1" applyFill="1" applyBorder="1" applyAlignment="1">
      <alignment horizontal="left" vertical="center" wrapText="1"/>
    </xf>
    <xf numFmtId="0" fontId="61" fillId="2" borderId="9" xfId="0" applyFont="1" applyFill="1" applyBorder="1" applyAlignment="1">
      <alignment horizontal="left" vertical="center" wrapText="1"/>
    </xf>
    <xf numFmtId="0" fontId="61" fillId="2" borderId="2" xfId="0" applyFont="1" applyFill="1" applyBorder="1" applyAlignment="1">
      <alignment horizontal="left" vertical="center" wrapText="1"/>
    </xf>
    <xf numFmtId="0" fontId="61" fillId="2" borderId="3" xfId="0" applyFont="1" applyFill="1" applyBorder="1" applyAlignment="1">
      <alignment horizontal="left" vertical="center" wrapText="1"/>
    </xf>
    <xf numFmtId="0" fontId="61" fillId="2" borderId="27" xfId="0" applyFont="1" applyFill="1" applyBorder="1" applyAlignment="1">
      <alignment horizontal="left" vertical="center" wrapText="1"/>
    </xf>
    <xf numFmtId="0" fontId="24" fillId="0" borderId="28" xfId="0" applyFont="1" applyBorder="1" applyAlignment="1">
      <alignment vertical="center" wrapText="1"/>
    </xf>
    <xf numFmtId="0" fontId="61" fillId="2" borderId="4" xfId="0" applyFont="1" applyFill="1" applyBorder="1" applyAlignment="1">
      <alignment horizontal="left" vertical="center" wrapText="1"/>
    </xf>
    <xf numFmtId="0" fontId="39" fillId="12" borderId="53" xfId="4" applyFill="1" applyBorder="1" applyAlignment="1" applyProtection="1">
      <alignment horizontal="center" vertical="center"/>
      <protection locked="0"/>
    </xf>
    <xf numFmtId="0" fontId="39" fillId="12" borderId="56" xfId="4" applyFill="1" applyBorder="1" applyAlignment="1" applyProtection="1">
      <alignment horizontal="center" vertical="center" wrapText="1"/>
      <protection locked="0"/>
    </xf>
    <xf numFmtId="0" fontId="39" fillId="12" borderId="30" xfId="4" applyFill="1" applyBorder="1" applyAlignment="1" applyProtection="1">
      <alignment horizontal="center" vertical="center" wrapText="1"/>
      <protection locked="0"/>
    </xf>
    <xf numFmtId="0" fontId="39" fillId="12" borderId="56" xfId="4" applyFill="1" applyBorder="1" applyAlignment="1" applyProtection="1">
      <alignment horizontal="center" vertical="center"/>
      <protection locked="0"/>
    </xf>
    <xf numFmtId="0" fontId="39" fillId="8" borderId="56" xfId="4" applyBorder="1" applyAlignment="1" applyProtection="1">
      <alignment horizontal="center" vertical="center"/>
      <protection locked="0"/>
    </xf>
    <xf numFmtId="0" fontId="14" fillId="0" borderId="1" xfId="0" applyFont="1" applyFill="1" applyBorder="1"/>
    <xf numFmtId="0" fontId="24" fillId="0" borderId="1" xfId="0" applyFont="1" applyBorder="1" applyAlignment="1">
      <alignment vertical="top" wrapText="1"/>
    </xf>
    <xf numFmtId="0" fontId="30" fillId="0" borderId="1" xfId="0" applyFont="1" applyBorder="1" applyAlignment="1">
      <alignment wrapText="1"/>
    </xf>
    <xf numFmtId="0" fontId="29" fillId="3" borderId="0" xfId="0" applyFont="1" applyFill="1" applyAlignment="1">
      <alignment vertical="center"/>
    </xf>
    <xf numFmtId="0" fontId="0" fillId="10" borderId="1" xfId="0" applyFill="1" applyBorder="1"/>
    <xf numFmtId="0" fontId="0" fillId="9" borderId="1" xfId="0" applyFill="1" applyBorder="1" applyAlignment="1" applyProtection="1">
      <alignment horizontal="left"/>
      <protection locked="0"/>
    </xf>
    <xf numFmtId="0" fontId="0" fillId="0" borderId="18" xfId="0" applyBorder="1"/>
    <xf numFmtId="0" fontId="42" fillId="11" borderId="56" xfId="0" applyFont="1" applyFill="1" applyBorder="1" applyAlignment="1">
      <alignment horizontal="left" vertical="center" wrapText="1"/>
    </xf>
    <xf numFmtId="0" fontId="42" fillId="11" borderId="11" xfId="0" applyFont="1" applyFill="1" applyBorder="1" applyAlignment="1">
      <alignment horizontal="left" vertical="center" wrapText="1"/>
    </xf>
    <xf numFmtId="0" fontId="42" fillId="11" borderId="9" xfId="0" applyFont="1" applyFill="1" applyBorder="1" applyAlignment="1">
      <alignment horizontal="left" vertical="center" wrapText="1"/>
    </xf>
    <xf numFmtId="0" fontId="43" fillId="0" borderId="10" xfId="0" applyFont="1" applyBorder="1" applyAlignment="1">
      <alignment horizontal="left" vertical="center"/>
    </xf>
    <xf numFmtId="0" fontId="43" fillId="0" borderId="59" xfId="0" applyFont="1" applyBorder="1" applyAlignment="1">
      <alignment horizontal="left" vertical="center"/>
    </xf>
    <xf numFmtId="0" fontId="45" fillId="0" borderId="11" xfId="0" applyFont="1" applyBorder="1" applyAlignment="1">
      <alignment horizontal="left" vertical="center"/>
    </xf>
    <xf numFmtId="0" fontId="45" fillId="0" borderId="56" xfId="0" applyFont="1" applyBorder="1" applyAlignment="1">
      <alignment horizontal="left" vertical="center"/>
    </xf>
    <xf numFmtId="0" fontId="0" fillId="0" borderId="0" xfId="0" applyAlignment="1">
      <alignment horizontal="left"/>
    </xf>
    <xf numFmtId="0" fontId="42" fillId="11" borderId="60" xfId="0" applyFont="1" applyFill="1" applyBorder="1" applyAlignment="1">
      <alignment horizontal="center" vertical="center" wrapText="1"/>
    </xf>
    <xf numFmtId="0" fontId="42" fillId="11" borderId="44" xfId="0" applyFont="1" applyFill="1" applyBorder="1" applyAlignment="1">
      <alignment horizontal="center" vertical="center" wrapText="1"/>
    </xf>
    <xf numFmtId="0" fontId="43" fillId="0" borderId="11" xfId="0" applyFont="1" applyBorder="1" applyAlignment="1">
      <alignment vertical="center" wrapText="1"/>
    </xf>
    <xf numFmtId="0" fontId="46" fillId="2" borderId="11" xfId="0" applyFont="1" applyFill="1" applyBorder="1" applyAlignment="1">
      <alignment vertical="center" wrapText="1"/>
    </xf>
    <xf numFmtId="0" fontId="42" fillId="11" borderId="52" xfId="0" applyFont="1" applyFill="1" applyBorder="1" applyAlignment="1">
      <alignment horizontal="center" vertical="center" wrapText="1"/>
    </xf>
    <xf numFmtId="0" fontId="42" fillId="11" borderId="11" xfId="0" applyFont="1" applyFill="1" applyBorder="1" applyAlignment="1">
      <alignment horizontal="center" vertical="center" wrapText="1"/>
    </xf>
    <xf numFmtId="0" fontId="42" fillId="11" borderId="7" xfId="0" applyFont="1" applyFill="1" applyBorder="1" applyAlignment="1">
      <alignment horizontal="center" vertical="center" wrapText="1"/>
    </xf>
    <xf numFmtId="0" fontId="47" fillId="12" borderId="7" xfId="4" applyFont="1" applyFill="1" applyBorder="1" applyAlignment="1" applyProtection="1">
      <alignment horizontal="center" vertical="center" wrapText="1"/>
      <protection locked="0"/>
    </xf>
    <xf numFmtId="0" fontId="0" fillId="0" borderId="0" xfId="0" applyAlignment="1">
      <alignment wrapText="1"/>
    </xf>
    <xf numFmtId="0" fontId="42" fillId="11" borderId="60" xfId="0" applyFont="1" applyFill="1" applyBorder="1" applyAlignment="1">
      <alignment horizontal="center" vertical="center"/>
    </xf>
    <xf numFmtId="0" fontId="42" fillId="11" borderId="9" xfId="0" applyFont="1" applyFill="1" applyBorder="1" applyAlignment="1">
      <alignment horizontal="center" vertical="center"/>
    </xf>
    <xf numFmtId="0" fontId="42" fillId="11" borderId="56" xfId="0" applyFont="1" applyFill="1" applyBorder="1" applyAlignment="1">
      <alignment horizontal="center" vertical="center" wrapText="1"/>
    </xf>
    <xf numFmtId="0" fontId="42" fillId="11" borderId="40" xfId="0" applyFont="1" applyFill="1" applyBorder="1" applyAlignment="1">
      <alignment horizontal="center" vertical="center" wrapText="1"/>
    </xf>
    <xf numFmtId="0" fontId="42" fillId="11" borderId="30" xfId="0" applyFont="1" applyFill="1" applyBorder="1" applyAlignment="1">
      <alignment horizontal="center" vertical="center" wrapText="1"/>
    </xf>
    <xf numFmtId="0" fontId="42" fillId="11" borderId="53" xfId="0" applyFont="1" applyFill="1" applyBorder="1" applyAlignment="1">
      <alignment horizontal="center" vertical="center" wrapText="1"/>
    </xf>
    <xf numFmtId="0" fontId="0" fillId="0" borderId="0" xfId="0" applyAlignment="1">
      <alignment horizontal="left" wrapText="1"/>
    </xf>
    <xf numFmtId="0" fontId="42" fillId="11" borderId="6" xfId="0" applyFont="1" applyFill="1" applyBorder="1" applyAlignment="1">
      <alignment horizontal="center" vertical="center" wrapText="1"/>
    </xf>
    <xf numFmtId="0" fontId="42" fillId="11" borderId="29" xfId="0" applyFont="1" applyFill="1" applyBorder="1" applyAlignment="1">
      <alignment horizontal="center" vertical="center"/>
    </xf>
    <xf numFmtId="0" fontId="39" fillId="12" borderId="7" xfId="4" applyFill="1" applyBorder="1" applyAlignment="1" applyProtection="1">
      <alignment horizontal="center" vertical="center" wrapText="1"/>
      <protection locked="0"/>
    </xf>
    <xf numFmtId="0" fontId="0" fillId="0" borderId="0" xfId="0" applyAlignment="1">
      <alignment horizontal="left" vertical="center" wrapText="1"/>
    </xf>
    <xf numFmtId="0" fontId="42" fillId="11" borderId="44" xfId="0" applyFont="1" applyFill="1" applyBorder="1" applyAlignment="1">
      <alignment horizontal="center" vertical="center"/>
    </xf>
    <xf numFmtId="0" fontId="42" fillId="11" borderId="41" xfId="0" applyFont="1" applyFill="1" applyBorder="1" applyAlignment="1">
      <alignment horizontal="center" vertical="center"/>
    </xf>
    <xf numFmtId="0" fontId="42" fillId="11" borderId="10" xfId="0" applyFont="1" applyFill="1" applyBorder="1" applyAlignment="1">
      <alignment horizontal="center" vertical="center" wrapText="1"/>
    </xf>
    <xf numFmtId="0" fontId="42" fillId="11" borderId="41" xfId="0" applyFont="1" applyFill="1" applyBorder="1" applyAlignment="1">
      <alignment horizontal="center" vertical="center" wrapText="1"/>
    </xf>
    <xf numFmtId="0" fontId="39" fillId="8" borderId="35" xfId="4" applyBorder="1" applyProtection="1">
      <protection locked="0"/>
    </xf>
    <xf numFmtId="0" fontId="39" fillId="12" borderId="35" xfId="4" applyFill="1" applyBorder="1" applyProtection="1">
      <protection locked="0"/>
    </xf>
    <xf numFmtId="0" fontId="42" fillId="11" borderId="30" xfId="0" applyFont="1" applyFill="1" applyBorder="1" applyAlignment="1">
      <alignment horizontal="center" vertical="center"/>
    </xf>
    <xf numFmtId="0" fontId="42" fillId="11" borderId="11" xfId="0" applyFont="1" applyFill="1" applyBorder="1" applyAlignment="1">
      <alignment horizontal="center" wrapText="1"/>
    </xf>
    <xf numFmtId="0" fontId="42" fillId="11" borderId="7" xfId="0" applyFont="1" applyFill="1" applyBorder="1" applyAlignment="1">
      <alignment horizontal="center" wrapText="1"/>
    </xf>
    <xf numFmtId="0" fontId="42" fillId="11" borderId="56" xfId="0" applyFont="1" applyFill="1" applyBorder="1" applyAlignment="1">
      <alignment horizontal="center" wrapText="1"/>
    </xf>
    <xf numFmtId="0" fontId="39" fillId="8" borderId="0" xfId="4"/>
    <xf numFmtId="0" fontId="37" fillId="6" borderId="0" xfId="2"/>
    <xf numFmtId="0" fontId="38" fillId="7" borderId="0" xfId="3"/>
    <xf numFmtId="0" fontId="24" fillId="0" borderId="40" xfId="0" applyFont="1" applyBorder="1" applyAlignment="1">
      <alignment horizontal="left" vertical="center" wrapText="1"/>
    </xf>
    <xf numFmtId="0" fontId="24" fillId="0" borderId="40" xfId="0" applyFont="1" applyBorder="1" applyAlignment="1">
      <alignment horizontal="center" vertical="center"/>
    </xf>
    <xf numFmtId="0" fontId="24" fillId="0" borderId="13" xfId="0" applyFont="1" applyFill="1" applyBorder="1" applyAlignment="1">
      <alignment vertical="center"/>
    </xf>
    <xf numFmtId="0" fontId="63" fillId="0" borderId="0" xfId="0" applyFont="1" applyAlignment="1">
      <alignment vertical="top" wrapText="1"/>
    </xf>
    <xf numFmtId="0" fontId="24" fillId="0" borderId="40" xfId="0" applyFont="1" applyFill="1" applyBorder="1" applyAlignment="1">
      <alignment horizontal="left" vertical="top" wrapText="1"/>
    </xf>
    <xf numFmtId="0" fontId="63" fillId="0" borderId="11" xfId="0" applyFont="1" applyBorder="1" applyAlignment="1">
      <alignment vertical="top" wrapText="1"/>
    </xf>
    <xf numFmtId="0" fontId="63" fillId="0" borderId="11" xfId="0" applyFont="1" applyBorder="1" applyAlignment="1">
      <alignment wrapText="1"/>
    </xf>
    <xf numFmtId="0" fontId="42" fillId="11" borderId="0" xfId="0" applyFont="1" applyFill="1" applyBorder="1" applyAlignment="1">
      <alignment horizontal="center" vertical="center" wrapText="1"/>
    </xf>
    <xf numFmtId="0" fontId="1" fillId="3" borderId="23" xfId="0" applyFont="1" applyFill="1" applyBorder="1" applyAlignment="1">
      <alignment vertical="top" wrapText="1"/>
    </xf>
    <xf numFmtId="0" fontId="1" fillId="3" borderId="0" xfId="0" applyFont="1" applyFill="1" applyAlignment="1">
      <alignment vertical="top" wrapText="1"/>
    </xf>
    <xf numFmtId="0" fontId="1" fillId="3" borderId="22" xfId="0" applyFont="1" applyFill="1" applyBorder="1" applyAlignment="1">
      <alignment horizontal="left" vertical="center" wrapText="1"/>
    </xf>
    <xf numFmtId="0" fontId="2" fillId="3" borderId="0" xfId="0" applyFont="1" applyFill="1" applyAlignment="1">
      <alignment vertical="top" wrapText="1"/>
    </xf>
    <xf numFmtId="3" fontId="24" fillId="0" borderId="0" xfId="0" applyNumberFormat="1" applyFont="1"/>
    <xf numFmtId="43" fontId="0" fillId="0" borderId="0" xfId="0" applyNumberFormat="1"/>
    <xf numFmtId="166" fontId="24" fillId="0" borderId="0" xfId="6" applyNumberFormat="1" applyFont="1"/>
    <xf numFmtId="4" fontId="24" fillId="0" borderId="0" xfId="0" applyNumberFormat="1" applyFont="1"/>
    <xf numFmtId="2" fontId="24" fillId="0" borderId="0" xfId="6" applyNumberFormat="1" applyFont="1"/>
    <xf numFmtId="164" fontId="24" fillId="0" borderId="0" xfId="0" applyNumberFormat="1" applyFont="1"/>
    <xf numFmtId="0" fontId="4" fillId="3" borderId="0" xfId="0" applyFont="1" applyFill="1" applyAlignment="1">
      <alignment horizontal="center"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0" borderId="0" xfId="0" applyFont="1" applyAlignment="1">
      <alignment horizontal="center" vertical="top" wrapText="1"/>
    </xf>
    <xf numFmtId="0" fontId="1" fillId="2" borderId="8" xfId="0" applyFont="1" applyFill="1" applyBorder="1" applyAlignment="1">
      <alignment vertical="top" wrapText="1"/>
    </xf>
    <xf numFmtId="0" fontId="2" fillId="0" borderId="0" xfId="0" applyFont="1" applyAlignment="1">
      <alignment vertical="top" wrapText="1"/>
    </xf>
    <xf numFmtId="0" fontId="1" fillId="2" borderId="6" xfId="0" applyFont="1" applyFill="1" applyBorder="1" applyAlignment="1">
      <alignment vertical="top" wrapText="1"/>
    </xf>
    <xf numFmtId="167" fontId="2" fillId="0" borderId="0" xfId="0" applyNumberFormat="1" applyFont="1" applyAlignment="1">
      <alignment vertical="top" wrapText="1"/>
    </xf>
    <xf numFmtId="0" fontId="1" fillId="2" borderId="34" xfId="0" applyFont="1" applyFill="1" applyBorder="1" applyAlignment="1">
      <alignment vertical="top" wrapText="1"/>
    </xf>
    <xf numFmtId="167" fontId="1" fillId="0" borderId="7" xfId="5" applyNumberFormat="1" applyFont="1" applyBorder="1" applyAlignment="1">
      <alignment horizontal="center" vertical="center" wrapText="1"/>
    </xf>
    <xf numFmtId="0" fontId="2" fillId="2" borderId="32" xfId="0" applyFont="1" applyFill="1" applyBorder="1" applyAlignment="1">
      <alignment horizontal="right" vertical="center" wrapText="1"/>
    </xf>
    <xf numFmtId="167" fontId="1" fillId="2" borderId="18" xfId="5" applyNumberFormat="1" applyFont="1" applyFill="1" applyBorder="1" applyAlignment="1">
      <alignment horizontal="center" vertical="center" wrapText="1"/>
    </xf>
    <xf numFmtId="4" fontId="2" fillId="0" borderId="0" xfId="0" applyNumberFormat="1" applyFont="1" applyAlignment="1">
      <alignment vertical="top" wrapText="1"/>
    </xf>
    <xf numFmtId="0" fontId="2" fillId="2" borderId="32"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 xfId="0" applyFont="1" applyFill="1" applyBorder="1" applyAlignment="1">
      <alignment horizontal="center" vertical="center" wrapText="1"/>
    </xf>
    <xf numFmtId="167" fontId="1" fillId="2" borderId="10" xfId="0" applyNumberFormat="1" applyFont="1" applyFill="1" applyBorder="1" applyAlignment="1">
      <alignment horizontal="center" vertical="center" wrapText="1"/>
    </xf>
    <xf numFmtId="17" fontId="1" fillId="2" borderId="9" xfId="0" applyNumberFormat="1" applyFont="1" applyFill="1" applyBorder="1" applyAlignment="1">
      <alignment horizontal="center" vertical="center" wrapText="1"/>
    </xf>
    <xf numFmtId="167" fontId="1" fillId="2" borderId="11" xfId="0" applyNumberFormat="1" applyFont="1" applyFill="1" applyBorder="1" applyAlignment="1">
      <alignment horizontal="center" vertical="center" wrapText="1"/>
    </xf>
    <xf numFmtId="17" fontId="1" fillId="2" borderId="7" xfId="0" applyNumberFormat="1" applyFont="1" applyFill="1" applyBorder="1" applyAlignment="1">
      <alignment horizontal="center" vertical="center" wrapText="1"/>
    </xf>
    <xf numFmtId="0" fontId="1" fillId="2" borderId="12" xfId="0" applyFont="1" applyFill="1" applyBorder="1" applyAlignment="1">
      <alignment vertical="top" wrapText="1"/>
    </xf>
    <xf numFmtId="167" fontId="1" fillId="2" borderId="13" xfId="0" applyNumberFormat="1" applyFont="1" applyFill="1" applyBorder="1" applyAlignment="1">
      <alignment horizontal="center" vertical="center" wrapText="1"/>
    </xf>
    <xf numFmtId="17" fontId="1" fillId="2" borderId="14" xfId="0" applyNumberFormat="1" applyFont="1" applyFill="1" applyBorder="1" applyAlignment="1">
      <alignment horizontal="center" vertical="center" wrapText="1"/>
    </xf>
    <xf numFmtId="167" fontId="1" fillId="2" borderId="36" xfId="0" applyNumberFormat="1" applyFont="1" applyFill="1" applyBorder="1" applyAlignment="1">
      <alignment horizontal="center" vertical="center" wrapText="1"/>
    </xf>
    <xf numFmtId="0" fontId="1" fillId="2" borderId="1" xfId="0" applyFont="1" applyFill="1" applyBorder="1" applyAlignment="1">
      <alignment vertical="top" wrapText="1"/>
    </xf>
    <xf numFmtId="0" fontId="1" fillId="3" borderId="0" xfId="0" applyFont="1" applyFill="1" applyAlignment="1">
      <alignment horizontal="left" vertical="top" wrapText="1"/>
    </xf>
    <xf numFmtId="0" fontId="1" fillId="3" borderId="24" xfId="0" applyFont="1" applyFill="1" applyBorder="1" applyAlignment="1">
      <alignment horizontal="left" vertical="center" wrapText="1"/>
    </xf>
    <xf numFmtId="0" fontId="2" fillId="3" borderId="25" xfId="0" applyFont="1" applyFill="1" applyBorder="1" applyAlignment="1">
      <alignment vertical="top" wrapText="1"/>
    </xf>
    <xf numFmtId="0" fontId="1" fillId="3" borderId="26" xfId="0" applyFont="1" applyFill="1" applyBorder="1" applyAlignment="1">
      <alignment vertical="top" wrapText="1"/>
    </xf>
    <xf numFmtId="0" fontId="1" fillId="0" borderId="0" xfId="0" applyFont="1" applyAlignment="1">
      <alignment horizontal="left" vertical="center" wrapText="1"/>
    </xf>
    <xf numFmtId="0" fontId="1" fillId="0" borderId="0" xfId="0" applyFont="1" applyAlignment="1">
      <alignment vertical="top" wrapText="1"/>
    </xf>
    <xf numFmtId="0" fontId="2" fillId="0" borderId="0" xfId="0" applyFont="1" applyAlignment="1">
      <alignment horizontal="left" vertical="center" wrapText="1"/>
    </xf>
    <xf numFmtId="0" fontId="1" fillId="0" borderId="0" xfId="0" applyFont="1" applyAlignment="1">
      <alignment horizontal="left" vertical="center"/>
    </xf>
    <xf numFmtId="0" fontId="30" fillId="2" borderId="28" xfId="0" applyFont="1" applyFill="1" applyBorder="1" applyAlignment="1">
      <alignment vertical="top" wrapText="1"/>
    </xf>
    <xf numFmtId="0" fontId="63" fillId="0" borderId="40" xfId="0" applyFont="1" applyFill="1" applyBorder="1" applyAlignment="1">
      <alignment horizontal="left" vertical="top" wrapText="1"/>
    </xf>
    <xf numFmtId="0" fontId="33" fillId="0" borderId="68" xfId="0" applyFont="1" applyBorder="1" applyAlignment="1">
      <alignment horizontal="center" vertical="center" wrapText="1"/>
    </xf>
    <xf numFmtId="0" fontId="14" fillId="2" borderId="1" xfId="0" applyFont="1" applyFill="1" applyBorder="1" applyAlignment="1">
      <alignment vertical="top" wrapText="1"/>
    </xf>
    <xf numFmtId="0" fontId="55" fillId="2" borderId="14" xfId="0" applyFont="1" applyFill="1" applyBorder="1" applyAlignment="1">
      <alignment horizontal="left" vertical="center" wrapText="1"/>
    </xf>
    <xf numFmtId="0" fontId="49" fillId="2" borderId="1" xfId="0" applyFont="1" applyFill="1" applyBorder="1" applyAlignment="1">
      <alignment vertical="top" wrapText="1"/>
    </xf>
    <xf numFmtId="0" fontId="64" fillId="2" borderId="1" xfId="0" applyFont="1" applyFill="1" applyBorder="1" applyAlignment="1">
      <alignment vertical="center" wrapText="1"/>
    </xf>
    <xf numFmtId="0" fontId="49" fillId="2"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49" fillId="0" borderId="17" xfId="0" applyFont="1" applyFill="1" applyBorder="1" applyAlignment="1">
      <alignment horizontal="left" vertical="center" wrapText="1"/>
    </xf>
    <xf numFmtId="0" fontId="64" fillId="2" borderId="63" xfId="0" applyFont="1" applyFill="1" applyBorder="1" applyAlignment="1">
      <alignment horizontal="left" vertical="top" wrapText="1"/>
    </xf>
    <xf numFmtId="0" fontId="64" fillId="14" borderId="11" xfId="0" applyFont="1" applyFill="1" applyBorder="1" applyAlignment="1">
      <alignment horizontal="left" vertical="center" wrapText="1"/>
    </xf>
    <xf numFmtId="0" fontId="64" fillId="14" borderId="13" xfId="0" applyFont="1" applyFill="1" applyBorder="1" applyAlignment="1">
      <alignment horizontal="left" vertical="center" wrapText="1"/>
    </xf>
    <xf numFmtId="0" fontId="49" fillId="0" borderId="10" xfId="0" applyFont="1" applyFill="1" applyBorder="1" applyAlignment="1">
      <alignment horizontal="left" vertical="center" wrapText="1"/>
    </xf>
    <xf numFmtId="0" fontId="64" fillId="2" borderId="11" xfId="0" applyFont="1" applyFill="1" applyBorder="1" applyAlignment="1">
      <alignment horizontal="left" vertical="center" wrapText="1"/>
    </xf>
    <xf numFmtId="0" fontId="49" fillId="14" borderId="2" xfId="0" applyFont="1" applyFill="1" applyBorder="1" applyAlignment="1">
      <alignment horizontal="left" vertical="center" wrapText="1"/>
    </xf>
    <xf numFmtId="0" fontId="49" fillId="2" borderId="4" xfId="0" applyFont="1" applyFill="1" applyBorder="1" applyAlignment="1">
      <alignment horizontal="left" vertical="center" wrapText="1"/>
    </xf>
    <xf numFmtId="0" fontId="64" fillId="14" borderId="1" xfId="0" applyFont="1" applyFill="1" applyBorder="1" applyAlignment="1">
      <alignment horizontal="center" vertical="center"/>
    </xf>
    <xf numFmtId="0" fontId="64" fillId="2" borderId="1" xfId="0" applyFont="1" applyFill="1" applyBorder="1" applyAlignment="1">
      <alignment horizontal="center" vertical="center"/>
    </xf>
    <xf numFmtId="0" fontId="49" fillId="2" borderId="1" xfId="0" applyFont="1" applyFill="1" applyBorder="1" applyAlignment="1">
      <alignment horizontal="center" vertical="center"/>
    </xf>
    <xf numFmtId="0" fontId="14" fillId="14" borderId="1" xfId="0" applyFont="1" applyFill="1" applyBorder="1" applyAlignment="1">
      <alignment horizontal="center" vertical="center"/>
    </xf>
    <xf numFmtId="0" fontId="68" fillId="5" borderId="1" xfId="0" applyFont="1" applyFill="1" applyBorder="1" applyAlignment="1">
      <alignment horizontal="center" vertical="center"/>
    </xf>
    <xf numFmtId="0" fontId="72" fillId="5" borderId="1" xfId="0" applyFont="1" applyFill="1" applyBorder="1" applyAlignment="1">
      <alignment horizontal="center" vertical="center"/>
    </xf>
    <xf numFmtId="0" fontId="73" fillId="5" borderId="1" xfId="0" applyFont="1" applyFill="1" applyBorder="1" applyAlignment="1">
      <alignment horizontal="center" vertical="center"/>
    </xf>
    <xf numFmtId="0" fontId="49" fillId="0" borderId="1" xfId="0" applyFont="1" applyFill="1" applyBorder="1" applyAlignment="1">
      <alignment vertical="top" wrapText="1"/>
    </xf>
    <xf numFmtId="14" fontId="1" fillId="2" borderId="16" xfId="0" applyNumberFormat="1" applyFont="1" applyFill="1" applyBorder="1" applyAlignment="1">
      <alignment horizontal="left"/>
    </xf>
    <xf numFmtId="0" fontId="1" fillId="2" borderId="15" xfId="0" applyFont="1" applyFill="1" applyBorder="1" applyAlignment="1">
      <alignment horizontal="left"/>
    </xf>
    <xf numFmtId="0" fontId="2" fillId="3" borderId="22" xfId="0" applyFont="1" applyFill="1" applyBorder="1" applyAlignment="1">
      <alignment horizontal="right" wrapText="1"/>
    </xf>
    <xf numFmtId="0" fontId="2" fillId="3" borderId="23" xfId="0" applyFont="1" applyFill="1" applyBorder="1" applyAlignment="1">
      <alignment horizontal="right" wrapText="1"/>
    </xf>
    <xf numFmtId="0" fontId="2" fillId="3" borderId="0" xfId="0" applyFont="1" applyFill="1" applyAlignment="1">
      <alignment horizontal="right" wrapText="1"/>
    </xf>
    <xf numFmtId="0" fontId="2" fillId="3" borderId="22" xfId="0" applyFont="1" applyFill="1" applyBorder="1" applyAlignment="1">
      <alignment horizontal="right" vertical="top" wrapText="1"/>
    </xf>
    <xf numFmtId="0" fontId="2" fillId="3" borderId="23" xfId="0" applyFont="1" applyFill="1" applyBorder="1" applyAlignment="1">
      <alignment horizontal="right" vertical="top" wrapText="1"/>
    </xf>
    <xf numFmtId="0" fontId="2" fillId="3" borderId="0" xfId="0" applyFont="1" applyFill="1" applyAlignment="1">
      <alignment horizontal="left" vertical="center" wrapText="1"/>
    </xf>
    <xf numFmtId="167" fontId="1" fillId="0" borderId="39" xfId="5" applyNumberFormat="1" applyFont="1" applyBorder="1" applyAlignment="1">
      <alignment horizontal="center" vertical="center" wrapText="1"/>
    </xf>
    <xf numFmtId="167" fontId="1" fillId="0" borderId="65" xfId="5" applyNumberFormat="1" applyFont="1" applyBorder="1" applyAlignment="1">
      <alignment horizontal="center" vertical="center" wrapText="1"/>
    </xf>
    <xf numFmtId="167" fontId="1" fillId="0" borderId="44" xfId="5" applyNumberFormat="1" applyFont="1" applyBorder="1" applyAlignment="1">
      <alignment horizontal="center" vertical="center" wrapText="1"/>
    </xf>
    <xf numFmtId="167" fontId="1" fillId="0" borderId="37" xfId="5" applyNumberFormat="1" applyFont="1" applyBorder="1" applyAlignment="1">
      <alignment horizontal="center" vertical="center" wrapText="1"/>
    </xf>
    <xf numFmtId="0" fontId="11" fillId="3" borderId="0" xfId="0" applyFont="1" applyFill="1" applyAlignment="1">
      <alignment vertical="top" wrapText="1"/>
    </xf>
    <xf numFmtId="3" fontId="1" fillId="0" borderId="43" xfId="0" applyNumberFormat="1" applyFont="1" applyBorder="1" applyAlignment="1" applyProtection="1">
      <alignment horizontal="center" vertical="center" wrapText="1"/>
      <protection locked="0"/>
    </xf>
    <xf numFmtId="3" fontId="1" fillId="0" borderId="31" xfId="0" applyNumberFormat="1" applyFont="1" applyBorder="1" applyAlignment="1" applyProtection="1">
      <alignment horizontal="center" vertical="center" wrapText="1"/>
      <protection locked="0"/>
    </xf>
    <xf numFmtId="0" fontId="13" fillId="2" borderId="43" xfId="0" applyFont="1" applyFill="1" applyBorder="1" applyAlignment="1">
      <alignment horizontal="center"/>
    </xf>
    <xf numFmtId="0" fontId="13" fillId="2" borderId="17" xfId="0" applyFont="1" applyFill="1" applyBorder="1" applyAlignment="1">
      <alignment horizontal="center"/>
    </xf>
    <xf numFmtId="0" fontId="13" fillId="2" borderId="31" xfId="0" applyFont="1" applyFill="1" applyBorder="1" applyAlignment="1">
      <alignment horizontal="center"/>
    </xf>
    <xf numFmtId="0" fontId="15" fillId="3" borderId="0" xfId="0" applyFont="1" applyFill="1" applyAlignment="1">
      <alignment horizontal="left" vertical="center" wrapText="1"/>
    </xf>
    <xf numFmtId="0" fontId="10" fillId="3" borderId="0" xfId="0" applyFont="1" applyFill="1" applyAlignment="1">
      <alignment horizontal="center"/>
    </xf>
    <xf numFmtId="0" fontId="10" fillId="3" borderId="22" xfId="0" applyFont="1" applyFill="1" applyBorder="1" applyAlignment="1">
      <alignment horizontal="center" wrapText="1"/>
    </xf>
    <xf numFmtId="0" fontId="10" fillId="3" borderId="0" xfId="0" applyFont="1" applyFill="1" applyAlignment="1">
      <alignment horizontal="center" wrapText="1"/>
    </xf>
    <xf numFmtId="0" fontId="4" fillId="3" borderId="0" xfId="0" applyFont="1" applyFill="1" applyAlignment="1">
      <alignment horizontal="left" vertical="center" wrapText="1"/>
    </xf>
    <xf numFmtId="167" fontId="1" fillId="0" borderId="67" xfId="5" applyNumberFormat="1" applyFont="1" applyBorder="1" applyAlignment="1">
      <alignment horizontal="center" vertical="center" wrapText="1"/>
    </xf>
    <xf numFmtId="0" fontId="0" fillId="0" borderId="21" xfId="0" applyBorder="1" applyAlignment="1">
      <alignment horizontal="center" vertical="center" wrapText="1"/>
    </xf>
    <xf numFmtId="3" fontId="14" fillId="2" borderId="43" xfId="0" applyNumberFormat="1" applyFont="1" applyFill="1" applyBorder="1" applyAlignment="1" applyProtection="1">
      <alignment horizontal="center" vertical="center" wrapText="1"/>
      <protection locked="0"/>
    </xf>
    <xf numFmtId="3" fontId="14" fillId="2" borderId="31" xfId="0" applyNumberFormat="1" applyFont="1" applyFill="1" applyBorder="1" applyAlignment="1" applyProtection="1">
      <alignment horizontal="center" vertical="center" wrapText="1"/>
      <protection locked="0"/>
    </xf>
    <xf numFmtId="0" fontId="1" fillId="2" borderId="43"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4" fillId="3" borderId="0" xfId="0" applyFont="1" applyFill="1" applyAlignment="1">
      <alignment horizontal="left" vertical="top" wrapText="1"/>
    </xf>
    <xf numFmtId="0" fontId="1" fillId="2" borderId="43"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0" fontId="61" fillId="2" borderId="43" xfId="0" applyFont="1" applyFill="1" applyBorder="1" applyAlignment="1">
      <alignment horizontal="center" vertical="top" wrapText="1"/>
    </xf>
    <xf numFmtId="0" fontId="61" fillId="2" borderId="31" xfId="0" applyFont="1" applyFill="1" applyBorder="1" applyAlignment="1">
      <alignment horizontal="center" vertical="top" wrapText="1"/>
    </xf>
    <xf numFmtId="0" fontId="2" fillId="3" borderId="25"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center" vertical="top" wrapText="1"/>
    </xf>
    <xf numFmtId="0" fontId="1" fillId="0" borderId="0" xfId="0" applyFont="1" applyAlignment="1">
      <alignment horizontal="left" vertical="center" wrapText="1"/>
    </xf>
    <xf numFmtId="3" fontId="1" fillId="0" borderId="0" xfId="0" applyNumberFormat="1" applyFont="1" applyAlignment="1" applyProtection="1">
      <alignment vertical="top" wrapText="1"/>
      <protection locked="0"/>
    </xf>
    <xf numFmtId="0" fontId="1" fillId="0" borderId="0" xfId="0" applyFont="1" applyAlignment="1" applyProtection="1">
      <alignment vertical="top" wrapText="1"/>
      <protection locked="0"/>
    </xf>
    <xf numFmtId="0" fontId="14" fillId="3" borderId="22" xfId="0" applyFont="1" applyFill="1" applyBorder="1" applyAlignment="1">
      <alignment horizontal="center" wrapText="1"/>
    </xf>
    <xf numFmtId="0" fontId="14" fillId="3" borderId="0" xfId="0" applyFont="1" applyFill="1" applyAlignment="1">
      <alignment horizontal="center" wrapText="1"/>
    </xf>
    <xf numFmtId="0" fontId="15" fillId="3" borderId="0" xfId="0" applyFont="1" applyFill="1" applyAlignment="1">
      <alignment horizontal="left" vertical="top" wrapText="1"/>
    </xf>
    <xf numFmtId="0" fontId="11" fillId="3" borderId="0" xfId="0" applyFont="1" applyFill="1" applyAlignment="1">
      <alignment horizontal="left" vertical="center" wrapText="1"/>
    </xf>
    <xf numFmtId="0" fontId="7" fillId="0" borderId="0" xfId="0" applyFont="1" applyAlignment="1">
      <alignment vertical="top" wrapText="1"/>
    </xf>
    <xf numFmtId="3" fontId="7" fillId="0" borderId="0" xfId="0" applyNumberFormat="1" applyFont="1" applyAlignment="1" applyProtection="1">
      <alignment vertical="top" wrapText="1"/>
      <protection locked="0"/>
    </xf>
    <xf numFmtId="0" fontId="7" fillId="0" borderId="0" xfId="0" applyFont="1" applyAlignment="1" applyProtection="1">
      <alignment vertical="top" wrapText="1"/>
      <protection locked="0"/>
    </xf>
    <xf numFmtId="0" fontId="8" fillId="0" borderId="0" xfId="0" applyFont="1" applyAlignment="1">
      <alignment vertical="top" wrapText="1"/>
    </xf>
    <xf numFmtId="0" fontId="55" fillId="2" borderId="48" xfId="0" applyFont="1" applyFill="1" applyBorder="1" applyAlignment="1">
      <alignment horizontal="left" vertical="top" wrapText="1"/>
    </xf>
    <xf numFmtId="0" fontId="55" fillId="2" borderId="50" xfId="0" applyFont="1" applyFill="1" applyBorder="1" applyAlignment="1">
      <alignment horizontal="left" vertical="top" wrapText="1"/>
    </xf>
    <xf numFmtId="0" fontId="55" fillId="2" borderId="51" xfId="0" applyFont="1" applyFill="1" applyBorder="1" applyAlignment="1">
      <alignment horizontal="left" vertical="top" wrapText="1"/>
    </xf>
    <xf numFmtId="0" fontId="55" fillId="2" borderId="53"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33" fillId="3" borderId="0" xfId="0" applyFont="1" applyFill="1" applyAlignment="1">
      <alignment horizontal="left"/>
    </xf>
    <xf numFmtId="0" fontId="34" fillId="3" borderId="0" xfId="0" applyFont="1" applyFill="1" applyAlignment="1">
      <alignment horizontal="left"/>
    </xf>
    <xf numFmtId="0" fontId="11" fillId="3" borderId="0" xfId="0" applyFont="1" applyFill="1" applyAlignment="1">
      <alignment horizontal="left" vertical="top" wrapText="1"/>
    </xf>
    <xf numFmtId="0" fontId="14" fillId="2" borderId="43" xfId="0" applyFont="1" applyFill="1" applyBorder="1" applyAlignment="1">
      <alignment horizontal="left" vertical="top" wrapText="1"/>
    </xf>
    <xf numFmtId="0" fontId="14" fillId="2" borderId="17" xfId="0" applyFont="1" applyFill="1" applyBorder="1" applyAlignment="1">
      <alignment horizontal="left" vertical="top" wrapText="1"/>
    </xf>
    <xf numFmtId="0" fontId="14" fillId="2" borderId="31" xfId="0" applyFont="1" applyFill="1" applyBorder="1" applyAlignment="1">
      <alignment horizontal="left" vertical="top" wrapText="1"/>
    </xf>
    <xf numFmtId="0" fontId="14" fillId="3" borderId="0" xfId="0" applyFont="1" applyFill="1" applyAlignment="1">
      <alignment horizontal="center"/>
    </xf>
    <xf numFmtId="0" fontId="15" fillId="2" borderId="32" xfId="0" applyFont="1" applyFill="1" applyBorder="1" applyAlignment="1">
      <alignment horizontal="center" vertical="top" wrapText="1"/>
    </xf>
    <xf numFmtId="0" fontId="15" fillId="2" borderId="18" xfId="0" applyFont="1" applyFill="1" applyBorder="1" applyAlignment="1">
      <alignment horizontal="center" vertical="top" wrapText="1"/>
    </xf>
    <xf numFmtId="0" fontId="14" fillId="3" borderId="0" xfId="0" applyFont="1" applyFill="1" applyAlignment="1">
      <alignment horizontal="left" vertical="top" wrapText="1"/>
    </xf>
    <xf numFmtId="0" fontId="33" fillId="3" borderId="0" xfId="0" applyFont="1" applyFill="1" applyAlignment="1">
      <alignment horizontal="left" wrapText="1"/>
    </xf>
    <xf numFmtId="0" fontId="9" fillId="0" borderId="0" xfId="0" applyFont="1" applyAlignment="1">
      <alignment vertical="top" wrapText="1"/>
    </xf>
    <xf numFmtId="0" fontId="8" fillId="0" borderId="0" xfId="0" applyFont="1" applyAlignment="1">
      <alignment horizontal="center" vertical="top" wrapText="1"/>
    </xf>
    <xf numFmtId="0" fontId="52" fillId="0" borderId="43" xfId="0" applyFont="1" applyFill="1" applyBorder="1" applyAlignment="1">
      <alignment horizontal="center"/>
    </xf>
    <xf numFmtId="0" fontId="52" fillId="0" borderId="17" xfId="0" applyFont="1" applyFill="1" applyBorder="1" applyAlignment="1">
      <alignment horizontal="center"/>
    </xf>
    <xf numFmtId="0" fontId="52" fillId="0" borderId="31" xfId="0" applyFont="1" applyFill="1" applyBorder="1" applyAlignment="1">
      <alignment horizontal="center"/>
    </xf>
    <xf numFmtId="0" fontId="33" fillId="0" borderId="48" xfId="0" applyFont="1" applyFill="1" applyBorder="1" applyAlignment="1">
      <alignment horizontal="left" vertical="center" wrapText="1"/>
    </xf>
    <xf numFmtId="0" fontId="33" fillId="0" borderId="59" xfId="0" applyFont="1" applyFill="1" applyBorder="1" applyAlignment="1">
      <alignment horizontal="left" vertical="center" wrapText="1"/>
    </xf>
    <xf numFmtId="0" fontId="33" fillId="0" borderId="51" xfId="0" applyFont="1" applyFill="1" applyBorder="1" applyAlignment="1">
      <alignment horizontal="left" vertical="center" wrapText="1"/>
    </xf>
    <xf numFmtId="0" fontId="33" fillId="0" borderId="56" xfId="0" applyFont="1" applyFill="1" applyBorder="1" applyAlignment="1">
      <alignment horizontal="left" vertical="center" wrapText="1"/>
    </xf>
    <xf numFmtId="0" fontId="33" fillId="0" borderId="45" xfId="0" applyFont="1" applyFill="1" applyBorder="1" applyAlignment="1">
      <alignment horizontal="left" vertical="center" wrapText="1"/>
    </xf>
    <xf numFmtId="0" fontId="33" fillId="0" borderId="64" xfId="0" applyFont="1" applyFill="1" applyBorder="1" applyAlignment="1">
      <alignment horizontal="left" vertical="center" wrapText="1"/>
    </xf>
    <xf numFmtId="0" fontId="24" fillId="0" borderId="10" xfId="0" applyFont="1" applyFill="1" applyBorder="1" applyAlignment="1">
      <alignment horizontal="center" vertical="top"/>
    </xf>
    <xf numFmtId="0" fontId="24" fillId="0" borderId="9" xfId="0" applyFont="1" applyFill="1" applyBorder="1" applyAlignment="1">
      <alignment horizontal="center" vertical="top"/>
    </xf>
    <xf numFmtId="0" fontId="24" fillId="0" borderId="11" xfId="0" applyFont="1" applyFill="1" applyBorder="1" applyAlignment="1">
      <alignment horizontal="center" vertical="top"/>
    </xf>
    <xf numFmtId="0" fontId="24" fillId="0" borderId="7" xfId="0" applyFont="1" applyFill="1" applyBorder="1" applyAlignment="1">
      <alignment horizontal="center" vertical="top"/>
    </xf>
    <xf numFmtId="0" fontId="24" fillId="0" borderId="13" xfId="0" applyFont="1" applyFill="1" applyBorder="1" applyAlignment="1">
      <alignment horizontal="center" vertical="top"/>
    </xf>
    <xf numFmtId="0" fontId="24" fillId="0" borderId="14" xfId="0" applyFont="1" applyFill="1" applyBorder="1" applyAlignment="1">
      <alignment horizontal="center" vertical="top"/>
    </xf>
    <xf numFmtId="0" fontId="33" fillId="0" borderId="10" xfId="0" applyFont="1" applyFill="1" applyBorder="1" applyAlignment="1">
      <alignment horizontal="center"/>
    </xf>
    <xf numFmtId="0" fontId="33" fillId="0" borderId="9" xfId="0" applyFont="1" applyFill="1" applyBorder="1" applyAlignment="1">
      <alignment horizontal="center"/>
    </xf>
    <xf numFmtId="0" fontId="24" fillId="0" borderId="13" xfId="0" applyFont="1" applyFill="1" applyBorder="1" applyAlignment="1">
      <alignment horizontal="center"/>
    </xf>
    <xf numFmtId="0" fontId="24" fillId="0" borderId="14" xfId="0" applyFont="1" applyFill="1" applyBorder="1" applyAlignment="1">
      <alignment horizontal="center"/>
    </xf>
    <xf numFmtId="0" fontId="24" fillId="0" borderId="63" xfId="0" applyFont="1" applyFill="1" applyBorder="1" applyAlignment="1">
      <alignment horizontal="center" vertical="top" wrapText="1"/>
    </xf>
    <xf numFmtId="0" fontId="24" fillId="0" borderId="18" xfId="0" applyFont="1" applyFill="1" applyBorder="1" applyAlignment="1">
      <alignment horizontal="center" vertical="top" wrapText="1"/>
    </xf>
    <xf numFmtId="0" fontId="24" fillId="0" borderId="34" xfId="0" applyFont="1" applyFill="1" applyBorder="1" applyAlignment="1">
      <alignment horizontal="left" vertical="center" wrapText="1"/>
    </xf>
    <xf numFmtId="0" fontId="0" fillId="0" borderId="5" xfId="0" applyBorder="1" applyAlignment="1">
      <alignment horizontal="left" vertical="center" wrapText="1"/>
    </xf>
    <xf numFmtId="0" fontId="24" fillId="0" borderId="40" xfId="0" applyFont="1" applyFill="1" applyBorder="1" applyAlignment="1">
      <alignment horizontal="left" vertical="center" wrapText="1"/>
    </xf>
    <xf numFmtId="0" fontId="0" fillId="0" borderId="60" xfId="0" applyBorder="1" applyAlignment="1">
      <alignment horizontal="left" vertical="center" wrapText="1"/>
    </xf>
    <xf numFmtId="0" fontId="24" fillId="0" borderId="10" xfId="0" applyFont="1" applyFill="1" applyBorder="1" applyAlignment="1">
      <alignment horizontal="left" vertical="center" wrapText="1"/>
    </xf>
    <xf numFmtId="0" fontId="24" fillId="0" borderId="9"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33" fillId="0" borderId="12" xfId="0" applyFont="1" applyFill="1" applyBorder="1" applyAlignment="1">
      <alignment horizontal="left" vertical="center" wrapText="1"/>
    </xf>
    <xf numFmtId="0" fontId="33" fillId="0" borderId="13"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0" fontId="33" fillId="0" borderId="8" xfId="0" applyFont="1" applyFill="1" applyBorder="1" applyAlignment="1">
      <alignment horizontal="left" vertical="center" wrapText="1"/>
    </xf>
    <xf numFmtId="0" fontId="33" fillId="0" borderId="1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11" xfId="0" applyFont="1" applyFill="1" applyBorder="1" applyAlignment="1">
      <alignment horizontal="left" vertical="center" wrapText="1"/>
    </xf>
    <xf numFmtId="0" fontId="24" fillId="0" borderId="11" xfId="0" applyFont="1" applyFill="1" applyBorder="1" applyAlignment="1">
      <alignment horizontal="center" vertical="top" wrapText="1"/>
    </xf>
    <xf numFmtId="0" fontId="24" fillId="0" borderId="7" xfId="0" applyFont="1" applyFill="1" applyBorder="1" applyAlignment="1">
      <alignment horizontal="center" vertical="top" wrapText="1"/>
    </xf>
    <xf numFmtId="0" fontId="24" fillId="0" borderId="13" xfId="0" applyFont="1" applyFill="1" applyBorder="1" applyAlignment="1">
      <alignment horizontal="center" vertical="top" wrapText="1"/>
    </xf>
    <xf numFmtId="0" fontId="24" fillId="0" borderId="14" xfId="0" applyFont="1" applyFill="1" applyBorder="1" applyAlignment="1">
      <alignment horizontal="center" vertical="top" wrapText="1"/>
    </xf>
    <xf numFmtId="0" fontId="24" fillId="0" borderId="10" xfId="0" applyFont="1" applyFill="1" applyBorder="1" applyAlignment="1">
      <alignment horizontal="center" vertical="top" wrapText="1"/>
    </xf>
    <xf numFmtId="0" fontId="24" fillId="0" borderId="9" xfId="0" applyFont="1" applyFill="1" applyBorder="1" applyAlignment="1">
      <alignment horizontal="center" vertical="top" wrapText="1"/>
    </xf>
    <xf numFmtId="0" fontId="33" fillId="13" borderId="0" xfId="0" applyFont="1" applyFill="1" applyBorder="1" applyAlignment="1">
      <alignment horizontal="left" vertical="top" wrapText="1"/>
    </xf>
    <xf numFmtId="0" fontId="33" fillId="0" borderId="32" xfId="0" applyFont="1" applyFill="1" applyBorder="1" applyAlignment="1">
      <alignment horizontal="left" vertical="center" wrapText="1"/>
    </xf>
    <xf numFmtId="0" fontId="24" fillId="0" borderId="63" xfId="0" applyFont="1" applyFill="1" applyBorder="1" applyAlignment="1">
      <alignment horizontal="left" vertical="center" wrapText="1"/>
    </xf>
    <xf numFmtId="0" fontId="33" fillId="0" borderId="8"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3" fillId="0" borderId="30" xfId="0" applyFont="1" applyFill="1" applyBorder="1" applyAlignment="1">
      <alignment horizontal="center" vertical="center" wrapText="1"/>
    </xf>
    <xf numFmtId="0" fontId="33" fillId="0" borderId="53" xfId="0" applyFont="1" applyFill="1" applyBorder="1" applyAlignment="1">
      <alignment horizontal="center" vertical="center" wrapText="1"/>
    </xf>
    <xf numFmtId="0" fontId="24" fillId="0" borderId="51" xfId="0" applyFont="1" applyFill="1" applyBorder="1" applyAlignment="1">
      <alignment horizontal="center" vertical="center" wrapText="1"/>
    </xf>
    <xf numFmtId="0" fontId="33" fillId="0" borderId="56" xfId="0" applyFont="1" applyFill="1" applyBorder="1" applyAlignment="1">
      <alignment horizontal="center" vertical="center" wrapText="1"/>
    </xf>
    <xf numFmtId="0" fontId="15" fillId="0" borderId="48" xfId="0" applyFont="1" applyBorder="1" applyAlignment="1">
      <alignment horizontal="left" vertical="center" wrapText="1"/>
    </xf>
    <xf numFmtId="0" fontId="15" fillId="0" borderId="49" xfId="0" applyFont="1" applyBorder="1" applyAlignment="1">
      <alignment horizontal="left" vertical="center" wrapText="1"/>
    </xf>
    <xf numFmtId="0" fontId="15" fillId="0" borderId="50" xfId="0" applyFont="1" applyBorder="1" applyAlignment="1">
      <alignment horizontal="left" vertical="center" wrapText="1"/>
    </xf>
    <xf numFmtId="0" fontId="52" fillId="0" borderId="43" xfId="0" applyFont="1" applyBorder="1" applyAlignment="1">
      <alignment horizontal="center" vertical="top"/>
    </xf>
    <xf numFmtId="0" fontId="52" fillId="0" borderId="17" xfId="0" applyFont="1" applyBorder="1" applyAlignment="1">
      <alignment horizontal="center" vertical="top"/>
    </xf>
    <xf numFmtId="0" fontId="52" fillId="0" borderId="31" xfId="0" applyFont="1" applyBorder="1" applyAlignment="1">
      <alignment horizontal="center" vertical="top"/>
    </xf>
    <xf numFmtId="0" fontId="33" fillId="3" borderId="0" xfId="0" applyFont="1" applyFill="1" applyBorder="1" applyAlignment="1">
      <alignment horizontal="left" vertical="center" wrapText="1"/>
    </xf>
    <xf numFmtId="0" fontId="24" fillId="0" borderId="10" xfId="0" applyFont="1" applyBorder="1" applyAlignment="1">
      <alignment horizontal="left" vertical="top" wrapText="1"/>
    </xf>
    <xf numFmtId="0" fontId="24" fillId="0" borderId="9" xfId="0" applyFont="1" applyBorder="1" applyAlignment="1">
      <alignment horizontal="left" vertical="top" wrapText="1"/>
    </xf>
    <xf numFmtId="0" fontId="24" fillId="3" borderId="0" xfId="0" applyFont="1" applyFill="1" applyBorder="1" applyAlignment="1">
      <alignment horizontal="center" vertical="top"/>
    </xf>
    <xf numFmtId="0" fontId="14" fillId="0" borderId="10" xfId="0" applyFont="1" applyBorder="1" applyAlignment="1">
      <alignment horizontal="left" vertical="top" wrapText="1"/>
    </xf>
    <xf numFmtId="0" fontId="33" fillId="0" borderId="6" xfId="0" applyFont="1" applyFill="1" applyBorder="1" applyAlignment="1">
      <alignment horizontal="center" vertical="center" wrapText="1"/>
    </xf>
    <xf numFmtId="0" fontId="33" fillId="0" borderId="11"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24" fillId="0" borderId="12" xfId="0" applyFont="1" applyFill="1" applyBorder="1" applyAlignment="1">
      <alignment horizontal="center" vertical="top" wrapText="1"/>
    </xf>
    <xf numFmtId="0" fontId="69" fillId="0" borderId="8" xfId="0" applyFont="1" applyFill="1" applyBorder="1" applyAlignment="1">
      <alignment horizontal="left" vertical="top" wrapText="1"/>
    </xf>
    <xf numFmtId="0" fontId="68" fillId="0" borderId="10" xfId="0" applyFont="1" applyFill="1" applyBorder="1" applyAlignment="1">
      <alignment horizontal="left" vertical="top" wrapText="1"/>
    </xf>
    <xf numFmtId="0" fontId="68" fillId="0" borderId="9" xfId="0" applyFont="1" applyFill="1" applyBorder="1" applyAlignment="1">
      <alignment horizontal="left" vertical="top" wrapText="1"/>
    </xf>
    <xf numFmtId="0" fontId="33" fillId="0" borderId="51" xfId="0" applyFont="1" applyFill="1" applyBorder="1" applyAlignment="1">
      <alignment horizontal="center" vertical="center" wrapText="1"/>
    </xf>
    <xf numFmtId="0" fontId="33" fillId="0" borderId="52" xfId="0" applyFont="1" applyFill="1" applyBorder="1" applyAlignment="1">
      <alignment horizontal="center" vertical="center" wrapText="1"/>
    </xf>
    <xf numFmtId="0" fontId="49" fillId="0" borderId="10" xfId="0" applyFont="1" applyFill="1" applyBorder="1" applyAlignment="1">
      <alignment horizontal="left" vertical="top" wrapText="1"/>
    </xf>
    <xf numFmtId="0" fontId="49" fillId="0" borderId="9" xfId="0" applyFont="1" applyFill="1" applyBorder="1" applyAlignment="1">
      <alignment horizontal="left" vertical="top" wrapText="1"/>
    </xf>
    <xf numFmtId="0" fontId="24" fillId="0" borderId="10" xfId="0" applyFont="1" applyFill="1" applyBorder="1" applyAlignment="1">
      <alignment horizontal="left" vertical="top" wrapText="1"/>
    </xf>
    <xf numFmtId="0" fontId="24" fillId="0" borderId="9"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11" xfId="0" applyFont="1" applyFill="1" applyBorder="1" applyAlignment="1">
      <alignment horizontal="left" vertical="top"/>
    </xf>
    <xf numFmtId="0" fontId="14" fillId="0" borderId="7" xfId="0" applyFont="1" applyFill="1" applyBorder="1" applyAlignment="1">
      <alignment horizontal="left" vertical="top"/>
    </xf>
    <xf numFmtId="0" fontId="49" fillId="0" borderId="11" xfId="0" applyFont="1" applyFill="1" applyBorder="1" applyAlignment="1">
      <alignment horizontal="left" vertical="top"/>
    </xf>
    <xf numFmtId="0" fontId="49" fillId="0" borderId="7" xfId="0" applyFont="1" applyFill="1" applyBorder="1" applyAlignment="1">
      <alignment horizontal="left" vertical="top"/>
    </xf>
    <xf numFmtId="0" fontId="24" fillId="0" borderId="11" xfId="0" applyFont="1" applyFill="1" applyBorder="1" applyAlignment="1">
      <alignment horizontal="left" vertical="top" wrapText="1"/>
    </xf>
    <xf numFmtId="0" fontId="24" fillId="0" borderId="11" xfId="0" applyFont="1" applyFill="1" applyBorder="1" applyAlignment="1">
      <alignment horizontal="left" vertical="top"/>
    </xf>
    <xf numFmtId="0" fontId="24" fillId="0" borderId="7" xfId="0" applyFont="1" applyFill="1" applyBorder="1" applyAlignment="1">
      <alignment horizontal="left" vertical="top"/>
    </xf>
    <xf numFmtId="0" fontId="15" fillId="0" borderId="30" xfId="0" applyFont="1" applyFill="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14" fillId="0" borderId="30" xfId="0" applyFont="1" applyFill="1" applyBorder="1" applyAlignment="1">
      <alignment horizontal="left" vertical="top" wrapText="1"/>
    </xf>
    <xf numFmtId="0" fontId="59" fillId="0" borderId="52" xfId="0" applyFont="1" applyBorder="1" applyAlignment="1">
      <alignment horizontal="left" vertical="top" wrapText="1"/>
    </xf>
    <xf numFmtId="0" fontId="59" fillId="0" borderId="53" xfId="0" applyFont="1" applyBorder="1" applyAlignment="1">
      <alignment horizontal="left" vertical="top" wrapText="1"/>
    </xf>
    <xf numFmtId="0" fontId="15" fillId="0" borderId="8" xfId="0" applyFont="1" applyFill="1" applyBorder="1" applyAlignment="1">
      <alignment horizontal="left" vertical="center" wrapText="1"/>
    </xf>
    <xf numFmtId="0" fontId="15" fillId="0" borderId="10" xfId="0" applyFont="1" applyFill="1" applyBorder="1" applyAlignment="1">
      <alignment horizontal="left" vertical="center" wrapText="1"/>
    </xf>
    <xf numFmtId="0" fontId="15" fillId="0" borderId="6" xfId="0" applyFont="1" applyFill="1" applyBorder="1" applyAlignment="1">
      <alignment horizontal="left" vertical="center" wrapText="1"/>
    </xf>
    <xf numFmtId="0" fontId="15" fillId="0" borderId="69" xfId="0" applyFont="1" applyFill="1" applyBorder="1" applyAlignment="1">
      <alignment horizontal="left" vertical="center" wrapText="1"/>
    </xf>
    <xf numFmtId="0" fontId="33" fillId="0" borderId="55" xfId="0" applyFont="1" applyFill="1" applyBorder="1" applyAlignment="1">
      <alignment horizontal="left" vertical="center" wrapText="1"/>
    </xf>
    <xf numFmtId="0" fontId="0" fillId="0" borderId="22" xfId="0" applyBorder="1" applyAlignment="1">
      <alignment horizontal="left" vertical="center" wrapText="1"/>
    </xf>
    <xf numFmtId="0" fontId="0" fillId="0" borderId="58" xfId="0" applyBorder="1" applyAlignment="1">
      <alignment horizontal="left" vertical="center" wrapText="1"/>
    </xf>
    <xf numFmtId="0" fontId="0" fillId="0" borderId="66" xfId="0" applyBorder="1" applyAlignment="1">
      <alignment horizontal="left" vertical="center" wrapText="1"/>
    </xf>
    <xf numFmtId="0" fontId="0" fillId="0" borderId="61" xfId="0" applyBorder="1" applyAlignment="1">
      <alignment horizontal="left" vertical="center" wrapText="1"/>
    </xf>
    <xf numFmtId="0" fontId="51" fillId="0" borderId="69" xfId="0" applyFont="1" applyBorder="1" applyAlignment="1">
      <alignment horizontal="left" vertical="center" wrapText="1"/>
    </xf>
    <xf numFmtId="0" fontId="0" fillId="0" borderId="55" xfId="0" applyBorder="1" applyAlignment="1">
      <alignment horizontal="left" vertical="center" wrapText="1"/>
    </xf>
    <xf numFmtId="0" fontId="55" fillId="2" borderId="16" xfId="0" applyFont="1" applyFill="1" applyBorder="1" applyAlignment="1">
      <alignment vertical="top" wrapText="1"/>
    </xf>
    <xf numFmtId="0" fontId="59" fillId="0" borderId="28" xfId="0" applyFont="1" applyBorder="1" applyAlignment="1">
      <alignment vertical="top" wrapText="1"/>
    </xf>
    <xf numFmtId="0" fontId="55" fillId="2" borderId="16" xfId="0" applyFont="1" applyFill="1" applyBorder="1" applyAlignment="1">
      <alignment horizontal="center" vertical="center"/>
    </xf>
    <xf numFmtId="0" fontId="0" fillId="0" borderId="28" xfId="0" applyBorder="1" applyAlignment="1">
      <alignment horizontal="center" vertical="center"/>
    </xf>
    <xf numFmtId="0" fontId="14" fillId="2" borderId="19" xfId="0" applyFont="1" applyFill="1" applyBorder="1" applyAlignment="1">
      <alignment horizontal="left" vertical="center" wrapText="1"/>
    </xf>
    <xf numFmtId="0" fontId="14" fillId="2" borderId="21" xfId="0" applyFont="1" applyFill="1" applyBorder="1" applyAlignment="1">
      <alignment horizontal="left" vertical="center" wrapText="1"/>
    </xf>
    <xf numFmtId="0" fontId="0" fillId="0" borderId="24" xfId="0" applyBorder="1" applyAlignment="1">
      <alignment horizontal="left" vertical="center" wrapText="1"/>
    </xf>
    <xf numFmtId="0" fontId="0" fillId="0" borderId="26" xfId="0" applyBorder="1" applyAlignment="1">
      <alignment horizontal="left" vertical="center" wrapText="1"/>
    </xf>
    <xf numFmtId="0" fontId="55" fillId="2" borderId="43" xfId="0" applyFont="1" applyFill="1" applyBorder="1" applyAlignment="1">
      <alignment horizontal="left" vertical="center" wrapText="1"/>
    </xf>
    <xf numFmtId="0" fontId="55" fillId="2" borderId="31" xfId="0" applyFont="1" applyFill="1" applyBorder="1" applyAlignment="1">
      <alignment horizontal="left" vertical="center" wrapText="1"/>
    </xf>
    <xf numFmtId="0" fontId="64" fillId="2" borderId="16" xfId="0" applyFont="1" applyFill="1" applyBorder="1" applyAlignment="1">
      <alignment horizontal="center" vertical="center"/>
    </xf>
    <xf numFmtId="0" fontId="71" fillId="0" borderId="28" xfId="0" applyFont="1" applyBorder="1" applyAlignment="1">
      <alignment horizontal="center" vertical="center"/>
    </xf>
    <xf numFmtId="0" fontId="14" fillId="2" borderId="43" xfId="0" applyFont="1" applyFill="1" applyBorder="1" applyAlignment="1">
      <alignment horizontal="left" vertical="center" wrapText="1"/>
    </xf>
    <xf numFmtId="0" fontId="14" fillId="2" borderId="31" xfId="0" applyFont="1" applyFill="1" applyBorder="1" applyAlignment="1">
      <alignment horizontal="left" vertical="center" wrapText="1"/>
    </xf>
    <xf numFmtId="0" fontId="2" fillId="3" borderId="25" xfId="0" applyFont="1" applyFill="1" applyBorder="1" applyAlignment="1">
      <alignment horizontal="center" vertical="center" wrapText="1"/>
    </xf>
    <xf numFmtId="0" fontId="14" fillId="0" borderId="43" xfId="0" applyFont="1" applyFill="1" applyBorder="1" applyAlignment="1">
      <alignment horizontal="left" vertical="center" wrapText="1"/>
    </xf>
    <xf numFmtId="0" fontId="14" fillId="0" borderId="31" xfId="0" applyFont="1" applyFill="1" applyBorder="1" applyAlignment="1">
      <alignment horizontal="left" vertical="center" wrapText="1"/>
    </xf>
    <xf numFmtId="0" fontId="0" fillId="0" borderId="31" xfId="0" applyFill="1" applyBorder="1" applyAlignment="1">
      <alignment horizontal="left" vertical="center" wrapText="1"/>
    </xf>
    <xf numFmtId="0" fontId="55" fillId="0" borderId="43" xfId="0" applyFont="1" applyFill="1" applyBorder="1" applyAlignment="1">
      <alignment horizontal="left" vertical="center" wrapText="1"/>
    </xf>
    <xf numFmtId="0" fontId="59" fillId="0" borderId="31" xfId="0" applyFont="1" applyFill="1" applyBorder="1" applyAlignment="1">
      <alignment horizontal="left" vertical="center" wrapText="1"/>
    </xf>
    <xf numFmtId="0" fontId="23" fillId="2" borderId="43" xfId="1" applyFill="1" applyBorder="1" applyAlignment="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14" fillId="0" borderId="19" xfId="0" applyFont="1" applyBorder="1" applyAlignment="1">
      <alignment horizontal="left" vertical="center" wrapText="1"/>
    </xf>
    <xf numFmtId="0" fontId="14" fillId="0" borderId="20"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0" xfId="0" applyFont="1" applyAlignment="1">
      <alignment horizontal="left" vertical="center" wrapText="1"/>
    </xf>
    <xf numFmtId="0" fontId="14" fillId="0" borderId="23" xfId="0" applyFont="1" applyBorder="1" applyAlignment="1">
      <alignment horizontal="left" vertical="center" wrapText="1"/>
    </xf>
    <xf numFmtId="0" fontId="14" fillId="0" borderId="24" xfId="0" applyFont="1" applyBorder="1" applyAlignment="1">
      <alignment horizontal="left" vertical="center" wrapText="1"/>
    </xf>
    <xf numFmtId="0" fontId="14" fillId="0" borderId="25" xfId="0" applyFont="1" applyBorder="1" applyAlignment="1">
      <alignment horizontal="left" vertical="center" wrapText="1"/>
    </xf>
    <xf numFmtId="0" fontId="14" fillId="0" borderId="26" xfId="0" applyFont="1" applyBorder="1" applyAlignment="1">
      <alignment horizontal="left" vertical="center" wrapText="1"/>
    </xf>
    <xf numFmtId="0" fontId="59" fillId="0" borderId="31" xfId="0" applyFont="1" applyBorder="1" applyAlignment="1">
      <alignment horizontal="left" vertical="center" wrapText="1"/>
    </xf>
    <xf numFmtId="0" fontId="4" fillId="3" borderId="0" xfId="0" applyFont="1" applyFill="1" applyAlignment="1">
      <alignment horizontal="left"/>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11" fillId="3" borderId="20" xfId="0" applyFont="1" applyFill="1" applyBorder="1" applyAlignment="1">
      <alignment horizontal="center" wrapText="1"/>
    </xf>
    <xf numFmtId="0" fontId="0" fillId="0" borderId="31" xfId="0" applyBorder="1" applyAlignment="1">
      <alignment horizontal="left" vertical="center" wrapText="1"/>
    </xf>
    <xf numFmtId="0" fontId="55" fillId="0" borderId="31" xfId="0" applyFont="1" applyFill="1" applyBorder="1" applyAlignment="1">
      <alignment horizontal="left" vertical="center" wrapText="1"/>
    </xf>
    <xf numFmtId="0" fontId="1" fillId="2" borderId="43" xfId="0" applyFont="1" applyFill="1" applyBorder="1" applyAlignment="1" applyProtection="1">
      <alignment horizontal="center"/>
      <protection locked="0"/>
    </xf>
    <xf numFmtId="0" fontId="14" fillId="2" borderId="51" xfId="0" applyFont="1" applyFill="1" applyBorder="1" applyAlignment="1">
      <alignment horizontal="left" vertical="center" wrapText="1"/>
    </xf>
    <xf numFmtId="0" fontId="14" fillId="2" borderId="52" xfId="0" applyFont="1" applyFill="1" applyBorder="1" applyAlignment="1">
      <alignment horizontal="left" vertical="center" wrapText="1"/>
    </xf>
    <xf numFmtId="0" fontId="14" fillId="2" borderId="53" xfId="0" applyFont="1" applyFill="1" applyBorder="1" applyAlignment="1">
      <alignment horizontal="left" vertical="center" wrapText="1"/>
    </xf>
    <xf numFmtId="0" fontId="14" fillId="2" borderId="45" xfId="0" applyFont="1" applyFill="1" applyBorder="1" applyAlignment="1">
      <alignment horizontal="left" vertical="center" wrapText="1"/>
    </xf>
    <xf numFmtId="0" fontId="14" fillId="2" borderId="46" xfId="0" applyFont="1" applyFill="1" applyBorder="1" applyAlignment="1">
      <alignment horizontal="left" vertical="center" wrapText="1"/>
    </xf>
    <xf numFmtId="0" fontId="14" fillId="2" borderId="47" xfId="0" applyFont="1" applyFill="1" applyBorder="1" applyAlignment="1">
      <alignment horizontal="left" vertical="center" wrapText="1"/>
    </xf>
    <xf numFmtId="0" fontId="1" fillId="2" borderId="43" xfId="0" applyFont="1" applyFill="1" applyBorder="1" applyAlignment="1" applyProtection="1">
      <alignment horizontal="center" wrapText="1"/>
      <protection locked="0"/>
    </xf>
    <xf numFmtId="0" fontId="1" fillId="2" borderId="17" xfId="0" applyFont="1" applyFill="1" applyBorder="1" applyAlignment="1" applyProtection="1">
      <alignment horizontal="center" wrapText="1"/>
      <protection locked="0"/>
    </xf>
    <xf numFmtId="0" fontId="1" fillId="2" borderId="31" xfId="0" applyFont="1" applyFill="1" applyBorder="1" applyAlignment="1" applyProtection="1">
      <alignment horizontal="center" wrapText="1"/>
      <protection locked="0"/>
    </xf>
    <xf numFmtId="0" fontId="21" fillId="3" borderId="0" xfId="0" applyFont="1" applyFill="1" applyAlignment="1">
      <alignment horizontal="left" vertical="center" wrapText="1"/>
    </xf>
    <xf numFmtId="0" fontId="55" fillId="0" borderId="43" xfId="0" applyFont="1" applyBorder="1" applyAlignment="1">
      <alignment horizontal="left" vertical="top" wrapText="1"/>
    </xf>
    <xf numFmtId="0" fontId="55" fillId="0" borderId="17" xfId="0" applyFont="1" applyBorder="1" applyAlignment="1">
      <alignment horizontal="left" vertical="top" wrapText="1"/>
    </xf>
    <xf numFmtId="0" fontId="55" fillId="0" borderId="31" xfId="0" applyFont="1" applyBorder="1" applyAlignment="1">
      <alignment horizontal="left" vertical="top" wrapText="1"/>
    </xf>
    <xf numFmtId="0" fontId="14" fillId="2" borderId="48" xfId="0" applyFont="1" applyFill="1" applyBorder="1" applyAlignment="1">
      <alignment horizontal="left" vertical="center" wrapText="1"/>
    </xf>
    <xf numFmtId="0" fontId="14" fillId="2" borderId="49" xfId="0" applyFont="1" applyFill="1" applyBorder="1" applyAlignment="1">
      <alignment horizontal="left" vertical="center" wrapText="1"/>
    </xf>
    <xf numFmtId="0" fontId="14" fillId="2" borderId="50" xfId="0" applyFont="1" applyFill="1" applyBorder="1" applyAlignment="1">
      <alignment horizontal="left" vertical="center" wrapText="1"/>
    </xf>
    <xf numFmtId="0" fontId="13" fillId="2" borderId="43" xfId="0" applyFont="1" applyFill="1" applyBorder="1" applyAlignment="1" applyProtection="1">
      <alignment horizontal="center"/>
    </xf>
    <xf numFmtId="0" fontId="0" fillId="0" borderId="17" xfId="0" applyBorder="1"/>
    <xf numFmtId="0" fontId="0" fillId="0" borderId="31" xfId="0" applyBorder="1"/>
    <xf numFmtId="0" fontId="34"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1" fillId="2" borderId="43" xfId="0" applyFont="1" applyFill="1" applyBorder="1" applyAlignment="1">
      <alignment horizontal="left" vertical="center" wrapText="1"/>
    </xf>
    <xf numFmtId="0" fontId="1" fillId="2" borderId="31" xfId="0" applyFont="1" applyFill="1" applyBorder="1" applyAlignment="1">
      <alignment horizontal="left" vertical="center" wrapText="1"/>
    </xf>
    <xf numFmtId="0" fontId="4" fillId="3" borderId="0" xfId="0" applyFont="1" applyFill="1" applyBorder="1" applyAlignment="1" applyProtection="1">
      <alignment horizontal="center" vertical="center" wrapText="1"/>
    </xf>
    <xf numFmtId="0" fontId="24" fillId="0" borderId="43" xfId="0" applyFont="1" applyBorder="1" applyAlignment="1">
      <alignment horizontal="left" vertical="center" wrapText="1"/>
    </xf>
    <xf numFmtId="0" fontId="24" fillId="0" borderId="17" xfId="0" applyFont="1" applyBorder="1" applyAlignment="1">
      <alignment horizontal="left" vertical="center" wrapText="1"/>
    </xf>
    <xf numFmtId="0" fontId="24" fillId="0" borderId="42" xfId="0" applyFont="1" applyBorder="1" applyAlignment="1">
      <alignment vertical="center" wrapText="1"/>
    </xf>
    <xf numFmtId="0" fontId="24" fillId="0" borderId="64" xfId="0" applyFont="1" applyBorder="1" applyAlignment="1">
      <alignment vertical="center" wrapText="1"/>
    </xf>
    <xf numFmtId="0" fontId="1" fillId="2" borderId="43" xfId="0" applyFont="1" applyFill="1" applyBorder="1" applyAlignment="1">
      <alignment vertical="center" wrapText="1"/>
    </xf>
    <xf numFmtId="0" fontId="1" fillId="2" borderId="31" xfId="0" applyFont="1" applyFill="1" applyBorder="1" applyAlignment="1">
      <alignment vertical="center" wrapText="1"/>
    </xf>
    <xf numFmtId="0" fontId="1" fillId="2" borderId="30" xfId="0" applyFont="1" applyFill="1" applyBorder="1" applyAlignment="1">
      <alignment vertical="center" wrapText="1"/>
    </xf>
    <xf numFmtId="0" fontId="1" fillId="2" borderId="56" xfId="0" applyFont="1" applyFill="1" applyBorder="1" applyAlignment="1">
      <alignment vertical="center" wrapText="1"/>
    </xf>
    <xf numFmtId="0" fontId="1" fillId="2" borderId="24" xfId="0" applyFont="1" applyFill="1" applyBorder="1" applyAlignment="1">
      <alignment vertical="center" wrapText="1"/>
    </xf>
    <xf numFmtId="0" fontId="1" fillId="2" borderId="26" xfId="0" applyFont="1" applyFill="1" applyBorder="1" applyAlignment="1">
      <alignment vertical="center" wrapText="1"/>
    </xf>
    <xf numFmtId="0" fontId="1" fillId="2" borderId="48" xfId="0" applyFont="1" applyFill="1" applyBorder="1" applyAlignment="1">
      <alignment vertical="center" wrapText="1"/>
    </xf>
    <xf numFmtId="0" fontId="1" fillId="2" borderId="50" xfId="0" applyFont="1" applyFill="1" applyBorder="1" applyAlignment="1">
      <alignment vertical="center" wrapText="1"/>
    </xf>
    <xf numFmtId="0" fontId="61" fillId="2" borderId="43" xfId="0" applyFont="1" applyFill="1" applyBorder="1" applyAlignment="1">
      <alignment horizontal="left" vertical="center" wrapText="1"/>
    </xf>
    <xf numFmtId="0" fontId="61" fillId="2" borderId="17" xfId="0" applyFont="1" applyFill="1" applyBorder="1" applyAlignment="1">
      <alignment horizontal="left" vertical="center" wrapText="1"/>
    </xf>
    <xf numFmtId="0" fontId="61" fillId="2" borderId="62" xfId="0" applyFont="1" applyFill="1" applyBorder="1" applyAlignment="1">
      <alignment horizontal="left" vertical="center" wrapText="1"/>
    </xf>
    <xf numFmtId="0" fontId="1" fillId="2" borderId="41" xfId="0" applyFont="1" applyFill="1" applyBorder="1" applyAlignment="1">
      <alignment vertical="center" wrapText="1"/>
    </xf>
    <xf numFmtId="0" fontId="1" fillId="2" borderId="59" xfId="0" applyFont="1" applyFill="1" applyBorder="1" applyAlignment="1">
      <alignment vertical="center" wrapText="1"/>
    </xf>
    <xf numFmtId="0" fontId="1" fillId="2" borderId="51" xfId="0" applyFont="1" applyFill="1" applyBorder="1" applyAlignment="1">
      <alignment vertical="center" wrapText="1"/>
    </xf>
    <xf numFmtId="0" fontId="1" fillId="2" borderId="53" xfId="0" applyFont="1" applyFill="1" applyBorder="1" applyAlignment="1">
      <alignment vertical="center" wrapText="1"/>
    </xf>
    <xf numFmtId="0" fontId="35" fillId="4" borderId="1" xfId="0" applyFont="1" applyFill="1" applyBorder="1" applyAlignment="1">
      <alignment horizontal="center"/>
    </xf>
    <xf numFmtId="0" fontId="28" fillId="0" borderId="43" xfId="0" applyFont="1" applyFill="1" applyBorder="1" applyAlignment="1">
      <alignment horizontal="center"/>
    </xf>
    <xf numFmtId="0" fontId="28" fillId="0" borderId="54" xfId="0" applyFont="1" applyFill="1" applyBorder="1" applyAlignment="1">
      <alignment horizontal="center"/>
    </xf>
    <xf numFmtId="0" fontId="31" fillId="3" borderId="25" xfId="0" applyFont="1" applyFill="1" applyBorder="1"/>
    <xf numFmtId="0" fontId="50" fillId="4" borderId="1" xfId="0" applyFont="1" applyFill="1" applyBorder="1" applyAlignment="1">
      <alignment horizontal="center"/>
    </xf>
    <xf numFmtId="0" fontId="42" fillId="11" borderId="41" xfId="0" applyFont="1" applyFill="1" applyBorder="1" applyAlignment="1">
      <alignment horizontal="center" vertical="center"/>
    </xf>
    <xf numFmtId="0" fontId="42" fillId="11" borderId="50" xfId="0" applyFont="1" applyFill="1" applyBorder="1" applyAlignment="1">
      <alignment horizontal="center" vertical="center"/>
    </xf>
    <xf numFmtId="0" fontId="39" fillId="12" borderId="30" xfId="4" applyFill="1" applyBorder="1" applyAlignment="1" applyProtection="1">
      <alignment horizontal="center"/>
      <protection locked="0"/>
    </xf>
    <xf numFmtId="0" fontId="39" fillId="12" borderId="53" xfId="4" applyFill="1" applyBorder="1" applyAlignment="1" applyProtection="1">
      <alignment horizontal="center"/>
      <protection locked="0"/>
    </xf>
    <xf numFmtId="0" fontId="42" fillId="11" borderId="30" xfId="0" applyFont="1" applyFill="1" applyBorder="1" applyAlignment="1">
      <alignment horizontal="center" vertical="center" wrapText="1"/>
    </xf>
    <xf numFmtId="0" fontId="42" fillId="11" borderId="56" xfId="0" applyFont="1" applyFill="1" applyBorder="1" applyAlignment="1">
      <alignment horizontal="center" vertical="center" wrapText="1"/>
    </xf>
    <xf numFmtId="0" fontId="47" fillId="12" borderId="30" xfId="4" applyFont="1" applyFill="1" applyBorder="1" applyAlignment="1" applyProtection="1">
      <alignment horizontal="center" vertical="center"/>
      <protection locked="0"/>
    </xf>
    <xf numFmtId="0" fontId="47" fillId="12" borderId="56" xfId="4" applyFont="1" applyFill="1" applyBorder="1" applyAlignment="1" applyProtection="1">
      <alignment horizontal="center" vertical="center"/>
      <protection locked="0"/>
    </xf>
    <xf numFmtId="0" fontId="0" fillId="10" borderId="62" xfId="0" applyFill="1" applyBorder="1" applyAlignment="1">
      <alignment horizontal="center" vertical="center"/>
    </xf>
    <xf numFmtId="0" fontId="0" fillId="10" borderId="63" xfId="0" applyFill="1" applyBorder="1" applyAlignment="1">
      <alignment horizontal="center" vertical="center"/>
    </xf>
    <xf numFmtId="0" fontId="0" fillId="10" borderId="18" xfId="0" applyFill="1" applyBorder="1" applyAlignment="1">
      <alignment horizontal="center" vertical="center"/>
    </xf>
    <xf numFmtId="0" fontId="39" fillId="12" borderId="40" xfId="4" applyFill="1" applyBorder="1" applyAlignment="1" applyProtection="1">
      <alignment horizontal="center" vertical="center"/>
      <protection locked="0"/>
    </xf>
    <xf numFmtId="0" fontId="39" fillId="12" borderId="60" xfId="4" applyFill="1" applyBorder="1" applyAlignment="1" applyProtection="1">
      <alignment horizontal="center" vertical="center"/>
      <protection locked="0"/>
    </xf>
    <xf numFmtId="0" fontId="39" fillId="12" borderId="37" xfId="4" applyFill="1" applyBorder="1" applyAlignment="1" applyProtection="1">
      <alignment horizontal="center" vertical="center"/>
      <protection locked="0"/>
    </xf>
    <xf numFmtId="0" fontId="39" fillId="12" borderId="44" xfId="4" applyFill="1" applyBorder="1" applyAlignment="1" applyProtection="1">
      <alignment horizontal="center" vertical="center"/>
      <protection locked="0"/>
    </xf>
    <xf numFmtId="10" fontId="39" fillId="12" borderId="30" xfId="4" applyNumberFormat="1" applyFill="1" applyBorder="1" applyAlignment="1" applyProtection="1">
      <alignment horizontal="center" vertical="center"/>
      <protection locked="0"/>
    </xf>
    <xf numFmtId="10" fontId="39" fillId="12" borderId="56" xfId="4" applyNumberFormat="1" applyFill="1" applyBorder="1" applyAlignment="1" applyProtection="1">
      <alignment horizontal="center" vertical="center"/>
      <protection locked="0"/>
    </xf>
    <xf numFmtId="0" fontId="29"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5" fillId="3" borderId="20" xfId="0" applyFont="1" applyFill="1" applyBorder="1" applyAlignment="1">
      <alignment horizontal="center" vertical="top" wrapText="1"/>
    </xf>
    <xf numFmtId="0" fontId="23" fillId="3" borderId="24" xfId="1" applyFill="1" applyBorder="1" applyAlignment="1" applyProtection="1">
      <alignment horizontal="center" vertical="top" wrapText="1"/>
    </xf>
    <xf numFmtId="0" fontId="23" fillId="3" borderId="25" xfId="1" applyFill="1" applyBorder="1" applyAlignment="1" applyProtection="1">
      <alignment horizontal="center" vertical="top" wrapText="1"/>
    </xf>
    <xf numFmtId="0" fontId="36" fillId="2" borderId="30" xfId="0" applyFont="1" applyFill="1" applyBorder="1" applyAlignment="1">
      <alignment horizontal="center" vertical="center"/>
    </xf>
    <xf numFmtId="0" fontId="36" fillId="2" borderId="52" xfId="0" applyFont="1" applyFill="1" applyBorder="1" applyAlignment="1">
      <alignment horizontal="center" vertical="center"/>
    </xf>
    <xf numFmtId="0" fontId="36" fillId="2" borderId="56" xfId="0" applyFont="1" applyFill="1" applyBorder="1" applyAlignment="1">
      <alignment horizontal="center" vertical="center"/>
    </xf>
    <xf numFmtId="0" fontId="47" fillId="12" borderId="30" xfId="4" applyFont="1" applyFill="1" applyBorder="1" applyAlignment="1" applyProtection="1">
      <alignment horizontal="center" vertical="center" wrapText="1"/>
      <protection locked="0"/>
    </xf>
    <xf numFmtId="0" fontId="47" fillId="12" borderId="56" xfId="4" applyFont="1" applyFill="1" applyBorder="1" applyAlignment="1" applyProtection="1">
      <alignment horizontal="center" vertical="center" wrapText="1"/>
      <protection locked="0"/>
    </xf>
    <xf numFmtId="0" fontId="0" fillId="0" borderId="40" xfId="0" applyBorder="1" applyAlignment="1">
      <alignment horizontal="left" vertical="center" wrapText="1"/>
    </xf>
    <xf numFmtId="0" fontId="47" fillId="8" borderId="30" xfId="4" applyFont="1" applyBorder="1" applyAlignment="1" applyProtection="1">
      <alignment horizontal="center" vertical="center"/>
      <protection locked="0"/>
    </xf>
    <xf numFmtId="0" fontId="47" fillId="8" borderId="56" xfId="4" applyFont="1" applyBorder="1" applyAlignment="1" applyProtection="1">
      <alignment horizontal="center" vertical="center"/>
      <protection locked="0"/>
    </xf>
    <xf numFmtId="0" fontId="42" fillId="11" borderId="49" xfId="0" applyFont="1" applyFill="1" applyBorder="1" applyAlignment="1">
      <alignment horizontal="center" vertical="center"/>
    </xf>
    <xf numFmtId="0" fontId="39" fillId="8" borderId="30" xfId="4" applyBorder="1" applyAlignment="1" applyProtection="1">
      <alignment horizontal="left" vertical="center" wrapText="1"/>
      <protection locked="0"/>
    </xf>
    <xf numFmtId="0" fontId="39" fillId="8" borderId="52" xfId="4" applyBorder="1" applyAlignment="1" applyProtection="1">
      <alignment horizontal="left" vertical="center" wrapText="1"/>
      <protection locked="0"/>
    </xf>
    <xf numFmtId="0" fontId="39" fillId="8" borderId="53" xfId="4" applyBorder="1" applyAlignment="1" applyProtection="1">
      <alignment horizontal="left" vertical="center" wrapText="1"/>
      <protection locked="0"/>
    </xf>
    <xf numFmtId="0" fontId="39" fillId="12" borderId="30" xfId="4" applyFill="1" applyBorder="1" applyAlignment="1" applyProtection="1">
      <alignment horizontal="left" vertical="center" wrapText="1"/>
      <protection locked="0"/>
    </xf>
    <xf numFmtId="0" fontId="39" fillId="12" borderId="52" xfId="4" applyFill="1" applyBorder="1" applyAlignment="1" applyProtection="1">
      <alignment horizontal="left" vertical="center" wrapText="1"/>
      <protection locked="0"/>
    </xf>
    <xf numFmtId="0" fontId="39" fillId="12" borderId="53" xfId="4" applyFill="1" applyBorder="1" applyAlignment="1" applyProtection="1">
      <alignment horizontal="left" vertical="center" wrapText="1"/>
      <protection locked="0"/>
    </xf>
    <xf numFmtId="0" fontId="0" fillId="0" borderId="57" xfId="0" applyBorder="1" applyAlignment="1">
      <alignment horizontal="left" vertical="center" wrapText="1"/>
    </xf>
    <xf numFmtId="0" fontId="0" fillId="10" borderId="40" xfId="0" applyFill="1" applyBorder="1" applyAlignment="1">
      <alignment horizontal="left" vertical="center" wrapText="1"/>
    </xf>
    <xf numFmtId="0" fontId="0" fillId="10" borderId="60" xfId="0" applyFill="1" applyBorder="1" applyAlignment="1">
      <alignment horizontal="left" vertical="center" wrapText="1"/>
    </xf>
    <xf numFmtId="0" fontId="0" fillId="0" borderId="40" xfId="0" applyBorder="1" applyAlignment="1">
      <alignment horizontal="center" vertical="center" wrapText="1"/>
    </xf>
    <xf numFmtId="0" fontId="0" fillId="0" borderId="57" xfId="0" applyBorder="1" applyAlignment="1">
      <alignment horizontal="center" vertical="center" wrapText="1"/>
    </xf>
    <xf numFmtId="0" fontId="0" fillId="0" borderId="60" xfId="0" applyBorder="1" applyAlignment="1">
      <alignment horizontal="center" vertical="center" wrapText="1"/>
    </xf>
    <xf numFmtId="0" fontId="0" fillId="10" borderId="43" xfId="0" applyFill="1" applyBorder="1" applyAlignment="1">
      <alignment horizontal="center" vertical="center"/>
    </xf>
    <xf numFmtId="0" fontId="0" fillId="10" borderId="17" xfId="0" applyFill="1" applyBorder="1" applyAlignment="1">
      <alignment horizontal="center" vertical="center"/>
    </xf>
    <xf numFmtId="0" fontId="0" fillId="10" borderId="31" xfId="0" applyFill="1" applyBorder="1" applyAlignment="1">
      <alignment horizontal="center" vertical="center"/>
    </xf>
    <xf numFmtId="0" fontId="0" fillId="10" borderId="40" xfId="0" applyFill="1" applyBorder="1" applyAlignment="1">
      <alignment horizontal="center" vertical="center" wrapText="1"/>
    </xf>
    <xf numFmtId="0" fontId="0" fillId="10" borderId="57" xfId="0" applyFill="1" applyBorder="1" applyAlignment="1">
      <alignment horizontal="center" vertical="center" wrapText="1"/>
    </xf>
    <xf numFmtId="0" fontId="0" fillId="10" borderId="60" xfId="0" applyFill="1" applyBorder="1" applyAlignment="1">
      <alignment horizontal="center" vertical="center" wrapText="1"/>
    </xf>
    <xf numFmtId="0" fontId="39" fillId="8" borderId="30" xfId="4" applyBorder="1" applyAlignment="1" applyProtection="1">
      <alignment horizontal="center" vertical="center" wrapText="1"/>
      <protection locked="0"/>
    </xf>
    <xf numFmtId="0" fontId="39" fillId="8" borderId="53" xfId="4" applyBorder="1" applyAlignment="1" applyProtection="1">
      <alignment horizontal="center" vertical="center" wrapText="1"/>
      <protection locked="0"/>
    </xf>
    <xf numFmtId="0" fontId="39" fillId="8" borderId="40" xfId="4" applyBorder="1" applyAlignment="1" applyProtection="1">
      <alignment horizontal="center" vertical="center"/>
      <protection locked="0"/>
    </xf>
    <xf numFmtId="0" fontId="39" fillId="8" borderId="60" xfId="4" applyBorder="1" applyAlignment="1" applyProtection="1">
      <alignment horizontal="center" vertical="center"/>
      <protection locked="0"/>
    </xf>
    <xf numFmtId="0" fontId="39" fillId="9" borderId="40" xfId="4" applyFill="1" applyBorder="1" applyAlignment="1" applyProtection="1">
      <alignment horizontal="center" vertical="center"/>
      <protection locked="0"/>
    </xf>
    <xf numFmtId="0" fontId="39" fillId="9" borderId="60" xfId="4" applyFill="1" applyBorder="1" applyAlignment="1" applyProtection="1">
      <alignment horizontal="center" vertical="center"/>
      <protection locked="0"/>
    </xf>
    <xf numFmtId="0" fontId="39" fillId="8" borderId="37" xfId="4" applyBorder="1" applyAlignment="1" applyProtection="1">
      <alignment horizontal="center" vertical="center"/>
      <protection locked="0"/>
    </xf>
    <xf numFmtId="0" fontId="39" fillId="8" borderId="44" xfId="4" applyBorder="1" applyAlignment="1" applyProtection="1">
      <alignment horizontal="center" vertical="center"/>
      <protection locked="0"/>
    </xf>
    <xf numFmtId="0" fontId="0" fillId="0" borderId="11" xfId="0" applyBorder="1" applyAlignment="1">
      <alignment horizontal="center" vertical="center" wrapText="1"/>
    </xf>
    <xf numFmtId="0" fontId="0" fillId="10" borderId="36" xfId="0" applyFill="1" applyBorder="1" applyAlignment="1">
      <alignment horizontal="center" vertical="center"/>
    </xf>
    <xf numFmtId="0" fontId="39" fillId="12" borderId="40" xfId="4" applyFill="1" applyBorder="1" applyAlignment="1" applyProtection="1">
      <alignment horizontal="center" vertical="center" wrapText="1"/>
      <protection locked="0"/>
    </xf>
    <xf numFmtId="0" fontId="39" fillId="12" borderId="60" xfId="4" applyFill="1" applyBorder="1" applyAlignment="1" applyProtection="1">
      <alignment horizontal="center" vertical="center" wrapText="1"/>
      <protection locked="0"/>
    </xf>
    <xf numFmtId="0" fontId="0" fillId="10" borderId="32" xfId="0" applyFill="1" applyBorder="1" applyAlignment="1">
      <alignment horizontal="center" vertical="center"/>
    </xf>
    <xf numFmtId="0" fontId="42" fillId="11" borderId="59" xfId="0" applyFont="1" applyFill="1" applyBorder="1" applyAlignment="1">
      <alignment horizontal="center" vertical="center"/>
    </xf>
    <xf numFmtId="0" fontId="42" fillId="11" borderId="48" xfId="0" applyFont="1" applyFill="1" applyBorder="1" applyAlignment="1">
      <alignment horizontal="center" vertical="center"/>
    </xf>
    <xf numFmtId="0" fontId="39" fillId="8" borderId="30" xfId="4" applyBorder="1" applyAlignment="1" applyProtection="1">
      <alignment horizontal="center" vertical="center"/>
      <protection locked="0"/>
    </xf>
    <xf numFmtId="0" fontId="39" fillId="8" borderId="56" xfId="4" applyBorder="1" applyAlignment="1" applyProtection="1">
      <alignment horizontal="center" vertical="center"/>
      <protection locked="0"/>
    </xf>
    <xf numFmtId="0" fontId="39" fillId="12" borderId="30" xfId="4" applyFill="1" applyBorder="1" applyAlignment="1" applyProtection="1">
      <alignment horizontal="center" vertical="center"/>
      <protection locked="0"/>
    </xf>
    <xf numFmtId="0" fontId="39" fillId="12" borderId="56" xfId="4" applyFill="1" applyBorder="1" applyAlignment="1" applyProtection="1">
      <alignment horizontal="center" vertical="center"/>
      <protection locked="0"/>
    </xf>
    <xf numFmtId="0" fontId="39" fillId="8" borderId="56" xfId="4" applyBorder="1" applyAlignment="1" applyProtection="1">
      <alignment horizontal="center" vertical="center" wrapText="1"/>
      <protection locked="0"/>
    </xf>
    <xf numFmtId="0" fontId="0" fillId="0" borderId="11" xfId="0" applyBorder="1" applyAlignment="1">
      <alignment horizontal="left" vertical="center" wrapText="1"/>
    </xf>
    <xf numFmtId="0" fontId="39" fillId="12" borderId="30" xfId="4" applyFill="1" applyBorder="1" applyAlignment="1" applyProtection="1">
      <alignment horizontal="center" vertical="center" wrapText="1"/>
      <protection locked="0"/>
    </xf>
    <xf numFmtId="0" fontId="39" fillId="12" borderId="53" xfId="4" applyFill="1" applyBorder="1" applyAlignment="1" applyProtection="1">
      <alignment horizontal="center" vertical="center" wrapText="1"/>
      <protection locked="0"/>
    </xf>
    <xf numFmtId="0" fontId="42" fillId="11" borderId="53" xfId="0" applyFont="1" applyFill="1" applyBorder="1" applyAlignment="1">
      <alignment horizontal="center" vertical="center" wrapText="1"/>
    </xf>
    <xf numFmtId="0" fontId="0" fillId="10" borderId="57" xfId="0" applyFill="1" applyBorder="1" applyAlignment="1">
      <alignment horizontal="left" vertical="center" wrapText="1"/>
    </xf>
    <xf numFmtId="0" fontId="39" fillId="8" borderId="30" xfId="4" applyBorder="1" applyAlignment="1" applyProtection="1">
      <alignment horizontal="center"/>
      <protection locked="0"/>
    </xf>
    <xf numFmtId="0" fontId="39" fillId="8" borderId="53" xfId="4" applyBorder="1" applyAlignment="1" applyProtection="1">
      <alignment horizontal="center"/>
      <protection locked="0"/>
    </xf>
    <xf numFmtId="0" fontId="39" fillId="12" borderId="52" xfId="4" applyFill="1"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39" fillId="12" borderId="51" xfId="4" applyFill="1" applyBorder="1" applyAlignment="1" applyProtection="1">
      <alignment horizontal="center" vertical="center" wrapText="1"/>
      <protection locked="0"/>
    </xf>
    <xf numFmtId="0" fontId="39" fillId="12" borderId="56" xfId="4" applyFill="1" applyBorder="1" applyAlignment="1" applyProtection="1">
      <alignment horizontal="center" vertical="center" wrapText="1"/>
      <protection locked="0"/>
    </xf>
    <xf numFmtId="0" fontId="42" fillId="11" borderId="52" xfId="0" applyFont="1" applyFill="1" applyBorder="1" applyAlignment="1">
      <alignment horizontal="center" vertical="center" wrapText="1"/>
    </xf>
    <xf numFmtId="0" fontId="39" fillId="8" borderId="52" xfId="4" applyBorder="1" applyAlignment="1" applyProtection="1">
      <alignment horizontal="center" vertical="center"/>
      <protection locked="0"/>
    </xf>
    <xf numFmtId="10" fontId="39" fillId="8" borderId="30" xfId="4" applyNumberFormat="1" applyBorder="1" applyAlignment="1" applyProtection="1">
      <alignment horizontal="center" vertical="center" wrapText="1"/>
      <protection locked="0"/>
    </xf>
    <xf numFmtId="10" fontId="39" fillId="8" borderId="56" xfId="4" applyNumberFormat="1" applyBorder="1" applyAlignment="1" applyProtection="1">
      <alignment horizontal="center" vertical="center" wrapText="1"/>
      <protection locked="0"/>
    </xf>
    <xf numFmtId="0" fontId="39" fillId="8" borderId="52" xfId="4" applyBorder="1" applyAlignment="1" applyProtection="1">
      <alignment horizontal="center" vertical="center" wrapText="1"/>
      <protection locked="0"/>
    </xf>
    <xf numFmtId="0" fontId="42" fillId="11" borderId="41" xfId="0" applyFont="1" applyFill="1" applyBorder="1" applyAlignment="1">
      <alignment horizontal="center" vertical="center" wrapText="1"/>
    </xf>
    <xf numFmtId="0" fontId="42" fillId="11" borderId="59" xfId="0" applyFont="1" applyFill="1" applyBorder="1" applyAlignment="1">
      <alignment horizontal="center" vertical="center" wrapText="1"/>
    </xf>
    <xf numFmtId="0" fontId="42" fillId="11" borderId="48" xfId="0" applyFont="1" applyFill="1" applyBorder="1" applyAlignment="1">
      <alignment horizontal="center" vertical="center" wrapText="1"/>
    </xf>
    <xf numFmtId="0" fontId="0" fillId="0" borderId="29" xfId="0" applyBorder="1" applyAlignment="1">
      <alignment horizontal="left" vertical="center" wrapText="1"/>
    </xf>
    <xf numFmtId="0" fontId="39" fillId="12" borderId="40" xfId="4" applyFill="1" applyBorder="1" applyAlignment="1" applyProtection="1">
      <alignment horizontal="center" wrapText="1"/>
      <protection locked="0"/>
    </xf>
    <xf numFmtId="0" fontId="39" fillId="12" borderId="60" xfId="4" applyFill="1" applyBorder="1" applyAlignment="1" applyProtection="1">
      <alignment horizontal="center" wrapText="1"/>
      <protection locked="0"/>
    </xf>
    <xf numFmtId="0" fontId="39" fillId="12" borderId="37" xfId="4" applyFill="1" applyBorder="1" applyAlignment="1" applyProtection="1">
      <alignment horizontal="center" wrapText="1"/>
      <protection locked="0"/>
    </xf>
    <xf numFmtId="0" fontId="39" fillId="12" borderId="44" xfId="4" applyFill="1" applyBorder="1" applyAlignment="1" applyProtection="1">
      <alignment horizontal="center" wrapText="1"/>
      <protection locked="0"/>
    </xf>
    <xf numFmtId="0" fontId="39" fillId="8" borderId="40" xfId="4" applyBorder="1" applyAlignment="1" applyProtection="1">
      <alignment horizontal="center" wrapText="1"/>
      <protection locked="0"/>
    </xf>
    <xf numFmtId="0" fontId="39" fillId="8" borderId="60" xfId="4" applyBorder="1" applyAlignment="1" applyProtection="1">
      <alignment horizontal="center" wrapText="1"/>
      <protection locked="0"/>
    </xf>
    <xf numFmtId="0" fontId="39" fillId="8" borderId="37" xfId="4" applyBorder="1" applyAlignment="1" applyProtection="1">
      <alignment horizontal="center" wrapText="1"/>
      <protection locked="0"/>
    </xf>
    <xf numFmtId="0" fontId="39" fillId="8" borderId="44" xfId="4" applyBorder="1" applyAlignment="1" applyProtection="1">
      <alignment horizontal="center" wrapText="1"/>
      <protection locked="0"/>
    </xf>
    <xf numFmtId="0" fontId="47" fillId="8" borderId="30" xfId="4" applyFont="1" applyBorder="1" applyAlignment="1" applyProtection="1">
      <alignment horizontal="center" vertical="center" wrapText="1"/>
      <protection locked="0"/>
    </xf>
    <xf numFmtId="0" fontId="47" fillId="8" borderId="53" xfId="4" applyFont="1" applyBorder="1" applyAlignment="1" applyProtection="1">
      <alignment horizontal="center" vertical="center" wrapText="1"/>
      <protection locked="0"/>
    </xf>
    <xf numFmtId="0" fontId="47" fillId="12" borderId="53" xfId="4" applyFont="1" applyFill="1" applyBorder="1" applyAlignment="1" applyProtection="1">
      <alignment horizontal="center" vertical="center" wrapText="1"/>
      <protection locked="0"/>
    </xf>
    <xf numFmtId="0" fontId="47" fillId="12" borderId="40" xfId="4" applyFont="1" applyFill="1" applyBorder="1" applyAlignment="1" applyProtection="1">
      <alignment horizontal="center" vertical="center"/>
      <protection locked="0"/>
    </xf>
    <xf numFmtId="0" fontId="47" fillId="12" borderId="60" xfId="4" applyFont="1" applyFill="1" applyBorder="1" applyAlignment="1" applyProtection="1">
      <alignment horizontal="center" vertical="center"/>
      <protection locked="0"/>
    </xf>
    <xf numFmtId="0" fontId="47" fillId="8" borderId="40" xfId="4" applyFont="1" applyBorder="1" applyAlignment="1" applyProtection="1">
      <alignment horizontal="center" vertical="center"/>
      <protection locked="0"/>
    </xf>
    <xf numFmtId="0" fontId="47" fillId="8" borderId="60" xfId="4" applyFont="1" applyBorder="1" applyAlignment="1" applyProtection="1">
      <alignment horizontal="center" vertical="center"/>
      <protection locked="0"/>
    </xf>
    <xf numFmtId="0" fontId="47" fillId="12" borderId="40" xfId="4" applyFont="1" applyFill="1" applyBorder="1" applyAlignment="1" applyProtection="1">
      <alignment horizontal="center" vertical="center" wrapText="1"/>
      <protection locked="0"/>
    </xf>
    <xf numFmtId="0" fontId="47" fillId="12" borderId="60" xfId="4" applyFont="1" applyFill="1" applyBorder="1" applyAlignment="1" applyProtection="1">
      <alignment horizontal="center" vertical="center" wrapText="1"/>
      <protection locked="0"/>
    </xf>
    <xf numFmtId="0" fontId="40" fillId="0" borderId="0" xfId="0" applyFont="1" applyAlignment="1">
      <alignment horizontal="left"/>
    </xf>
    <xf numFmtId="0" fontId="0" fillId="10" borderId="55" xfId="0" applyFill="1" applyBorder="1" applyAlignment="1">
      <alignment horizontal="left" vertical="center" wrapText="1"/>
    </xf>
    <xf numFmtId="0" fontId="0" fillId="10" borderId="58" xfId="0" applyFill="1" applyBorder="1" applyAlignment="1">
      <alignment horizontal="left" vertical="center" wrapText="1"/>
    </xf>
    <xf numFmtId="0" fontId="0" fillId="10" borderId="61" xfId="0" applyFill="1" applyBorder="1" applyAlignment="1">
      <alignment horizontal="left" vertical="center" wrapText="1"/>
    </xf>
  </cellXfs>
  <cellStyles count="7">
    <cellStyle name="Bad" xfId="3" builtinId="27"/>
    <cellStyle name="Comma" xfId="5" builtinId="3"/>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1</xdr:col>
      <xdr:colOff>685800</xdr:colOff>
      <xdr:row>0</xdr:row>
      <xdr:rowOff>152400</xdr:rowOff>
    </xdr:from>
    <xdr:to>
      <xdr:col>2</xdr:col>
      <xdr:colOff>923925</xdr:colOff>
      <xdr:row>6</xdr:row>
      <xdr:rowOff>47625</xdr:rowOff>
    </xdr:to>
    <xdr:sp macro="" textlink="">
      <xdr:nvSpPr>
        <xdr:cNvPr id="4" name="AutoShape 4">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847725" y="152400"/>
          <a:ext cx="962025" cy="10477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5" name="Picture 6">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80975" y="190500"/>
          <a:ext cx="790575" cy="5810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66675</xdr:colOff>
          <xdr:row>13</xdr:row>
          <xdr:rowOff>333375</xdr:rowOff>
        </xdr:from>
        <xdr:to>
          <xdr:col>6</xdr:col>
          <xdr:colOff>323850</xdr:colOff>
          <xdr:row>13</xdr:row>
          <xdr:rowOff>523875</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00000000-0008-0000-0400-00001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13</xdr:row>
          <xdr:rowOff>47625</xdr:rowOff>
        </xdr:from>
        <xdr:to>
          <xdr:col>5</xdr:col>
          <xdr:colOff>1962150</xdr:colOff>
          <xdr:row>13</xdr:row>
          <xdr:rowOff>295275</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4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284483" y="5638362"/>
              <a:ext cx="1066800" cy="280385"/>
              <a:chOff x="3057525" y="5286375"/>
              <a:chExt cx="1066800" cy="219075"/>
            </a:xfrm>
          </xdr:grpSpPr>
          <xdr:sp macro="" textlink="">
            <xdr:nvSpPr>
              <xdr:cNvPr id="12344" name="Check Box 56" hidden="1">
                <a:extLst>
                  <a:ext uri="{63B3BB69-23CF-44E3-9099-C40C66FF867C}">
                    <a14:compatExt spid="_x0000_s12344"/>
                  </a:ext>
                  <a:ext uri="{FF2B5EF4-FFF2-40B4-BE49-F238E27FC236}">
                    <a16:creationId xmlns:a16="http://schemas.microsoft.com/office/drawing/2014/main" id="{00000000-0008-0000-0400-00003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5" name="Check Box 57" hidden="1">
                <a:extLst>
                  <a:ext uri="{63B3BB69-23CF-44E3-9099-C40C66FF867C}">
                    <a14:compatExt spid="_x0000_s12345"/>
                  </a:ext>
                  <a:ext uri="{FF2B5EF4-FFF2-40B4-BE49-F238E27FC236}">
                    <a16:creationId xmlns:a16="http://schemas.microsoft.com/office/drawing/2014/main" id="{00000000-0008-0000-0400-00003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284483" y="5890172"/>
              <a:ext cx="1066800" cy="280386"/>
              <a:chOff x="3057525" y="5286375"/>
              <a:chExt cx="1066800" cy="219075"/>
            </a:xfrm>
          </xdr:grpSpPr>
          <xdr:sp macro="" textlink="">
            <xdr:nvSpPr>
              <xdr:cNvPr id="12346" name="Check Box 58" hidden="1">
                <a:extLst>
                  <a:ext uri="{63B3BB69-23CF-44E3-9099-C40C66FF867C}">
                    <a14:compatExt spid="_x0000_s12346"/>
                  </a:ext>
                  <a:ext uri="{FF2B5EF4-FFF2-40B4-BE49-F238E27FC236}">
                    <a16:creationId xmlns:a16="http://schemas.microsoft.com/office/drawing/2014/main" id="{00000000-0008-0000-0400-00003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7" name="Check Box 59" hidden="1">
                <a:extLst>
                  <a:ext uri="{63B3BB69-23CF-44E3-9099-C40C66FF867C}">
                    <a14:compatExt spid="_x0000_s12347"/>
                  </a:ext>
                  <a:ext uri="{FF2B5EF4-FFF2-40B4-BE49-F238E27FC236}">
                    <a16:creationId xmlns:a16="http://schemas.microsoft.com/office/drawing/2014/main" id="{00000000-0008-0000-0400-00003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284483" y="6141983"/>
              <a:ext cx="1066800" cy="3532023"/>
              <a:chOff x="3057525" y="5286375"/>
              <a:chExt cx="1066800" cy="219075"/>
            </a:xfrm>
          </xdr:grpSpPr>
          <xdr:sp macro="" textlink="">
            <xdr:nvSpPr>
              <xdr:cNvPr id="12348" name="Check Box 60" hidden="1">
                <a:extLst>
                  <a:ext uri="{63B3BB69-23CF-44E3-9099-C40C66FF867C}">
                    <a14:compatExt spid="_x0000_s12348"/>
                  </a:ext>
                  <a:ext uri="{FF2B5EF4-FFF2-40B4-BE49-F238E27FC236}">
                    <a16:creationId xmlns:a16="http://schemas.microsoft.com/office/drawing/2014/main" id="{00000000-0008-0000-0400-00003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9" name="Check Box 61" hidden="1">
                <a:extLst>
                  <a:ext uri="{63B3BB69-23CF-44E3-9099-C40C66FF867C}">
                    <a14:compatExt spid="_x0000_s12349"/>
                  </a:ext>
                  <a:ext uri="{FF2B5EF4-FFF2-40B4-BE49-F238E27FC236}">
                    <a16:creationId xmlns:a16="http://schemas.microsoft.com/office/drawing/2014/main" id="{00000000-0008-0000-0400-00003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20</xdr:row>
          <xdr:rowOff>219075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284483" y="9645431"/>
              <a:ext cx="1066800" cy="219075"/>
              <a:chOff x="3057525" y="5286375"/>
              <a:chExt cx="1066800" cy="219075"/>
            </a:xfrm>
          </xdr:grpSpPr>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400-00003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1" name="Check Box 63" hidden="1">
                <a:extLst>
                  <a:ext uri="{63B3BB69-23CF-44E3-9099-C40C66FF867C}">
                    <a14:compatExt spid="_x0000_s12351"/>
                  </a:ext>
                  <a:ext uri="{FF2B5EF4-FFF2-40B4-BE49-F238E27FC236}">
                    <a16:creationId xmlns:a16="http://schemas.microsoft.com/office/drawing/2014/main" id="{00000000-0008-0000-0400-00003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813534" y="5386552"/>
              <a:ext cx="1066800" cy="280385"/>
              <a:chOff x="3057525" y="5286375"/>
              <a:chExt cx="1066800" cy="219075"/>
            </a:xfrm>
          </xdr:grpSpPr>
          <xdr:sp macro="" textlink="">
            <xdr:nvSpPr>
              <xdr:cNvPr id="12352" name="Check Box 64" hidden="1">
                <a:extLst>
                  <a:ext uri="{63B3BB69-23CF-44E3-9099-C40C66FF867C}">
                    <a14:compatExt spid="_x0000_s12352"/>
                  </a:ext>
                  <a:ext uri="{FF2B5EF4-FFF2-40B4-BE49-F238E27FC236}">
                    <a16:creationId xmlns:a16="http://schemas.microsoft.com/office/drawing/2014/main" id="{00000000-0008-0000-0400-00004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3" name="Check Box 65" hidden="1">
                <a:extLst>
                  <a:ext uri="{63B3BB69-23CF-44E3-9099-C40C66FF867C}">
                    <a14:compatExt spid="_x0000_s12353"/>
                  </a:ext>
                  <a:ext uri="{FF2B5EF4-FFF2-40B4-BE49-F238E27FC236}">
                    <a16:creationId xmlns:a16="http://schemas.microsoft.com/office/drawing/2014/main" id="{00000000-0008-0000-0400-00004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5013</xdr:rowOff>
        </xdr:from>
        <xdr:to>
          <xdr:col>4</xdr:col>
          <xdr:colOff>1066800</xdr:colOff>
          <xdr:row>18</xdr:row>
          <xdr:rowOff>33588</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813534" y="5643375"/>
              <a:ext cx="1066800" cy="280385"/>
              <a:chOff x="3057525" y="5286375"/>
              <a:chExt cx="1066800" cy="219075"/>
            </a:xfrm>
          </xdr:grpSpPr>
          <xdr:sp macro="" textlink="">
            <xdr:nvSpPr>
              <xdr:cNvPr id="12354" name="Check Box 66" hidden="1">
                <a:extLst>
                  <a:ext uri="{63B3BB69-23CF-44E3-9099-C40C66FF867C}">
                    <a14:compatExt spid="_x0000_s12354"/>
                  </a:ext>
                  <a:ext uri="{FF2B5EF4-FFF2-40B4-BE49-F238E27FC236}">
                    <a16:creationId xmlns:a16="http://schemas.microsoft.com/office/drawing/2014/main" id="{00000000-0008-0000-0400-00004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5" name="Check Box 67" hidden="1">
                <a:extLst>
                  <a:ext uri="{63B3BB69-23CF-44E3-9099-C40C66FF867C}">
                    <a14:compatExt spid="_x0000_s12355"/>
                  </a:ext>
                  <a:ext uri="{FF2B5EF4-FFF2-40B4-BE49-F238E27FC236}">
                    <a16:creationId xmlns:a16="http://schemas.microsoft.com/office/drawing/2014/main" id="{00000000-0008-0000-0400-00004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22</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3284483" y="9897241"/>
              <a:ext cx="1066800" cy="280386"/>
              <a:chOff x="3057525" y="5286375"/>
              <a:chExt cx="1066800" cy="219075"/>
            </a:xfrm>
          </xdr:grpSpPr>
          <xdr:sp macro="" textlink="">
            <xdr:nvSpPr>
              <xdr:cNvPr id="12362" name="Check Box 74" hidden="1">
                <a:extLst>
                  <a:ext uri="{63B3BB69-23CF-44E3-9099-C40C66FF867C}">
                    <a14:compatExt spid="_x0000_s12362"/>
                  </a:ext>
                  <a:ext uri="{FF2B5EF4-FFF2-40B4-BE49-F238E27FC236}">
                    <a16:creationId xmlns:a16="http://schemas.microsoft.com/office/drawing/2014/main" id="{00000000-0008-0000-0400-00004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3" name="Check Box 75" hidden="1">
                <a:extLst>
                  <a:ext uri="{63B3BB69-23CF-44E3-9099-C40C66FF867C}">
                    <a14:compatExt spid="_x0000_s12363"/>
                  </a:ext>
                  <a:ext uri="{FF2B5EF4-FFF2-40B4-BE49-F238E27FC236}">
                    <a16:creationId xmlns:a16="http://schemas.microsoft.com/office/drawing/2014/main" id="{00000000-0008-0000-0400-00004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3284483" y="10149052"/>
              <a:ext cx="1066800" cy="280385"/>
              <a:chOff x="3057525" y="5286375"/>
              <a:chExt cx="1066800" cy="219075"/>
            </a:xfrm>
          </xdr:grpSpPr>
          <xdr:sp macro="" textlink="">
            <xdr:nvSpPr>
              <xdr:cNvPr id="12364" name="Check Box 76" hidden="1">
                <a:extLst>
                  <a:ext uri="{63B3BB69-23CF-44E3-9099-C40C66FF867C}">
                    <a14:compatExt spid="_x0000_s12364"/>
                  </a:ext>
                  <a:ext uri="{FF2B5EF4-FFF2-40B4-BE49-F238E27FC236}">
                    <a16:creationId xmlns:a16="http://schemas.microsoft.com/office/drawing/2014/main" id="{00000000-0008-0000-0400-00004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5" name="Check Box 77" hidden="1">
                <a:extLst>
                  <a:ext uri="{63B3BB69-23CF-44E3-9099-C40C66FF867C}">
                    <a14:compatExt spid="_x0000_s12365"/>
                  </a:ext>
                  <a:ext uri="{FF2B5EF4-FFF2-40B4-BE49-F238E27FC236}">
                    <a16:creationId xmlns:a16="http://schemas.microsoft.com/office/drawing/2014/main" id="{00000000-0008-0000-0400-00004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3284483" y="10400862"/>
              <a:ext cx="1066800" cy="280385"/>
              <a:chOff x="3057525" y="5286375"/>
              <a:chExt cx="1066800" cy="219075"/>
            </a:xfrm>
          </xdr:grpSpPr>
          <xdr:sp macro="" textlink="">
            <xdr:nvSpPr>
              <xdr:cNvPr id="12366" name="Check Box 78" hidden="1">
                <a:extLst>
                  <a:ext uri="{63B3BB69-23CF-44E3-9099-C40C66FF867C}">
                    <a14:compatExt spid="_x0000_s12366"/>
                  </a:ext>
                  <a:ext uri="{FF2B5EF4-FFF2-40B4-BE49-F238E27FC236}">
                    <a16:creationId xmlns:a16="http://schemas.microsoft.com/office/drawing/2014/main" id="{00000000-0008-0000-0400-00004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7" name="Check Box 79" hidden="1">
                <a:extLst>
                  <a:ext uri="{63B3BB69-23CF-44E3-9099-C40C66FF867C}">
                    <a14:compatExt spid="_x0000_s12367"/>
                  </a:ext>
                  <a:ext uri="{FF2B5EF4-FFF2-40B4-BE49-F238E27FC236}">
                    <a16:creationId xmlns:a16="http://schemas.microsoft.com/office/drawing/2014/main" id="{00000000-0008-0000-0400-00004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3284483" y="10652672"/>
              <a:ext cx="1066800" cy="280386"/>
              <a:chOff x="3057525" y="5286375"/>
              <a:chExt cx="1066800" cy="219075"/>
            </a:xfrm>
          </xdr:grpSpPr>
          <xdr:sp macro="" textlink="">
            <xdr:nvSpPr>
              <xdr:cNvPr id="12368" name="Check Box 80" hidden="1">
                <a:extLst>
                  <a:ext uri="{63B3BB69-23CF-44E3-9099-C40C66FF867C}">
                    <a14:compatExt spid="_x0000_s12368"/>
                  </a:ext>
                  <a:ext uri="{FF2B5EF4-FFF2-40B4-BE49-F238E27FC236}">
                    <a16:creationId xmlns:a16="http://schemas.microsoft.com/office/drawing/2014/main" id="{00000000-0008-0000-0400-00005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9" name="Check Box 81" hidden="1">
                <a:extLst>
                  <a:ext uri="{63B3BB69-23CF-44E3-9099-C40C66FF867C}">
                    <a14:compatExt spid="_x0000_s12369"/>
                  </a:ext>
                  <a:ext uri="{FF2B5EF4-FFF2-40B4-BE49-F238E27FC236}">
                    <a16:creationId xmlns:a16="http://schemas.microsoft.com/office/drawing/2014/main" id="{00000000-0008-0000-0400-00005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19439</xdr:colOff>
          <xdr:row>26</xdr:row>
          <xdr:rowOff>1205204</xdr:rowOff>
        </xdr:from>
        <xdr:to>
          <xdr:col>3</xdr:col>
          <xdr:colOff>1086239</xdr:colOff>
          <xdr:row>27</xdr:row>
          <xdr:rowOff>485386</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3303922" y="12361497"/>
              <a:ext cx="1066800" cy="1360355"/>
              <a:chOff x="3057525" y="5286375"/>
              <a:chExt cx="1066800" cy="219075"/>
            </a:xfrm>
          </xdr:grpSpPr>
          <xdr:sp macro="" textlink="">
            <xdr:nvSpPr>
              <xdr:cNvPr id="12372" name="Check Box 84" hidden="1">
                <a:extLst>
                  <a:ext uri="{63B3BB69-23CF-44E3-9099-C40C66FF867C}">
                    <a14:compatExt spid="_x0000_s12372"/>
                  </a:ext>
                  <a:ext uri="{FF2B5EF4-FFF2-40B4-BE49-F238E27FC236}">
                    <a16:creationId xmlns:a16="http://schemas.microsoft.com/office/drawing/2014/main" id="{00000000-0008-0000-0400-00005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3" name="Check Box 85" hidden="1">
                <a:extLst>
                  <a:ext uri="{63B3BB69-23CF-44E3-9099-C40C66FF867C}">
                    <a14:compatExt spid="_x0000_s12373"/>
                  </a:ext>
                  <a:ext uri="{FF2B5EF4-FFF2-40B4-BE49-F238E27FC236}">
                    <a16:creationId xmlns:a16="http://schemas.microsoft.com/office/drawing/2014/main" id="{00000000-0008-0000-0400-00005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28</xdr:row>
          <xdr:rowOff>0</xdr:rowOff>
        </xdr:from>
        <xdr:to>
          <xdr:col>3</xdr:col>
          <xdr:colOff>1066800</xdr:colOff>
          <xdr:row>28</xdr:row>
          <xdr:rowOff>219075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3284483" y="14112328"/>
              <a:ext cx="1066800" cy="219075"/>
              <a:chOff x="3057525" y="5286375"/>
              <a:chExt cx="1066800" cy="219075"/>
            </a:xfrm>
          </xdr:grpSpPr>
          <xdr:sp macro="" textlink="">
            <xdr:nvSpPr>
              <xdr:cNvPr id="12374" name="Check Box 86" hidden="1">
                <a:extLst>
                  <a:ext uri="{63B3BB69-23CF-44E3-9099-C40C66FF867C}">
                    <a14:compatExt spid="_x0000_s12374"/>
                  </a:ext>
                  <a:ext uri="{FF2B5EF4-FFF2-40B4-BE49-F238E27FC236}">
                    <a16:creationId xmlns:a16="http://schemas.microsoft.com/office/drawing/2014/main" id="{00000000-0008-0000-0400-00005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5" name="Check Box 87" hidden="1">
                <a:extLst>
                  <a:ext uri="{63B3BB69-23CF-44E3-9099-C40C66FF867C}">
                    <a14:compatExt spid="_x0000_s12375"/>
                  </a:ext>
                  <a:ext uri="{FF2B5EF4-FFF2-40B4-BE49-F238E27FC236}">
                    <a16:creationId xmlns:a16="http://schemas.microsoft.com/office/drawing/2014/main" id="{00000000-0008-0000-0400-00005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0</xdr:rowOff>
        </xdr:from>
        <xdr:to>
          <xdr:col>3</xdr:col>
          <xdr:colOff>1066800</xdr:colOff>
          <xdr:row>30</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3284483" y="14583103"/>
              <a:ext cx="1066800" cy="280386"/>
              <a:chOff x="3057525" y="5286375"/>
              <a:chExt cx="1066800" cy="219075"/>
            </a:xfrm>
          </xdr:grpSpPr>
          <xdr:sp macro="" textlink="">
            <xdr:nvSpPr>
              <xdr:cNvPr id="12376" name="Check Box 88" hidden="1">
                <a:extLst>
                  <a:ext uri="{63B3BB69-23CF-44E3-9099-C40C66FF867C}">
                    <a14:compatExt spid="_x0000_s12376"/>
                  </a:ext>
                  <a:ext uri="{FF2B5EF4-FFF2-40B4-BE49-F238E27FC236}">
                    <a16:creationId xmlns:a16="http://schemas.microsoft.com/office/drawing/2014/main" id="{00000000-0008-0000-0400-00005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7" name="Check Box 89" hidden="1">
                <a:extLst>
                  <a:ext uri="{63B3BB69-23CF-44E3-9099-C40C66FF867C}">
                    <a14:compatExt spid="_x0000_s12377"/>
                  </a:ext>
                  <a:ext uri="{FF2B5EF4-FFF2-40B4-BE49-F238E27FC236}">
                    <a16:creationId xmlns:a16="http://schemas.microsoft.com/office/drawing/2014/main" id="{00000000-0008-0000-0400-00005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0</xdr:rowOff>
        </xdr:from>
        <xdr:to>
          <xdr:col>3</xdr:col>
          <xdr:colOff>1066800</xdr:colOff>
          <xdr:row>31</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284483" y="14834914"/>
              <a:ext cx="1066800" cy="280385"/>
              <a:chOff x="3057525" y="5286375"/>
              <a:chExt cx="1066800" cy="219075"/>
            </a:xfrm>
          </xdr:grpSpPr>
          <xdr:sp macro="" textlink="">
            <xdr:nvSpPr>
              <xdr:cNvPr id="12378" name="Check Box 90" hidden="1">
                <a:extLst>
                  <a:ext uri="{63B3BB69-23CF-44E3-9099-C40C66FF867C}">
                    <a14:compatExt spid="_x0000_s12378"/>
                  </a:ext>
                  <a:ext uri="{FF2B5EF4-FFF2-40B4-BE49-F238E27FC236}">
                    <a16:creationId xmlns:a16="http://schemas.microsoft.com/office/drawing/2014/main" id="{00000000-0008-0000-0400-00005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9" name="Check Box 91" hidden="1">
                <a:extLst>
                  <a:ext uri="{63B3BB69-23CF-44E3-9099-C40C66FF867C}">
                    <a14:compatExt spid="_x0000_s12379"/>
                  </a:ext>
                  <a:ext uri="{FF2B5EF4-FFF2-40B4-BE49-F238E27FC236}">
                    <a16:creationId xmlns:a16="http://schemas.microsoft.com/office/drawing/2014/main" id="{00000000-0008-0000-0400-00005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31</xdr:row>
          <xdr:rowOff>0</xdr:rowOff>
        </xdr:from>
        <xdr:to>
          <xdr:col>3</xdr:col>
          <xdr:colOff>1066800</xdr:colOff>
          <xdr:row>32</xdr:row>
          <xdr:rowOff>28575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284483" y="15086724"/>
              <a:ext cx="1066800" cy="280385"/>
              <a:chOff x="3057525" y="5286375"/>
              <a:chExt cx="1066800" cy="219075"/>
            </a:xfrm>
          </xdr:grpSpPr>
          <xdr:sp macro="" textlink="">
            <xdr:nvSpPr>
              <xdr:cNvPr id="12380" name="Check Box 92" hidden="1">
                <a:extLst>
                  <a:ext uri="{63B3BB69-23CF-44E3-9099-C40C66FF867C}">
                    <a14:compatExt spid="_x0000_s12380"/>
                  </a:ext>
                  <a:ext uri="{FF2B5EF4-FFF2-40B4-BE49-F238E27FC236}">
                    <a16:creationId xmlns:a16="http://schemas.microsoft.com/office/drawing/2014/main" id="{00000000-0008-0000-0400-00005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1" name="Check Box 93" hidden="1">
                <a:extLst>
                  <a:ext uri="{63B3BB69-23CF-44E3-9099-C40C66FF867C}">
                    <a14:compatExt spid="_x0000_s12381"/>
                  </a:ext>
                  <a:ext uri="{FF2B5EF4-FFF2-40B4-BE49-F238E27FC236}">
                    <a16:creationId xmlns:a16="http://schemas.microsoft.com/office/drawing/2014/main" id="{00000000-0008-0000-0400-00005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31</xdr:row>
          <xdr:rowOff>0</xdr:rowOff>
        </xdr:from>
        <xdr:to>
          <xdr:col>4</xdr:col>
          <xdr:colOff>1066800</xdr:colOff>
          <xdr:row>32</xdr:row>
          <xdr:rowOff>28575</xdr:rowOff>
        </xdr:to>
        <xdr:grpSp>
          <xdr:nvGrpSpPr>
            <xdr:cNvPr id="97" name="Group 96">
              <a:extLst>
                <a:ext uri="{FF2B5EF4-FFF2-40B4-BE49-F238E27FC236}">
                  <a16:creationId xmlns:a16="http://schemas.microsoft.com/office/drawing/2014/main" id="{00000000-0008-0000-0400-000061000000}"/>
                </a:ext>
              </a:extLst>
            </xdr:cNvPr>
            <xdr:cNvGrpSpPr/>
          </xdr:nvGrpSpPr>
          <xdr:grpSpPr>
            <a:xfrm>
              <a:off x="5813534" y="15086724"/>
              <a:ext cx="1066800" cy="280385"/>
              <a:chOff x="3057525" y="5286375"/>
              <a:chExt cx="1066800" cy="219075"/>
            </a:xfrm>
          </xdr:grpSpPr>
          <xdr:sp macro="" textlink="">
            <xdr:nvSpPr>
              <xdr:cNvPr id="12382" name="Check Box 94" hidden="1">
                <a:extLst>
                  <a:ext uri="{63B3BB69-23CF-44E3-9099-C40C66FF867C}">
                    <a14:compatExt spid="_x0000_s12382"/>
                  </a:ext>
                  <a:ext uri="{FF2B5EF4-FFF2-40B4-BE49-F238E27FC236}">
                    <a16:creationId xmlns:a16="http://schemas.microsoft.com/office/drawing/2014/main" id="{00000000-0008-0000-0400-00005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3" name="Check Box 95" hidden="1">
                <a:extLst>
                  <a:ext uri="{63B3BB69-23CF-44E3-9099-C40C66FF867C}">
                    <a14:compatExt spid="_x0000_s12383"/>
                  </a:ext>
                  <a:ext uri="{FF2B5EF4-FFF2-40B4-BE49-F238E27FC236}">
                    <a16:creationId xmlns:a16="http://schemas.microsoft.com/office/drawing/2014/main" id="{00000000-0008-0000-0400-00005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30</xdr:row>
          <xdr:rowOff>0</xdr:rowOff>
        </xdr:from>
        <xdr:to>
          <xdr:col>4</xdr:col>
          <xdr:colOff>1066800</xdr:colOff>
          <xdr:row>31</xdr:row>
          <xdr:rowOff>28575</xdr:rowOff>
        </xdr:to>
        <xdr:grpSp>
          <xdr:nvGrpSpPr>
            <xdr:cNvPr id="100" name="Group 99">
              <a:extLst>
                <a:ext uri="{FF2B5EF4-FFF2-40B4-BE49-F238E27FC236}">
                  <a16:creationId xmlns:a16="http://schemas.microsoft.com/office/drawing/2014/main" id="{00000000-0008-0000-0400-000064000000}"/>
                </a:ext>
              </a:extLst>
            </xdr:cNvPr>
            <xdr:cNvGrpSpPr/>
          </xdr:nvGrpSpPr>
          <xdr:grpSpPr>
            <a:xfrm>
              <a:off x="5813534" y="14834914"/>
              <a:ext cx="1066800" cy="280385"/>
              <a:chOff x="3057525" y="5286375"/>
              <a:chExt cx="1066800" cy="219075"/>
            </a:xfrm>
          </xdr:grpSpPr>
          <xdr:sp macro="" textlink="">
            <xdr:nvSpPr>
              <xdr:cNvPr id="12384" name="Check Box 96" hidden="1">
                <a:extLst>
                  <a:ext uri="{63B3BB69-23CF-44E3-9099-C40C66FF867C}">
                    <a14:compatExt spid="_x0000_s12384"/>
                  </a:ext>
                  <a:ext uri="{FF2B5EF4-FFF2-40B4-BE49-F238E27FC236}">
                    <a16:creationId xmlns:a16="http://schemas.microsoft.com/office/drawing/2014/main" id="{00000000-0008-0000-0400-00006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5" name="Check Box 97" hidden="1">
                <a:extLst>
                  <a:ext uri="{63B3BB69-23CF-44E3-9099-C40C66FF867C}">
                    <a14:compatExt spid="_x0000_s12385"/>
                  </a:ext>
                  <a:ext uri="{FF2B5EF4-FFF2-40B4-BE49-F238E27FC236}">
                    <a16:creationId xmlns:a16="http://schemas.microsoft.com/office/drawing/2014/main" id="{00000000-0008-0000-0400-00006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29</xdr:row>
          <xdr:rowOff>0</xdr:rowOff>
        </xdr:from>
        <xdr:to>
          <xdr:col>4</xdr:col>
          <xdr:colOff>1066800</xdr:colOff>
          <xdr:row>30</xdr:row>
          <xdr:rowOff>28575</xdr:rowOff>
        </xdr:to>
        <xdr:grpSp>
          <xdr:nvGrpSpPr>
            <xdr:cNvPr id="103" name="Group 102">
              <a:extLst>
                <a:ext uri="{FF2B5EF4-FFF2-40B4-BE49-F238E27FC236}">
                  <a16:creationId xmlns:a16="http://schemas.microsoft.com/office/drawing/2014/main" id="{00000000-0008-0000-0400-000067000000}"/>
                </a:ext>
              </a:extLst>
            </xdr:cNvPr>
            <xdr:cNvGrpSpPr/>
          </xdr:nvGrpSpPr>
          <xdr:grpSpPr>
            <a:xfrm>
              <a:off x="5813534" y="14583103"/>
              <a:ext cx="1066800" cy="280386"/>
              <a:chOff x="3057525" y="5286375"/>
              <a:chExt cx="1066800" cy="219075"/>
            </a:xfrm>
          </xdr:grpSpPr>
          <xdr:sp macro="" textlink="">
            <xdr:nvSpPr>
              <xdr:cNvPr id="12386" name="Check Box 98" hidden="1">
                <a:extLst>
                  <a:ext uri="{63B3BB69-23CF-44E3-9099-C40C66FF867C}">
                    <a14:compatExt spid="_x0000_s12386"/>
                  </a:ext>
                  <a:ext uri="{FF2B5EF4-FFF2-40B4-BE49-F238E27FC236}">
                    <a16:creationId xmlns:a16="http://schemas.microsoft.com/office/drawing/2014/main" id="{00000000-0008-0000-0400-00006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7" name="Check Box 99" hidden="1">
                <a:extLst>
                  <a:ext uri="{63B3BB69-23CF-44E3-9099-C40C66FF867C}">
                    <a14:compatExt spid="_x0000_s12387"/>
                  </a:ext>
                  <a:ext uri="{FF2B5EF4-FFF2-40B4-BE49-F238E27FC236}">
                    <a16:creationId xmlns:a16="http://schemas.microsoft.com/office/drawing/2014/main" id="{00000000-0008-0000-0400-00006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28</xdr:row>
          <xdr:rowOff>0</xdr:rowOff>
        </xdr:from>
        <xdr:to>
          <xdr:col>4</xdr:col>
          <xdr:colOff>1066800</xdr:colOff>
          <xdr:row>28</xdr:row>
          <xdr:rowOff>219075</xdr:rowOff>
        </xdr:to>
        <xdr:grpSp>
          <xdr:nvGrpSpPr>
            <xdr:cNvPr id="106" name="Group 105">
              <a:extLst>
                <a:ext uri="{FF2B5EF4-FFF2-40B4-BE49-F238E27FC236}">
                  <a16:creationId xmlns:a16="http://schemas.microsoft.com/office/drawing/2014/main" id="{00000000-0008-0000-0400-00006A000000}"/>
                </a:ext>
              </a:extLst>
            </xdr:cNvPr>
            <xdr:cNvGrpSpPr/>
          </xdr:nvGrpSpPr>
          <xdr:grpSpPr>
            <a:xfrm>
              <a:off x="5813534" y="14112328"/>
              <a:ext cx="1066800" cy="219075"/>
              <a:chOff x="3057525" y="5286375"/>
              <a:chExt cx="1066800" cy="219075"/>
            </a:xfrm>
          </xdr:grpSpPr>
          <xdr:sp macro="" textlink="">
            <xdr:nvSpPr>
              <xdr:cNvPr id="12388" name="Check Box 100" hidden="1">
                <a:extLst>
                  <a:ext uri="{63B3BB69-23CF-44E3-9099-C40C66FF867C}">
                    <a14:compatExt spid="_x0000_s12388"/>
                  </a:ext>
                  <a:ext uri="{FF2B5EF4-FFF2-40B4-BE49-F238E27FC236}">
                    <a16:creationId xmlns:a16="http://schemas.microsoft.com/office/drawing/2014/main" id="{00000000-0008-0000-0400-00006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9" name="Check Box 101" hidden="1">
                <a:extLst>
                  <a:ext uri="{63B3BB69-23CF-44E3-9099-C40C66FF867C}">
                    <a14:compatExt spid="_x0000_s12389"/>
                  </a:ext>
                  <a:ext uri="{FF2B5EF4-FFF2-40B4-BE49-F238E27FC236}">
                    <a16:creationId xmlns:a16="http://schemas.microsoft.com/office/drawing/2014/main" id="{00000000-0008-0000-0400-00006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38877</xdr:colOff>
          <xdr:row>26</xdr:row>
          <xdr:rowOff>1195485</xdr:rowOff>
        </xdr:from>
        <xdr:to>
          <xdr:col>4</xdr:col>
          <xdr:colOff>1105677</xdr:colOff>
          <xdr:row>27</xdr:row>
          <xdr:rowOff>475667</xdr:rowOff>
        </xdr:to>
        <xdr:grpSp>
          <xdr:nvGrpSpPr>
            <xdr:cNvPr id="109" name="Group 108">
              <a:extLst>
                <a:ext uri="{FF2B5EF4-FFF2-40B4-BE49-F238E27FC236}">
                  <a16:creationId xmlns:a16="http://schemas.microsoft.com/office/drawing/2014/main" id="{00000000-0008-0000-0400-00006D000000}"/>
                </a:ext>
              </a:extLst>
            </xdr:cNvPr>
            <xdr:cNvGrpSpPr/>
          </xdr:nvGrpSpPr>
          <xdr:grpSpPr>
            <a:xfrm>
              <a:off x="5852411" y="12351778"/>
              <a:ext cx="1066800" cy="1360355"/>
              <a:chOff x="3057525" y="5286375"/>
              <a:chExt cx="1066800" cy="219075"/>
            </a:xfrm>
          </xdr:grpSpPr>
          <xdr:sp macro="" textlink="">
            <xdr:nvSpPr>
              <xdr:cNvPr id="12390" name="Check Box 102" hidden="1">
                <a:extLst>
                  <a:ext uri="{63B3BB69-23CF-44E3-9099-C40C66FF867C}">
                    <a14:compatExt spid="_x0000_s12390"/>
                  </a:ext>
                  <a:ext uri="{FF2B5EF4-FFF2-40B4-BE49-F238E27FC236}">
                    <a16:creationId xmlns:a16="http://schemas.microsoft.com/office/drawing/2014/main" id="{00000000-0008-0000-0400-00006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1" name="Check Box 103" hidden="1">
                <a:extLst>
                  <a:ext uri="{63B3BB69-23CF-44E3-9099-C40C66FF867C}">
                    <a14:compatExt spid="_x0000_s12391"/>
                  </a:ext>
                  <a:ext uri="{FF2B5EF4-FFF2-40B4-BE49-F238E27FC236}">
                    <a16:creationId xmlns:a16="http://schemas.microsoft.com/office/drawing/2014/main" id="{00000000-0008-0000-0400-00006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115" name="Group 114">
              <a:extLst>
                <a:ext uri="{FF2B5EF4-FFF2-40B4-BE49-F238E27FC236}">
                  <a16:creationId xmlns:a16="http://schemas.microsoft.com/office/drawing/2014/main" id="{00000000-0008-0000-0400-000073000000}"/>
                </a:ext>
              </a:extLst>
            </xdr:cNvPr>
            <xdr:cNvGrpSpPr/>
          </xdr:nvGrpSpPr>
          <xdr:grpSpPr>
            <a:xfrm>
              <a:off x="5813534" y="10652672"/>
              <a:ext cx="1066800" cy="280386"/>
              <a:chOff x="3057525" y="5286375"/>
              <a:chExt cx="1066800" cy="219075"/>
            </a:xfrm>
          </xdr:grpSpPr>
          <xdr:sp macro="" textlink="">
            <xdr:nvSpPr>
              <xdr:cNvPr id="12394" name="Check Box 106" hidden="1">
                <a:extLst>
                  <a:ext uri="{63B3BB69-23CF-44E3-9099-C40C66FF867C}">
                    <a14:compatExt spid="_x0000_s12394"/>
                  </a:ext>
                  <a:ext uri="{FF2B5EF4-FFF2-40B4-BE49-F238E27FC236}">
                    <a16:creationId xmlns:a16="http://schemas.microsoft.com/office/drawing/2014/main" id="{00000000-0008-0000-0400-00006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5" name="Check Box 107" hidden="1">
                <a:extLst>
                  <a:ext uri="{63B3BB69-23CF-44E3-9099-C40C66FF867C}">
                    <a14:compatExt spid="_x0000_s12395"/>
                  </a:ext>
                  <a:ext uri="{FF2B5EF4-FFF2-40B4-BE49-F238E27FC236}">
                    <a16:creationId xmlns:a16="http://schemas.microsoft.com/office/drawing/2014/main" id="{00000000-0008-0000-0400-00006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118" name="Group 117">
              <a:extLst>
                <a:ext uri="{FF2B5EF4-FFF2-40B4-BE49-F238E27FC236}">
                  <a16:creationId xmlns:a16="http://schemas.microsoft.com/office/drawing/2014/main" id="{00000000-0008-0000-0400-000076000000}"/>
                </a:ext>
              </a:extLst>
            </xdr:cNvPr>
            <xdr:cNvGrpSpPr/>
          </xdr:nvGrpSpPr>
          <xdr:grpSpPr>
            <a:xfrm>
              <a:off x="5813534" y="10400862"/>
              <a:ext cx="1066800" cy="280385"/>
              <a:chOff x="3057525" y="5286375"/>
              <a:chExt cx="1066800" cy="219075"/>
            </a:xfrm>
          </xdr:grpSpPr>
          <xdr:sp macro="" textlink="">
            <xdr:nvSpPr>
              <xdr:cNvPr id="12396" name="Check Box 108" hidden="1">
                <a:extLst>
                  <a:ext uri="{63B3BB69-23CF-44E3-9099-C40C66FF867C}">
                    <a14:compatExt spid="_x0000_s12396"/>
                  </a:ext>
                  <a:ext uri="{FF2B5EF4-FFF2-40B4-BE49-F238E27FC236}">
                    <a16:creationId xmlns:a16="http://schemas.microsoft.com/office/drawing/2014/main" id="{00000000-0008-0000-0400-00006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7" name="Check Box 109" hidden="1">
                <a:extLst>
                  <a:ext uri="{63B3BB69-23CF-44E3-9099-C40C66FF867C}">
                    <a14:compatExt spid="_x0000_s12397"/>
                  </a:ext>
                  <a:ext uri="{FF2B5EF4-FFF2-40B4-BE49-F238E27FC236}">
                    <a16:creationId xmlns:a16="http://schemas.microsoft.com/office/drawing/2014/main" id="{00000000-0008-0000-0400-00006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121" name="Group 120">
              <a:extLst>
                <a:ext uri="{FF2B5EF4-FFF2-40B4-BE49-F238E27FC236}">
                  <a16:creationId xmlns:a16="http://schemas.microsoft.com/office/drawing/2014/main" id="{00000000-0008-0000-0400-000079000000}"/>
                </a:ext>
              </a:extLst>
            </xdr:cNvPr>
            <xdr:cNvGrpSpPr/>
          </xdr:nvGrpSpPr>
          <xdr:grpSpPr>
            <a:xfrm>
              <a:off x="5813534" y="10149052"/>
              <a:ext cx="1066800" cy="280385"/>
              <a:chOff x="3057525" y="5286375"/>
              <a:chExt cx="1066800" cy="219075"/>
            </a:xfrm>
          </xdr:grpSpPr>
          <xdr:sp macro="" textlink="">
            <xdr:nvSpPr>
              <xdr:cNvPr id="12398" name="Check Box 110" hidden="1">
                <a:extLst>
                  <a:ext uri="{63B3BB69-23CF-44E3-9099-C40C66FF867C}">
                    <a14:compatExt spid="_x0000_s12398"/>
                  </a:ext>
                  <a:ext uri="{FF2B5EF4-FFF2-40B4-BE49-F238E27FC236}">
                    <a16:creationId xmlns:a16="http://schemas.microsoft.com/office/drawing/2014/main" id="{00000000-0008-0000-0400-00006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9" name="Check Box 111" hidden="1">
                <a:extLst>
                  <a:ext uri="{63B3BB69-23CF-44E3-9099-C40C66FF867C}">
                    <a14:compatExt spid="_x0000_s12399"/>
                  </a:ext>
                  <a:ext uri="{FF2B5EF4-FFF2-40B4-BE49-F238E27FC236}">
                    <a16:creationId xmlns:a16="http://schemas.microsoft.com/office/drawing/2014/main" id="{00000000-0008-0000-0400-00006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22</xdr:row>
          <xdr:rowOff>28575</xdr:rowOff>
        </xdr:to>
        <xdr:grpSp>
          <xdr:nvGrpSpPr>
            <xdr:cNvPr id="124" name="Group 123">
              <a:extLst>
                <a:ext uri="{FF2B5EF4-FFF2-40B4-BE49-F238E27FC236}">
                  <a16:creationId xmlns:a16="http://schemas.microsoft.com/office/drawing/2014/main" id="{00000000-0008-0000-0400-00007C000000}"/>
                </a:ext>
              </a:extLst>
            </xdr:cNvPr>
            <xdr:cNvGrpSpPr/>
          </xdr:nvGrpSpPr>
          <xdr:grpSpPr>
            <a:xfrm>
              <a:off x="5813534" y="9897241"/>
              <a:ext cx="1066800" cy="280386"/>
              <a:chOff x="3057525" y="5286375"/>
              <a:chExt cx="1066800" cy="219075"/>
            </a:xfrm>
          </xdr:grpSpPr>
          <xdr:sp macro="" textlink="">
            <xdr:nvSpPr>
              <xdr:cNvPr id="12400" name="Check Box 112" hidden="1">
                <a:extLst>
                  <a:ext uri="{63B3BB69-23CF-44E3-9099-C40C66FF867C}">
                    <a14:compatExt spid="_x0000_s12400"/>
                  </a:ext>
                  <a:ext uri="{FF2B5EF4-FFF2-40B4-BE49-F238E27FC236}">
                    <a16:creationId xmlns:a16="http://schemas.microsoft.com/office/drawing/2014/main" id="{00000000-0008-0000-0400-00007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1" name="Check Box 113" hidden="1">
                <a:extLst>
                  <a:ext uri="{63B3BB69-23CF-44E3-9099-C40C66FF867C}">
                    <a14:compatExt spid="_x0000_s12401"/>
                  </a:ext>
                  <a:ext uri="{FF2B5EF4-FFF2-40B4-BE49-F238E27FC236}">
                    <a16:creationId xmlns:a16="http://schemas.microsoft.com/office/drawing/2014/main" id="{00000000-0008-0000-0400-00007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20</xdr:row>
          <xdr:rowOff>219075</xdr:rowOff>
        </xdr:to>
        <xdr:grpSp>
          <xdr:nvGrpSpPr>
            <xdr:cNvPr id="127" name="Group 126">
              <a:extLst>
                <a:ext uri="{FF2B5EF4-FFF2-40B4-BE49-F238E27FC236}">
                  <a16:creationId xmlns:a16="http://schemas.microsoft.com/office/drawing/2014/main" id="{00000000-0008-0000-0400-00007F000000}"/>
                </a:ext>
              </a:extLst>
            </xdr:cNvPr>
            <xdr:cNvGrpSpPr/>
          </xdr:nvGrpSpPr>
          <xdr:grpSpPr>
            <a:xfrm>
              <a:off x="5813534" y="9645431"/>
              <a:ext cx="1066800" cy="219075"/>
              <a:chOff x="3057525" y="5286375"/>
              <a:chExt cx="1066800" cy="219075"/>
            </a:xfrm>
          </xdr:grpSpPr>
          <xdr:sp macro="" textlink="">
            <xdr:nvSpPr>
              <xdr:cNvPr id="12402" name="Check Box 114" hidden="1">
                <a:extLst>
                  <a:ext uri="{63B3BB69-23CF-44E3-9099-C40C66FF867C}">
                    <a14:compatExt spid="_x0000_s12402"/>
                  </a:ext>
                  <a:ext uri="{FF2B5EF4-FFF2-40B4-BE49-F238E27FC236}">
                    <a16:creationId xmlns:a16="http://schemas.microsoft.com/office/drawing/2014/main" id="{00000000-0008-0000-0400-00007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3" name="Check Box 115" hidden="1">
                <a:extLst>
                  <a:ext uri="{63B3BB69-23CF-44E3-9099-C40C66FF867C}">
                    <a14:compatExt spid="_x0000_s12403"/>
                  </a:ext>
                  <a:ext uri="{FF2B5EF4-FFF2-40B4-BE49-F238E27FC236}">
                    <a16:creationId xmlns:a16="http://schemas.microsoft.com/office/drawing/2014/main" id="{00000000-0008-0000-0400-00007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130" name="Group 129">
              <a:extLst>
                <a:ext uri="{FF2B5EF4-FFF2-40B4-BE49-F238E27FC236}">
                  <a16:creationId xmlns:a16="http://schemas.microsoft.com/office/drawing/2014/main" id="{00000000-0008-0000-0400-000082000000}"/>
                </a:ext>
              </a:extLst>
            </xdr:cNvPr>
            <xdr:cNvGrpSpPr/>
          </xdr:nvGrpSpPr>
          <xdr:grpSpPr>
            <a:xfrm>
              <a:off x="5813534" y="5890172"/>
              <a:ext cx="1066800" cy="280386"/>
              <a:chOff x="3057525" y="5286375"/>
              <a:chExt cx="1066800" cy="219075"/>
            </a:xfrm>
          </xdr:grpSpPr>
          <xdr:sp macro="" textlink="">
            <xdr:nvSpPr>
              <xdr:cNvPr id="12404" name="Check Box 116" hidden="1">
                <a:extLst>
                  <a:ext uri="{63B3BB69-23CF-44E3-9099-C40C66FF867C}">
                    <a14:compatExt spid="_x0000_s12404"/>
                  </a:ext>
                  <a:ext uri="{FF2B5EF4-FFF2-40B4-BE49-F238E27FC236}">
                    <a16:creationId xmlns:a16="http://schemas.microsoft.com/office/drawing/2014/main" id="{00000000-0008-0000-0400-00007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5" name="Check Box 117" hidden="1">
                <a:extLst>
                  <a:ext uri="{63B3BB69-23CF-44E3-9099-C40C66FF867C}">
                    <a14:compatExt spid="_x0000_s12405"/>
                  </a:ext>
                  <a:ext uri="{FF2B5EF4-FFF2-40B4-BE49-F238E27FC236}">
                    <a16:creationId xmlns:a16="http://schemas.microsoft.com/office/drawing/2014/main" id="{00000000-0008-0000-0400-00007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133" name="Group 132">
              <a:extLst>
                <a:ext uri="{FF2B5EF4-FFF2-40B4-BE49-F238E27FC236}">
                  <a16:creationId xmlns:a16="http://schemas.microsoft.com/office/drawing/2014/main" id="{00000000-0008-0000-0400-000085000000}"/>
                </a:ext>
              </a:extLst>
            </xdr:cNvPr>
            <xdr:cNvGrpSpPr/>
          </xdr:nvGrpSpPr>
          <xdr:grpSpPr>
            <a:xfrm>
              <a:off x="5813534" y="6141983"/>
              <a:ext cx="1066800" cy="3532023"/>
              <a:chOff x="3057525" y="5286375"/>
              <a:chExt cx="1066800" cy="219075"/>
            </a:xfrm>
          </xdr:grpSpPr>
          <xdr:sp macro="" textlink="">
            <xdr:nvSpPr>
              <xdr:cNvPr id="12406" name="Check Box 118" hidden="1">
                <a:extLst>
                  <a:ext uri="{63B3BB69-23CF-44E3-9099-C40C66FF867C}">
                    <a14:compatExt spid="_x0000_s12406"/>
                  </a:ext>
                  <a:ext uri="{FF2B5EF4-FFF2-40B4-BE49-F238E27FC236}">
                    <a16:creationId xmlns:a16="http://schemas.microsoft.com/office/drawing/2014/main" id="{00000000-0008-0000-0400-00007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7" name="Check Box 119" hidden="1">
                <a:extLst>
                  <a:ext uri="{63B3BB69-23CF-44E3-9099-C40C66FF867C}">
                    <a14:compatExt spid="_x0000_s12407"/>
                  </a:ext>
                  <a:ext uri="{FF2B5EF4-FFF2-40B4-BE49-F238E27FC236}">
                    <a16:creationId xmlns:a16="http://schemas.microsoft.com/office/drawing/2014/main" id="{00000000-0008-0000-0400-00007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139" name="Group 138">
              <a:extLst>
                <a:ext uri="{FF2B5EF4-FFF2-40B4-BE49-F238E27FC236}">
                  <a16:creationId xmlns:a16="http://schemas.microsoft.com/office/drawing/2014/main" id="{00000000-0008-0000-0400-00008B000000}"/>
                </a:ext>
              </a:extLst>
            </xdr:cNvPr>
            <xdr:cNvGrpSpPr/>
          </xdr:nvGrpSpPr>
          <xdr:grpSpPr>
            <a:xfrm>
              <a:off x="3284483" y="5386552"/>
              <a:ext cx="1066800" cy="280385"/>
              <a:chOff x="3057525" y="5286375"/>
              <a:chExt cx="1066800" cy="219075"/>
            </a:xfrm>
          </xdr:grpSpPr>
          <xdr:sp macro="" textlink="">
            <xdr:nvSpPr>
              <xdr:cNvPr id="12410" name="Check Box 122" hidden="1">
                <a:extLst>
                  <a:ext uri="{63B3BB69-23CF-44E3-9099-C40C66FF867C}">
                    <a14:compatExt spid="_x0000_s12410"/>
                  </a:ext>
                  <a:ext uri="{FF2B5EF4-FFF2-40B4-BE49-F238E27FC236}">
                    <a16:creationId xmlns:a16="http://schemas.microsoft.com/office/drawing/2014/main" id="{00000000-0008-0000-0400-00007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1" name="Check Box 123" hidden="1">
                <a:extLst>
                  <a:ext uri="{63B3BB69-23CF-44E3-9099-C40C66FF867C}">
                    <a14:compatExt spid="_x0000_s12411"/>
                  </a:ext>
                  <a:ext uri="{FF2B5EF4-FFF2-40B4-BE49-F238E27FC236}">
                    <a16:creationId xmlns:a16="http://schemas.microsoft.com/office/drawing/2014/main" id="{00000000-0008-0000-0400-00007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57</xdr:row>
      <xdr:rowOff>0</xdr:rowOff>
    </xdr:from>
    <xdr:to>
      <xdr:col>3</xdr:col>
      <xdr:colOff>1855304</xdr:colOff>
      <xdr:row>57</xdr:row>
      <xdr:rowOff>219075</xdr:rowOff>
    </xdr:to>
    <xdr:grpSp>
      <xdr:nvGrpSpPr>
        <xdr:cNvPr id="3" name="Group 2">
          <a:extLst>
            <a:ext uri="{FF2B5EF4-FFF2-40B4-BE49-F238E27FC236}">
              <a16:creationId xmlns:a16="http://schemas.microsoft.com/office/drawing/2014/main" id="{00000000-0008-0000-0400-000003000000}"/>
            </a:ext>
          </a:extLst>
        </xdr:cNvPr>
        <xdr:cNvGrpSpPr/>
      </xdr:nvGrpSpPr>
      <xdr:grpSpPr>
        <a:xfrm>
          <a:off x="3284483" y="25859828"/>
          <a:ext cx="1855304" cy="219075"/>
          <a:chOff x="3048000" y="14817587"/>
          <a:chExt cx="1855304" cy="219075"/>
        </a:xfrm>
      </xdr:grpSpPr>
      <xdr:sp macro="" textlink="">
        <xdr:nvSpPr>
          <xdr:cNvPr id="12414"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7E3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5"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7F3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16"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803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43</xdr:row>
          <xdr:rowOff>0</xdr:rowOff>
        </xdr:from>
        <xdr:to>
          <xdr:col>4</xdr:col>
          <xdr:colOff>1066800</xdr:colOff>
          <xdr:row>44</xdr:row>
          <xdr:rowOff>0</xdr:rowOff>
        </xdr:to>
        <xdr:grpSp>
          <xdr:nvGrpSpPr>
            <xdr:cNvPr id="119" name="Group 118">
              <a:extLst>
                <a:ext uri="{FF2B5EF4-FFF2-40B4-BE49-F238E27FC236}">
                  <a16:creationId xmlns:a16="http://schemas.microsoft.com/office/drawing/2014/main" id="{00000000-0008-0000-0400-000077000000}"/>
                </a:ext>
              </a:extLst>
            </xdr:cNvPr>
            <xdr:cNvGrpSpPr/>
          </xdr:nvGrpSpPr>
          <xdr:grpSpPr>
            <a:xfrm>
              <a:off x="5813534" y="18360259"/>
              <a:ext cx="1066800" cy="503620"/>
              <a:chOff x="3057525" y="5286375"/>
              <a:chExt cx="1066800" cy="219075"/>
            </a:xfrm>
          </xdr:grpSpPr>
          <xdr:sp macro="" textlink="">
            <xdr:nvSpPr>
              <xdr:cNvPr id="12436" name="Check Box 148" hidden="1">
                <a:extLst>
                  <a:ext uri="{63B3BB69-23CF-44E3-9099-C40C66FF867C}">
                    <a14:compatExt spid="_x0000_s12436"/>
                  </a:ext>
                  <a:ext uri="{FF2B5EF4-FFF2-40B4-BE49-F238E27FC236}">
                    <a16:creationId xmlns:a16="http://schemas.microsoft.com/office/drawing/2014/main" id="{00000000-0008-0000-0400-00009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37" name="Check Box 149" hidden="1">
                <a:extLst>
                  <a:ext uri="{63B3BB69-23CF-44E3-9099-C40C66FF867C}">
                    <a14:compatExt spid="_x0000_s12437"/>
                  </a:ext>
                  <a:ext uri="{FF2B5EF4-FFF2-40B4-BE49-F238E27FC236}">
                    <a16:creationId xmlns:a16="http://schemas.microsoft.com/office/drawing/2014/main" id="{00000000-0008-0000-0400-00009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57</xdr:row>
          <xdr:rowOff>161925</xdr:rowOff>
        </xdr:from>
        <xdr:to>
          <xdr:col>4</xdr:col>
          <xdr:colOff>2295525</xdr:colOff>
          <xdr:row>57</xdr:row>
          <xdr:rowOff>495300</xdr:rowOff>
        </xdr:to>
        <xdr:grpSp>
          <xdr:nvGrpSpPr>
            <xdr:cNvPr id="125" name="Group 135">
              <a:extLst>
                <a:ext uri="{FF2B5EF4-FFF2-40B4-BE49-F238E27FC236}">
                  <a16:creationId xmlns:a16="http://schemas.microsoft.com/office/drawing/2014/main" id="{00000000-0008-0000-0400-00007D000000}"/>
                </a:ext>
              </a:extLst>
            </xdr:cNvPr>
            <xdr:cNvGrpSpPr>
              <a:grpSpLocks/>
            </xdr:cNvGrpSpPr>
          </xdr:nvGrpSpPr>
          <xdr:grpSpPr bwMode="auto">
            <a:xfrm>
              <a:off x="5851633" y="26021753"/>
              <a:ext cx="2257424" cy="333375"/>
              <a:chOff x="30480" y="148175"/>
              <a:chExt cx="18553" cy="2191"/>
            </a:xfrm>
          </xdr:grpSpPr>
          <xdr:sp macro="" textlink="">
            <xdr:nvSpPr>
              <xdr:cNvPr id="12441" name="Check Box 153" hidden="1">
                <a:extLst>
                  <a:ext uri="{63B3BB69-23CF-44E3-9099-C40C66FF867C}">
                    <a14:compatExt spid="_x0000_s12441"/>
                  </a:ext>
                  <a:ext uri="{FF2B5EF4-FFF2-40B4-BE49-F238E27FC236}">
                    <a16:creationId xmlns:a16="http://schemas.microsoft.com/office/drawing/2014/main" id="{00000000-0008-0000-0400-00009930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42" name="Check Box 154" hidden="1">
                <a:extLst>
                  <a:ext uri="{63B3BB69-23CF-44E3-9099-C40C66FF867C}">
                    <a14:compatExt spid="_x0000_s12442"/>
                  </a:ext>
                  <a:ext uri="{FF2B5EF4-FFF2-40B4-BE49-F238E27FC236}">
                    <a16:creationId xmlns:a16="http://schemas.microsoft.com/office/drawing/2014/main" id="{00000000-0008-0000-0400-00009A30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43" name="Check Box 155" hidden="1">
                <a:extLst>
                  <a:ext uri="{63B3BB69-23CF-44E3-9099-C40C66FF867C}">
                    <a14:compatExt spid="_x0000_s12443"/>
                  </a:ext>
                  <a:ext uri="{FF2B5EF4-FFF2-40B4-BE49-F238E27FC236}">
                    <a16:creationId xmlns:a16="http://schemas.microsoft.com/office/drawing/2014/main" id="{00000000-0008-0000-0400-00009B30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71</xdr:row>
          <xdr:rowOff>0</xdr:rowOff>
        </xdr:from>
        <xdr:to>
          <xdr:col>4</xdr:col>
          <xdr:colOff>1855304</xdr:colOff>
          <xdr:row>72</xdr:row>
          <xdr:rowOff>0</xdr:rowOff>
        </xdr:to>
        <xdr:grpSp>
          <xdr:nvGrpSpPr>
            <xdr:cNvPr id="140" name="Group 139">
              <a:extLst>
                <a:ext uri="{FF2B5EF4-FFF2-40B4-BE49-F238E27FC236}">
                  <a16:creationId xmlns:a16="http://schemas.microsoft.com/office/drawing/2014/main" id="{00000000-0008-0000-0400-00008C000000}"/>
                </a:ext>
              </a:extLst>
            </xdr:cNvPr>
            <xdr:cNvGrpSpPr/>
          </xdr:nvGrpSpPr>
          <xdr:grpSpPr>
            <a:xfrm>
              <a:off x="5813534" y="31903276"/>
              <a:ext cx="1855304" cy="766379"/>
              <a:chOff x="3048000" y="14817587"/>
              <a:chExt cx="1855304" cy="219075"/>
            </a:xfrm>
          </xdr:grpSpPr>
          <xdr:sp macro="" textlink="">
            <xdr:nvSpPr>
              <xdr:cNvPr id="12452" name="Check Box 164" hidden="1">
                <a:extLst>
                  <a:ext uri="{63B3BB69-23CF-44E3-9099-C40C66FF867C}">
                    <a14:compatExt spid="_x0000_s12452"/>
                  </a:ext>
                  <a:ext uri="{FF2B5EF4-FFF2-40B4-BE49-F238E27FC236}">
                    <a16:creationId xmlns:a16="http://schemas.microsoft.com/office/drawing/2014/main" id="{00000000-0008-0000-0400-0000A430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53" name="Check Box 165" hidden="1">
                <a:extLst>
                  <a:ext uri="{63B3BB69-23CF-44E3-9099-C40C66FF867C}">
                    <a14:compatExt spid="_x0000_s12453"/>
                  </a:ext>
                  <a:ext uri="{FF2B5EF4-FFF2-40B4-BE49-F238E27FC236}">
                    <a16:creationId xmlns:a16="http://schemas.microsoft.com/office/drawing/2014/main" id="{00000000-0008-0000-0400-0000A530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54" name="Check Box 166" hidden="1">
                <a:extLst>
                  <a:ext uri="{63B3BB69-23CF-44E3-9099-C40C66FF867C}">
                    <a14:compatExt spid="_x0000_s12454"/>
                  </a:ext>
                  <a:ext uri="{FF2B5EF4-FFF2-40B4-BE49-F238E27FC236}">
                    <a16:creationId xmlns:a16="http://schemas.microsoft.com/office/drawing/2014/main" id="{00000000-0008-0000-0400-0000A630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40</xdr:row>
          <xdr:rowOff>0</xdr:rowOff>
        </xdr:from>
        <xdr:to>
          <xdr:col>5</xdr:col>
          <xdr:colOff>474179</xdr:colOff>
          <xdr:row>41</xdr:row>
          <xdr:rowOff>0</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5543550" y="25279350"/>
              <a:ext cx="1769579" cy="571500"/>
              <a:chOff x="3048002" y="14817587"/>
              <a:chExt cx="1855297" cy="219075"/>
            </a:xfrm>
          </xdr:grpSpPr>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500-000004440000}"/>
                  </a:ext>
                </a:extLst>
              </xdr:cNvPr>
              <xdr:cNvSpPr/>
            </xdr:nvSpPr>
            <xdr:spPr bwMode="auto">
              <a:xfrm>
                <a:off x="3048002" y="14817587"/>
                <a:ext cx="51434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500-00000544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500-000006440000}"/>
                  </a:ext>
                </a:extLst>
              </xdr:cNvPr>
              <xdr:cNvSpPr/>
            </xdr:nvSpPr>
            <xdr:spPr bwMode="auto">
              <a:xfrm>
                <a:off x="4105689" y="14817587"/>
                <a:ext cx="79761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1686183</xdr:colOff>
      <xdr:row>4</xdr:row>
      <xdr:rowOff>54428</xdr:rowOff>
    </xdr:to>
    <xdr:pic>
      <xdr:nvPicPr>
        <xdr:cNvPr id="3" name="logo-image" descr="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3367" y="225523"/>
          <a:ext cx="1663052" cy="100880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xdr:col>
      <xdr:colOff>23131</xdr:colOff>
      <xdr:row>1</xdr:row>
      <xdr:rowOff>36739</xdr:rowOff>
    </xdr:from>
    <xdr:to>
      <xdr:col>1</xdr:col>
      <xdr:colOff>1440778</xdr:colOff>
      <xdr:row>4</xdr:row>
      <xdr:rowOff>54428</xdr:rowOff>
    </xdr:to>
    <xdr:pic>
      <xdr:nvPicPr>
        <xdr:cNvPr id="4" name="logo-image" descr="Home">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xdr:col>
      <xdr:colOff>23131</xdr:colOff>
      <xdr:row>1</xdr:row>
      <xdr:rowOff>36739</xdr:rowOff>
    </xdr:from>
    <xdr:to>
      <xdr:col>1</xdr:col>
      <xdr:colOff>1440778</xdr:colOff>
      <xdr:row>4</xdr:row>
      <xdr:rowOff>54428</xdr:rowOff>
    </xdr:to>
    <xdr:pic>
      <xdr:nvPicPr>
        <xdr:cNvPr id="5" name="logo-image" descr="Home">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oneCellAnchor>
    <xdr:from>
      <xdr:col>1</xdr:col>
      <xdr:colOff>23131</xdr:colOff>
      <xdr:row>1</xdr:row>
      <xdr:rowOff>36739</xdr:rowOff>
    </xdr:from>
    <xdr:ext cx="1417647" cy="1015118"/>
    <xdr:pic>
      <xdr:nvPicPr>
        <xdr:cNvPr id="6" name="logo-image" descr="Home">
          <a:extLst>
            <a:ext uri="{FF2B5EF4-FFF2-40B4-BE49-F238E27FC236}">
              <a16:creationId xmlns:a16="http://schemas.microsoft.com/office/drawing/2014/main" id="{00000000-0008-0000-0A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5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23131</xdr:colOff>
      <xdr:row>1</xdr:row>
      <xdr:rowOff>36739</xdr:rowOff>
    </xdr:from>
    <xdr:to>
      <xdr:col>1</xdr:col>
      <xdr:colOff>1440778</xdr:colOff>
      <xdr:row>4</xdr:row>
      <xdr:rowOff>54428</xdr:rowOff>
    </xdr:to>
    <xdr:pic>
      <xdr:nvPicPr>
        <xdr:cNvPr id="7" name="logo-image" descr="Home">
          <a:extLst>
            <a:ext uri="{FF2B5EF4-FFF2-40B4-BE49-F238E27FC236}">
              <a16:creationId xmlns:a16="http://schemas.microsoft.com/office/drawing/2014/main" id="{00000000-0008-0000-0A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editAs="oneCell">
    <xdr:from>
      <xdr:col>1</xdr:col>
      <xdr:colOff>23131</xdr:colOff>
      <xdr:row>1</xdr:row>
      <xdr:rowOff>36739</xdr:rowOff>
    </xdr:from>
    <xdr:to>
      <xdr:col>1</xdr:col>
      <xdr:colOff>1440778</xdr:colOff>
      <xdr:row>4</xdr:row>
      <xdr:rowOff>54428</xdr:rowOff>
    </xdr:to>
    <xdr:pic>
      <xdr:nvPicPr>
        <xdr:cNvPr id="8" name="logo-image" descr="Home">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oneCellAnchor>
    <xdr:from>
      <xdr:col>1</xdr:col>
      <xdr:colOff>23131</xdr:colOff>
      <xdr:row>1</xdr:row>
      <xdr:rowOff>36739</xdr:rowOff>
    </xdr:from>
    <xdr:ext cx="1417647" cy="1015118"/>
    <xdr:pic>
      <xdr:nvPicPr>
        <xdr:cNvPr id="9" name="logo-image" descr="Home">
          <a:extLst>
            <a:ext uri="{FF2B5EF4-FFF2-40B4-BE49-F238E27FC236}">
              <a16:creationId xmlns:a16="http://schemas.microsoft.com/office/drawing/2014/main" id="{00000000-0008-0000-0A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51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uzhymet@meteo.uz" TargetMode="External"/><Relationship Id="rId7" Type="http://schemas.openxmlformats.org/officeDocument/2006/relationships/drawing" Target="../drawings/drawing1.xml"/><Relationship Id="rId2" Type="http://schemas.openxmlformats.org/officeDocument/2006/relationships/hyperlink" Target="mailto:aleksandr.merkushkin@undp.org" TargetMode="External"/><Relationship Id="rId1" Type="http://schemas.openxmlformats.org/officeDocument/2006/relationships/hyperlink" Target="http://af.climatechange.uz/index.php/en/" TargetMode="External"/><Relationship Id="rId6" Type="http://schemas.openxmlformats.org/officeDocument/2006/relationships/hyperlink" Target="mailto:natalya.agaltseva@gmail.com" TargetMode="External"/><Relationship Id="rId5" Type="http://schemas.openxmlformats.org/officeDocument/2006/relationships/hyperlink" Target="mailto:uzhymet@meteo.uz" TargetMode="External"/><Relationship Id="rId4" Type="http://schemas.openxmlformats.org/officeDocument/2006/relationships/hyperlink" Target="mailto:uzhymet@meteo.uz"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s>
</file>

<file path=xl/worksheets/_rels/sheet5.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drawing" Target="../drawings/drawing3.xml"/><Relationship Id="rId7" Type="http://schemas.openxmlformats.org/officeDocument/2006/relationships/ctrlProp" Target="../ctrlProps/ctrlProp69.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ctrlProp" Target="../ctrlProps/ctrlProp68.xml"/><Relationship Id="rId5" Type="http://schemas.openxmlformats.org/officeDocument/2006/relationships/ctrlProp" Target="../ctrlProps/ctrlProp67.xml"/><Relationship Id="rId4"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Uzhymet@meteo.uz" TargetMode="External"/><Relationship Id="rId1" Type="http://schemas.openxmlformats.org/officeDocument/2006/relationships/hyperlink" Target="mailto:aleksandr.merkushkin@undp.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P177"/>
  <sheetViews>
    <sheetView workbookViewId="0">
      <selection activeCell="D13" sqref="D13"/>
    </sheetView>
  </sheetViews>
  <sheetFormatPr defaultColWidth="102.28515625" defaultRowHeight="15" x14ac:dyDescent="0.25"/>
  <cols>
    <col min="1" max="1" width="2.42578125" style="10" customWidth="1"/>
    <col min="2" max="2" width="10.85546875" style="231" customWidth="1"/>
    <col min="3" max="3" width="14.85546875" style="231" customWidth="1"/>
    <col min="4" max="4" width="87.140625" style="10" customWidth="1"/>
    <col min="5" max="5" width="3.7109375" style="10" customWidth="1"/>
    <col min="6" max="6" width="9.140625" style="10" customWidth="1"/>
    <col min="7" max="7" width="12.28515625" style="10" customWidth="1"/>
    <col min="8" max="8" width="15.42578125" style="10" hidden="1" customWidth="1"/>
    <col min="9" max="13" width="0" style="10" hidden="1" customWidth="1"/>
    <col min="14" max="15" width="9.140625" style="10" hidden="1" customWidth="1"/>
    <col min="16" max="16" width="0" style="10" hidden="1" customWidth="1"/>
    <col min="17" max="251" width="9.140625" style="10" customWidth="1"/>
    <col min="252" max="252" width="2.7109375" style="10" customWidth="1"/>
    <col min="253" max="254" width="9.140625" style="10" customWidth="1"/>
    <col min="255" max="255" width="17.28515625" style="10" customWidth="1"/>
    <col min="256" max="16384" width="102.28515625" style="10"/>
  </cols>
  <sheetData>
    <row r="1" spans="2:16" ht="15.75" thickBot="1" x14ac:dyDescent="0.3"/>
    <row r="2" spans="2:16" ht="15.75" thickBot="1" x14ac:dyDescent="0.3">
      <c r="B2" s="232"/>
      <c r="C2" s="233"/>
      <c r="D2" s="27"/>
      <c r="E2" s="28"/>
    </row>
    <row r="3" spans="2:16" ht="19.5" thickBot="1" x14ac:dyDescent="0.35">
      <c r="B3" s="234"/>
      <c r="C3" s="235"/>
      <c r="D3" s="30" t="s">
        <v>244</v>
      </c>
      <c r="E3" s="50"/>
    </row>
    <row r="4" spans="2:16" ht="15.75" thickBot="1" x14ac:dyDescent="0.3">
      <c r="B4" s="234"/>
      <c r="C4" s="235"/>
      <c r="D4" s="213"/>
      <c r="E4" s="50"/>
    </row>
    <row r="5" spans="2:16" ht="15.75" thickBot="1" x14ac:dyDescent="0.3">
      <c r="B5" s="234"/>
      <c r="C5" s="236" t="s">
        <v>284</v>
      </c>
      <c r="D5" s="237" t="s">
        <v>891</v>
      </c>
      <c r="E5" s="50"/>
    </row>
    <row r="6" spans="2:16" s="242" customFormat="1" ht="15.75" thickBot="1" x14ac:dyDescent="0.3">
      <c r="B6" s="238"/>
      <c r="C6" s="239"/>
      <c r="D6" s="240"/>
      <c r="E6" s="241"/>
      <c r="G6" s="10"/>
      <c r="H6" s="10"/>
      <c r="I6" s="10"/>
      <c r="J6" s="10"/>
      <c r="K6" s="10"/>
      <c r="L6" s="10"/>
      <c r="M6" s="10"/>
      <c r="N6" s="10"/>
      <c r="O6" s="10"/>
      <c r="P6" s="10"/>
    </row>
    <row r="7" spans="2:16" s="242" customFormat="1" ht="30.75" customHeight="1" thickBot="1" x14ac:dyDescent="0.3">
      <c r="B7" s="238"/>
      <c r="C7" s="243" t="s">
        <v>214</v>
      </c>
      <c r="D7" s="3" t="s">
        <v>785</v>
      </c>
      <c r="E7" s="241"/>
      <c r="G7" s="10"/>
      <c r="H7" s="10"/>
      <c r="I7" s="10"/>
      <c r="J7" s="10"/>
      <c r="K7" s="10"/>
      <c r="L7" s="10"/>
      <c r="M7" s="10"/>
      <c r="N7" s="10"/>
      <c r="O7" s="10"/>
      <c r="P7" s="10"/>
    </row>
    <row r="8" spans="2:16" s="242" customFormat="1" hidden="1" x14ac:dyDescent="0.25">
      <c r="B8" s="234"/>
      <c r="C8" s="235"/>
      <c r="D8" s="213"/>
      <c r="E8" s="241"/>
      <c r="G8" s="10"/>
      <c r="H8" s="10"/>
      <c r="I8" s="10"/>
      <c r="J8" s="10"/>
      <c r="K8" s="10"/>
      <c r="L8" s="10"/>
      <c r="M8" s="10"/>
      <c r="N8" s="10"/>
      <c r="O8" s="10"/>
      <c r="P8" s="10"/>
    </row>
    <row r="9" spans="2:16" s="242" customFormat="1" hidden="1" x14ac:dyDescent="0.25">
      <c r="B9" s="234"/>
      <c r="C9" s="235"/>
      <c r="D9" s="213"/>
      <c r="E9" s="241"/>
      <c r="G9" s="10"/>
      <c r="H9" s="10"/>
      <c r="I9" s="10"/>
      <c r="J9" s="10"/>
      <c r="K9" s="10"/>
      <c r="L9" s="10"/>
      <c r="M9" s="10"/>
      <c r="N9" s="10"/>
      <c r="O9" s="10"/>
      <c r="P9" s="10"/>
    </row>
    <row r="10" spans="2:16" s="242" customFormat="1" hidden="1" x14ac:dyDescent="0.25">
      <c r="B10" s="234"/>
      <c r="C10" s="235"/>
      <c r="D10" s="213"/>
      <c r="E10" s="241"/>
      <c r="G10" s="10"/>
      <c r="H10" s="10"/>
      <c r="I10" s="10"/>
      <c r="J10" s="10"/>
      <c r="K10" s="10"/>
      <c r="L10" s="10"/>
      <c r="M10" s="10"/>
      <c r="N10" s="10"/>
      <c r="O10" s="10"/>
      <c r="P10" s="10"/>
    </row>
    <row r="11" spans="2:16" s="242" customFormat="1" hidden="1" x14ac:dyDescent="0.25">
      <c r="B11" s="234"/>
      <c r="C11" s="235"/>
      <c r="D11" s="213"/>
      <c r="E11" s="241"/>
      <c r="G11" s="10"/>
      <c r="H11" s="10"/>
      <c r="I11" s="10"/>
      <c r="J11" s="10"/>
      <c r="K11" s="10"/>
      <c r="L11" s="10"/>
      <c r="M11" s="10"/>
      <c r="N11" s="10"/>
      <c r="O11" s="10"/>
      <c r="P11" s="10"/>
    </row>
    <row r="12" spans="2:16" s="242" customFormat="1" ht="15.75" thickBot="1" x14ac:dyDescent="0.3">
      <c r="B12" s="238"/>
      <c r="C12" s="239"/>
      <c r="D12" s="240"/>
      <c r="E12" s="241"/>
      <c r="G12" s="10"/>
      <c r="H12" s="10"/>
      <c r="I12" s="10"/>
      <c r="J12" s="10"/>
      <c r="K12" s="10"/>
      <c r="L12" s="10"/>
      <c r="M12" s="10"/>
      <c r="N12" s="10"/>
      <c r="O12" s="10"/>
      <c r="P12" s="10"/>
    </row>
    <row r="13" spans="2:16" s="242" customFormat="1" ht="141.75" customHeight="1" thickBot="1" x14ac:dyDescent="0.3">
      <c r="B13" s="238"/>
      <c r="C13" s="244" t="s">
        <v>0</v>
      </c>
      <c r="D13" s="3" t="s">
        <v>786</v>
      </c>
      <c r="E13" s="241"/>
      <c r="G13" s="10"/>
      <c r="H13" s="10"/>
      <c r="I13" s="10"/>
      <c r="J13" s="10"/>
      <c r="K13" s="10"/>
      <c r="L13" s="10"/>
      <c r="M13" s="10"/>
      <c r="N13" s="10"/>
      <c r="O13" s="10"/>
      <c r="P13" s="10"/>
    </row>
    <row r="14" spans="2:16" s="242" customFormat="1" ht="15.75" thickBot="1" x14ac:dyDescent="0.3">
      <c r="B14" s="238"/>
      <c r="C14" s="239"/>
      <c r="D14" s="240"/>
      <c r="E14" s="241"/>
      <c r="G14" s="10"/>
      <c r="H14" s="10" t="s">
        <v>1</v>
      </c>
      <c r="I14" s="10" t="s">
        <v>2</v>
      </c>
      <c r="J14" s="10"/>
      <c r="K14" s="10" t="s">
        <v>3</v>
      </c>
      <c r="L14" s="10" t="s">
        <v>4</v>
      </c>
      <c r="M14" s="10" t="s">
        <v>5</v>
      </c>
      <c r="N14" s="10" t="s">
        <v>6</v>
      </c>
      <c r="O14" s="10" t="s">
        <v>7</v>
      </c>
      <c r="P14" s="10" t="s">
        <v>8</v>
      </c>
    </row>
    <row r="15" spans="2:16" s="242" customFormat="1" x14ac:dyDescent="0.25">
      <c r="B15" s="238"/>
      <c r="C15" s="245" t="s">
        <v>204</v>
      </c>
      <c r="D15" s="4" t="s">
        <v>787</v>
      </c>
      <c r="E15" s="241"/>
      <c r="G15" s="10"/>
      <c r="H15" s="246" t="s">
        <v>9</v>
      </c>
      <c r="I15" s="10" t="s">
        <v>10</v>
      </c>
      <c r="J15" s="10" t="s">
        <v>11</v>
      </c>
      <c r="K15" s="10" t="s">
        <v>12</v>
      </c>
      <c r="L15" s="10">
        <v>1</v>
      </c>
      <c r="M15" s="10">
        <v>1</v>
      </c>
      <c r="N15" s="10" t="s">
        <v>13</v>
      </c>
      <c r="O15" s="10" t="s">
        <v>14</v>
      </c>
      <c r="P15" s="10" t="s">
        <v>15</v>
      </c>
    </row>
    <row r="16" spans="2:16" s="242" customFormat="1" ht="29.25" customHeight="1" x14ac:dyDescent="0.25">
      <c r="B16" s="466" t="s">
        <v>273</v>
      </c>
      <c r="C16" s="467"/>
      <c r="D16" s="5" t="s">
        <v>788</v>
      </c>
      <c r="E16" s="241"/>
      <c r="G16" s="10"/>
      <c r="H16" s="246" t="s">
        <v>16</v>
      </c>
      <c r="I16" s="10" t="s">
        <v>17</v>
      </c>
      <c r="J16" s="10" t="s">
        <v>18</v>
      </c>
      <c r="K16" s="10" t="s">
        <v>19</v>
      </c>
      <c r="L16" s="10">
        <v>2</v>
      </c>
      <c r="M16" s="10">
        <v>2</v>
      </c>
      <c r="N16" s="10" t="s">
        <v>20</v>
      </c>
      <c r="O16" s="10" t="s">
        <v>21</v>
      </c>
      <c r="P16" s="10" t="s">
        <v>22</v>
      </c>
    </row>
    <row r="17" spans="2:16" s="242" customFormat="1" x14ac:dyDescent="0.25">
      <c r="B17" s="238"/>
      <c r="C17" s="245" t="s">
        <v>210</v>
      </c>
      <c r="D17" s="5" t="s">
        <v>605</v>
      </c>
      <c r="E17" s="241"/>
      <c r="G17" s="10"/>
      <c r="H17" s="246" t="s">
        <v>23</v>
      </c>
      <c r="I17" s="10" t="s">
        <v>24</v>
      </c>
      <c r="J17" s="10"/>
      <c r="K17" s="10" t="s">
        <v>25</v>
      </c>
      <c r="L17" s="10">
        <v>3</v>
      </c>
      <c r="M17" s="10">
        <v>3</v>
      </c>
      <c r="N17" s="10" t="s">
        <v>26</v>
      </c>
      <c r="O17" s="10" t="s">
        <v>27</v>
      </c>
      <c r="P17" s="10" t="s">
        <v>28</v>
      </c>
    </row>
    <row r="18" spans="2:16" s="242" customFormat="1" ht="15.75" thickBot="1" x14ac:dyDescent="0.3">
      <c r="B18" s="247"/>
      <c r="C18" s="244" t="s">
        <v>205</v>
      </c>
      <c r="D18" s="64" t="s">
        <v>197</v>
      </c>
      <c r="E18" s="241"/>
      <c r="G18" s="10"/>
      <c r="H18" s="246" t="s">
        <v>29</v>
      </c>
      <c r="I18" s="10"/>
      <c r="J18" s="10"/>
      <c r="K18" s="10" t="s">
        <v>30</v>
      </c>
      <c r="L18" s="10">
        <v>5</v>
      </c>
      <c r="M18" s="10">
        <v>5</v>
      </c>
      <c r="N18" s="10" t="s">
        <v>31</v>
      </c>
      <c r="O18" s="10" t="s">
        <v>32</v>
      </c>
      <c r="P18" s="10" t="s">
        <v>33</v>
      </c>
    </row>
    <row r="19" spans="2:16" s="242" customFormat="1" ht="44.25" customHeight="1" thickBot="1" x14ac:dyDescent="0.3">
      <c r="B19" s="469" t="s">
        <v>206</v>
      </c>
      <c r="C19" s="470"/>
      <c r="D19" s="65" t="s">
        <v>789</v>
      </c>
      <c r="E19" s="241"/>
      <c r="G19" s="10"/>
      <c r="H19" s="246" t="s">
        <v>34</v>
      </c>
      <c r="I19" s="10"/>
      <c r="J19" s="10"/>
      <c r="K19" s="10" t="s">
        <v>35</v>
      </c>
      <c r="L19" s="10"/>
      <c r="M19" s="10"/>
      <c r="N19" s="10"/>
      <c r="O19" s="10" t="s">
        <v>36</v>
      </c>
      <c r="P19" s="10" t="s">
        <v>37</v>
      </c>
    </row>
    <row r="20" spans="2:16" s="242" customFormat="1" x14ac:dyDescent="0.25">
      <c r="B20" s="238"/>
      <c r="C20" s="244"/>
      <c r="D20" s="240"/>
      <c r="E20" s="50"/>
      <c r="F20" s="246"/>
      <c r="G20" s="10"/>
      <c r="H20" s="10"/>
      <c r="J20" s="10"/>
      <c r="K20" s="10"/>
      <c r="L20" s="10"/>
      <c r="M20" s="10" t="s">
        <v>38</v>
      </c>
      <c r="N20" s="10" t="s">
        <v>39</v>
      </c>
    </row>
    <row r="21" spans="2:16" s="242" customFormat="1" x14ac:dyDescent="0.25">
      <c r="B21" s="238"/>
      <c r="C21" s="236" t="s">
        <v>209</v>
      </c>
      <c r="D21" s="240"/>
      <c r="E21" s="50"/>
      <c r="F21" s="246"/>
      <c r="G21" s="10"/>
      <c r="H21" s="10"/>
      <c r="J21" s="10"/>
      <c r="K21" s="10"/>
      <c r="L21" s="10"/>
      <c r="M21" s="10" t="s">
        <v>40</v>
      </c>
      <c r="N21" s="10" t="s">
        <v>41</v>
      </c>
    </row>
    <row r="22" spans="2:16" s="242" customFormat="1" ht="15.75" thickBot="1" x14ac:dyDescent="0.3">
      <c r="B22" s="238"/>
      <c r="C22" s="248" t="s">
        <v>212</v>
      </c>
      <c r="D22" s="240"/>
      <c r="E22" s="241"/>
      <c r="G22" s="10"/>
      <c r="H22" s="246" t="s">
        <v>42</v>
      </c>
      <c r="I22" s="10"/>
      <c r="J22" s="10"/>
      <c r="L22" s="10"/>
      <c r="M22" s="10"/>
      <c r="N22" s="10"/>
      <c r="O22" s="10" t="s">
        <v>43</v>
      </c>
      <c r="P22" s="10" t="s">
        <v>44</v>
      </c>
    </row>
    <row r="23" spans="2:16" s="242" customFormat="1" x14ac:dyDescent="0.25">
      <c r="B23" s="466" t="s">
        <v>211</v>
      </c>
      <c r="C23" s="467"/>
      <c r="D23" s="464">
        <v>41680</v>
      </c>
      <c r="E23" s="241"/>
      <c r="G23" s="10"/>
      <c r="H23" s="246"/>
      <c r="I23" s="10"/>
      <c r="J23" s="10"/>
      <c r="L23" s="10"/>
      <c r="M23" s="10"/>
      <c r="N23" s="10"/>
      <c r="O23" s="10"/>
      <c r="P23" s="10"/>
    </row>
    <row r="24" spans="2:16" s="242" customFormat="1" ht="4.5" customHeight="1" x14ac:dyDescent="0.25">
      <c r="B24" s="466"/>
      <c r="C24" s="467"/>
      <c r="D24" s="465"/>
      <c r="E24" s="241"/>
      <c r="G24" s="10"/>
      <c r="H24" s="246"/>
      <c r="I24" s="10"/>
      <c r="J24" s="10"/>
      <c r="L24" s="10"/>
      <c r="M24" s="10"/>
      <c r="N24" s="10"/>
      <c r="O24" s="10"/>
      <c r="P24" s="10"/>
    </row>
    <row r="25" spans="2:16" s="242" customFormat="1" ht="27.75" customHeight="1" x14ac:dyDescent="0.25">
      <c r="B25" s="466" t="s">
        <v>278</v>
      </c>
      <c r="C25" s="467"/>
      <c r="D25" s="249">
        <v>41705</v>
      </c>
      <c r="E25" s="241"/>
      <c r="F25" s="10"/>
      <c r="G25" s="246"/>
      <c r="H25" s="10"/>
      <c r="I25" s="10"/>
      <c r="K25" s="10"/>
      <c r="L25" s="10"/>
      <c r="M25" s="10"/>
      <c r="N25" s="10" t="s">
        <v>45</v>
      </c>
      <c r="O25" s="10" t="s">
        <v>46</v>
      </c>
    </row>
    <row r="26" spans="2:16" s="242" customFormat="1" ht="32.25" customHeight="1" x14ac:dyDescent="0.25">
      <c r="B26" s="466" t="s">
        <v>213</v>
      </c>
      <c r="C26" s="467"/>
      <c r="D26" s="249">
        <v>41785</v>
      </c>
      <c r="E26" s="241"/>
      <c r="F26" s="10"/>
      <c r="G26" s="246"/>
      <c r="H26" s="10"/>
      <c r="I26" s="10"/>
      <c r="K26" s="10"/>
      <c r="L26" s="10"/>
      <c r="M26" s="10"/>
      <c r="N26" s="10" t="s">
        <v>47</v>
      </c>
      <c r="O26" s="10" t="s">
        <v>48</v>
      </c>
    </row>
    <row r="27" spans="2:16" s="242" customFormat="1" ht="28.5" customHeight="1" x14ac:dyDescent="0.25">
      <c r="B27" s="466" t="s">
        <v>277</v>
      </c>
      <c r="C27" s="467"/>
      <c r="D27" s="250">
        <v>43039</v>
      </c>
      <c r="E27" s="251"/>
      <c r="F27" s="10"/>
      <c r="G27" s="246"/>
      <c r="H27" s="10"/>
      <c r="I27" s="10"/>
      <c r="J27" s="10"/>
      <c r="K27" s="10"/>
      <c r="L27" s="10"/>
      <c r="M27" s="10"/>
      <c r="N27" s="10"/>
      <c r="O27" s="10"/>
    </row>
    <row r="28" spans="2:16" s="242" customFormat="1" ht="15.75" thickBot="1" x14ac:dyDescent="0.3">
      <c r="B28" s="238"/>
      <c r="C28" s="245" t="s">
        <v>280</v>
      </c>
      <c r="D28" s="252">
        <v>44317</v>
      </c>
      <c r="E28" s="241"/>
      <c r="F28" s="10"/>
      <c r="G28" s="246"/>
      <c r="H28" s="10"/>
      <c r="I28" s="10"/>
      <c r="J28" s="10"/>
      <c r="K28" s="10"/>
      <c r="L28" s="10"/>
      <c r="M28" s="10"/>
      <c r="N28" s="10"/>
      <c r="O28" s="10"/>
    </row>
    <row r="29" spans="2:16" s="242" customFormat="1" x14ac:dyDescent="0.25">
      <c r="B29" s="238"/>
      <c r="C29" s="239"/>
      <c r="D29" s="253"/>
      <c r="E29" s="241"/>
      <c r="F29" s="10"/>
      <c r="G29" s="246"/>
      <c r="H29" s="10"/>
      <c r="I29" s="10"/>
      <c r="J29" s="10"/>
      <c r="K29" s="10"/>
      <c r="L29" s="10"/>
      <c r="M29" s="10"/>
      <c r="N29" s="10"/>
      <c r="O29" s="10"/>
    </row>
    <row r="30" spans="2:16" s="242" customFormat="1" ht="15.75" thickBot="1" x14ac:dyDescent="0.3">
      <c r="B30" s="238"/>
      <c r="C30" s="239"/>
      <c r="D30" s="254" t="s">
        <v>49</v>
      </c>
      <c r="E30" s="241"/>
      <c r="G30" s="10"/>
      <c r="H30" s="246" t="s">
        <v>50</v>
      </c>
      <c r="I30" s="10"/>
      <c r="J30" s="10"/>
      <c r="K30" s="10"/>
      <c r="L30" s="10"/>
      <c r="M30" s="10"/>
      <c r="N30" s="10"/>
      <c r="O30" s="10"/>
      <c r="P30" s="10"/>
    </row>
    <row r="31" spans="2:16" s="242" customFormat="1" ht="409.5" customHeight="1" thickBot="1" x14ac:dyDescent="0.3">
      <c r="B31" s="238"/>
      <c r="C31" s="239"/>
      <c r="D31" s="7" t="s">
        <v>821</v>
      </c>
      <c r="E31" s="241"/>
      <c r="F31" s="255"/>
      <c r="G31" s="10"/>
      <c r="H31" s="246" t="s">
        <v>51</v>
      </c>
      <c r="I31" s="10"/>
      <c r="J31" s="10"/>
      <c r="K31" s="10"/>
      <c r="L31" s="10"/>
      <c r="M31" s="10"/>
      <c r="N31" s="10"/>
      <c r="O31" s="10"/>
      <c r="P31" s="10"/>
    </row>
    <row r="32" spans="2:16" s="242" customFormat="1" ht="32.25" customHeight="1" thickBot="1" x14ac:dyDescent="0.3">
      <c r="B32" s="466" t="s">
        <v>52</v>
      </c>
      <c r="C32" s="468"/>
      <c r="D32" s="240"/>
      <c r="E32" s="241"/>
      <c r="G32" s="10"/>
      <c r="H32" s="246" t="s">
        <v>53</v>
      </c>
      <c r="I32" s="10"/>
      <c r="J32" s="10"/>
      <c r="K32" s="10"/>
      <c r="L32" s="10"/>
      <c r="M32" s="10"/>
      <c r="N32" s="10"/>
      <c r="O32" s="10"/>
      <c r="P32" s="10"/>
    </row>
    <row r="33" spans="1:16" s="242" customFormat="1" ht="17.25" customHeight="1" thickBot="1" x14ac:dyDescent="0.3">
      <c r="B33" s="238"/>
      <c r="C33" s="239"/>
      <c r="D33" s="256" t="s">
        <v>790</v>
      </c>
      <c r="E33" s="241"/>
      <c r="G33" s="10"/>
      <c r="H33" s="246" t="s">
        <v>54</v>
      </c>
      <c r="I33" s="10"/>
      <c r="J33" s="10"/>
      <c r="K33" s="10"/>
      <c r="L33" s="10"/>
      <c r="M33" s="10"/>
      <c r="N33" s="10"/>
      <c r="O33" s="10"/>
      <c r="P33" s="10"/>
    </row>
    <row r="34" spans="1:16" s="242" customFormat="1" x14ac:dyDescent="0.25">
      <c r="B34" s="238"/>
      <c r="C34" s="239"/>
      <c r="D34" s="240"/>
      <c r="E34" s="241"/>
      <c r="F34" s="255"/>
      <c r="G34" s="10"/>
      <c r="H34" s="246" t="s">
        <v>55</v>
      </c>
      <c r="I34" s="10"/>
      <c r="J34" s="10"/>
      <c r="K34" s="10"/>
      <c r="L34" s="10"/>
      <c r="M34" s="10"/>
      <c r="N34" s="10"/>
      <c r="O34" s="10"/>
      <c r="P34" s="10"/>
    </row>
    <row r="35" spans="1:16" s="242" customFormat="1" x14ac:dyDescent="0.25">
      <c r="B35" s="238"/>
      <c r="C35" s="257" t="s">
        <v>56</v>
      </c>
      <c r="D35" s="240"/>
      <c r="E35" s="241"/>
      <c r="G35" s="10"/>
      <c r="H35" s="246" t="s">
        <v>57</v>
      </c>
      <c r="I35" s="10"/>
      <c r="J35" s="10"/>
      <c r="K35" s="10"/>
      <c r="L35" s="10"/>
      <c r="M35" s="10"/>
      <c r="N35" s="10"/>
      <c r="O35" s="10"/>
      <c r="P35" s="10"/>
    </row>
    <row r="36" spans="1:16" s="242" customFormat="1" ht="31.5" customHeight="1" thickBot="1" x14ac:dyDescent="0.3">
      <c r="B36" s="466" t="s">
        <v>58</v>
      </c>
      <c r="C36" s="468"/>
      <c r="D36" s="240"/>
      <c r="E36" s="241"/>
      <c r="G36" s="10"/>
      <c r="H36" s="246" t="s">
        <v>59</v>
      </c>
      <c r="I36" s="10"/>
      <c r="J36" s="10"/>
      <c r="K36" s="10"/>
      <c r="L36" s="10"/>
      <c r="M36" s="10"/>
      <c r="N36" s="10"/>
      <c r="O36" s="10"/>
      <c r="P36" s="10"/>
    </row>
    <row r="37" spans="1:16" s="242" customFormat="1" x14ac:dyDescent="0.25">
      <c r="B37" s="238"/>
      <c r="C37" s="239" t="s">
        <v>60</v>
      </c>
      <c r="D37" s="8" t="s">
        <v>791</v>
      </c>
      <c r="E37" s="241"/>
      <c r="G37" s="10"/>
      <c r="H37" s="246" t="s">
        <v>61</v>
      </c>
      <c r="I37" s="10"/>
      <c r="J37" s="10"/>
      <c r="K37" s="10"/>
      <c r="L37" s="10"/>
      <c r="M37" s="10"/>
      <c r="N37" s="10"/>
      <c r="O37" s="10"/>
      <c r="P37" s="10"/>
    </row>
    <row r="38" spans="1:16" s="242" customFormat="1" x14ac:dyDescent="0.25">
      <c r="B38" s="238"/>
      <c r="C38" s="239" t="s">
        <v>62</v>
      </c>
      <c r="D38" s="258" t="s">
        <v>792</v>
      </c>
      <c r="E38" s="241"/>
      <c r="G38" s="10"/>
      <c r="H38" s="246" t="s">
        <v>63</v>
      </c>
      <c r="I38" s="10"/>
      <c r="J38" s="10"/>
      <c r="K38" s="10"/>
      <c r="L38" s="10"/>
      <c r="M38" s="10"/>
      <c r="N38" s="10"/>
      <c r="O38" s="10"/>
      <c r="P38" s="10"/>
    </row>
    <row r="39" spans="1:16" s="242" customFormat="1" ht="15.75" thickBot="1" x14ac:dyDescent="0.3">
      <c r="B39" s="238"/>
      <c r="C39" s="239" t="s">
        <v>64</v>
      </c>
      <c r="D39" s="259">
        <v>41896</v>
      </c>
      <c r="E39" s="241"/>
      <c r="G39" s="10"/>
      <c r="H39" s="246" t="s">
        <v>65</v>
      </c>
      <c r="I39" s="10"/>
      <c r="J39" s="10"/>
      <c r="K39" s="10"/>
      <c r="L39" s="10"/>
      <c r="M39" s="10"/>
      <c r="N39" s="10"/>
      <c r="O39" s="10"/>
      <c r="P39" s="10"/>
    </row>
    <row r="40" spans="1:16" s="242" customFormat="1" ht="15" customHeight="1" thickBot="1" x14ac:dyDescent="0.3">
      <c r="B40" s="238"/>
      <c r="C40" s="245" t="s">
        <v>208</v>
      </c>
      <c r="D40" s="240"/>
      <c r="E40" s="241"/>
      <c r="G40" s="10"/>
      <c r="H40" s="246" t="s">
        <v>66</v>
      </c>
      <c r="I40" s="10"/>
      <c r="J40" s="10"/>
      <c r="K40" s="10"/>
      <c r="L40" s="10"/>
      <c r="M40" s="10"/>
      <c r="N40" s="10"/>
      <c r="O40" s="10"/>
      <c r="P40" s="10"/>
    </row>
    <row r="41" spans="1:16" s="242" customFormat="1" x14ac:dyDescent="0.25">
      <c r="B41" s="238"/>
      <c r="C41" s="239" t="s">
        <v>60</v>
      </c>
      <c r="D41" s="8" t="s">
        <v>793</v>
      </c>
      <c r="E41" s="241"/>
      <c r="G41" s="10"/>
      <c r="H41" s="246" t="s">
        <v>67</v>
      </c>
      <c r="I41" s="10"/>
      <c r="J41" s="10"/>
      <c r="K41" s="10"/>
      <c r="L41" s="10"/>
      <c r="M41" s="10"/>
      <c r="N41" s="10"/>
      <c r="O41" s="10"/>
      <c r="P41" s="10"/>
    </row>
    <row r="42" spans="1:16" s="242" customFormat="1" x14ac:dyDescent="0.25">
      <c r="B42" s="238"/>
      <c r="C42" s="239" t="s">
        <v>62</v>
      </c>
      <c r="D42" s="258" t="s">
        <v>794</v>
      </c>
      <c r="E42" s="241"/>
      <c r="G42" s="10"/>
      <c r="H42" s="246" t="s">
        <v>68</v>
      </c>
      <c r="I42" s="10"/>
      <c r="J42" s="10"/>
      <c r="K42" s="10"/>
      <c r="L42" s="10"/>
      <c r="M42" s="10"/>
      <c r="N42" s="10"/>
      <c r="O42" s="10"/>
      <c r="P42" s="10"/>
    </row>
    <row r="43" spans="1:16" s="242" customFormat="1" ht="15.75" thickBot="1" x14ac:dyDescent="0.3">
      <c r="B43" s="238"/>
      <c r="C43" s="239" t="s">
        <v>64</v>
      </c>
      <c r="D43" s="259">
        <v>43202</v>
      </c>
      <c r="E43" s="241"/>
      <c r="G43" s="10"/>
      <c r="H43" s="246" t="s">
        <v>69</v>
      </c>
      <c r="I43" s="10"/>
      <c r="J43" s="10"/>
      <c r="K43" s="10"/>
      <c r="L43" s="10"/>
      <c r="M43" s="10"/>
      <c r="N43" s="10"/>
      <c r="O43" s="10"/>
      <c r="P43" s="10"/>
    </row>
    <row r="44" spans="1:16" s="242" customFormat="1" ht="15.75" thickBot="1" x14ac:dyDescent="0.3">
      <c r="B44" s="238"/>
      <c r="C44" s="245" t="s">
        <v>279</v>
      </c>
      <c r="D44" s="240"/>
      <c r="E44" s="241"/>
      <c r="G44" s="10"/>
      <c r="H44" s="246" t="s">
        <v>70</v>
      </c>
      <c r="I44" s="10"/>
      <c r="J44" s="10"/>
      <c r="K44" s="10"/>
      <c r="L44" s="10"/>
      <c r="M44" s="10"/>
      <c r="N44" s="10"/>
      <c r="O44" s="10"/>
      <c r="P44" s="10"/>
    </row>
    <row r="45" spans="1:16" s="242" customFormat="1" x14ac:dyDescent="0.25">
      <c r="B45" s="238"/>
      <c r="C45" s="239" t="s">
        <v>60</v>
      </c>
      <c r="D45" s="8" t="s">
        <v>795</v>
      </c>
      <c r="E45" s="241"/>
      <c r="G45" s="10"/>
      <c r="H45" s="246" t="s">
        <v>71</v>
      </c>
      <c r="I45" s="10"/>
      <c r="J45" s="10"/>
      <c r="K45" s="10"/>
      <c r="L45" s="10"/>
      <c r="M45" s="10"/>
      <c r="N45" s="10"/>
      <c r="O45" s="10"/>
      <c r="P45" s="10"/>
    </row>
    <row r="46" spans="1:16" s="242" customFormat="1" x14ac:dyDescent="0.25">
      <c r="B46" s="238"/>
      <c r="C46" s="239" t="s">
        <v>62</v>
      </c>
      <c r="D46" s="6" t="s">
        <v>796</v>
      </c>
      <c r="E46" s="241"/>
      <c r="G46" s="10"/>
      <c r="H46" s="246" t="s">
        <v>72</v>
      </c>
      <c r="I46" s="10"/>
      <c r="J46" s="10"/>
      <c r="K46" s="10"/>
      <c r="L46" s="10"/>
      <c r="M46" s="10"/>
      <c r="N46" s="10"/>
      <c r="O46" s="10"/>
      <c r="P46" s="10"/>
    </row>
    <row r="47" spans="1:16" ht="15.75" thickBot="1" x14ac:dyDescent="0.3">
      <c r="A47" s="242"/>
      <c r="B47" s="238"/>
      <c r="C47" s="239" t="s">
        <v>64</v>
      </c>
      <c r="D47" s="259">
        <v>41760</v>
      </c>
      <c r="E47" s="241"/>
      <c r="H47" s="246" t="s">
        <v>73</v>
      </c>
    </row>
    <row r="48" spans="1:16" ht="15.75" thickBot="1" x14ac:dyDescent="0.3">
      <c r="B48" s="238"/>
      <c r="C48" s="245" t="s">
        <v>207</v>
      </c>
      <c r="D48" s="240"/>
      <c r="E48" s="241"/>
      <c r="H48" s="246" t="s">
        <v>74</v>
      </c>
    </row>
    <row r="49" spans="2:8" x14ac:dyDescent="0.25">
      <c r="B49" s="238"/>
      <c r="C49" s="239" t="s">
        <v>60</v>
      </c>
      <c r="D49" s="8" t="s">
        <v>793</v>
      </c>
      <c r="E49" s="241"/>
      <c r="H49" s="246" t="s">
        <v>75</v>
      </c>
    </row>
    <row r="50" spans="2:8" x14ac:dyDescent="0.25">
      <c r="B50" s="238"/>
      <c r="C50" s="239" t="s">
        <v>62</v>
      </c>
      <c r="D50" s="258" t="s">
        <v>794</v>
      </c>
      <c r="E50" s="241"/>
      <c r="H50" s="246" t="s">
        <v>76</v>
      </c>
    </row>
    <row r="51" spans="2:8" ht="15.75" thickBot="1" x14ac:dyDescent="0.3">
      <c r="B51" s="238"/>
      <c r="C51" s="239" t="s">
        <v>64</v>
      </c>
      <c r="D51" s="259">
        <v>43202</v>
      </c>
      <c r="E51" s="241"/>
      <c r="H51" s="246" t="s">
        <v>77</v>
      </c>
    </row>
    <row r="52" spans="2:8" ht="15.75" thickBot="1" x14ac:dyDescent="0.3">
      <c r="B52" s="238"/>
      <c r="C52" s="245" t="s">
        <v>207</v>
      </c>
      <c r="D52" s="240"/>
      <c r="E52" s="241"/>
      <c r="H52" s="246" t="s">
        <v>78</v>
      </c>
    </row>
    <row r="53" spans="2:8" x14ac:dyDescent="0.25">
      <c r="B53" s="238"/>
      <c r="C53" s="239" t="s">
        <v>60</v>
      </c>
      <c r="D53" s="8" t="s">
        <v>797</v>
      </c>
      <c r="E53" s="241"/>
      <c r="H53" s="246" t="s">
        <v>79</v>
      </c>
    </row>
    <row r="54" spans="2:8" x14ac:dyDescent="0.25">
      <c r="B54" s="238"/>
      <c r="C54" s="239" t="s">
        <v>62</v>
      </c>
      <c r="D54" s="258" t="s">
        <v>794</v>
      </c>
      <c r="E54" s="241"/>
      <c r="H54" s="246" t="s">
        <v>80</v>
      </c>
    </row>
    <row r="55" spans="2:8" ht="15.75" thickBot="1" x14ac:dyDescent="0.3">
      <c r="B55" s="238"/>
      <c r="C55" s="239" t="s">
        <v>64</v>
      </c>
      <c r="D55" s="259">
        <v>41897</v>
      </c>
      <c r="E55" s="241"/>
      <c r="H55" s="246" t="s">
        <v>81</v>
      </c>
    </row>
    <row r="56" spans="2:8" ht="15.75" thickBot="1" x14ac:dyDescent="0.3">
      <c r="B56" s="238"/>
      <c r="C56" s="245" t="s">
        <v>207</v>
      </c>
      <c r="D56" s="240"/>
      <c r="E56" s="241"/>
      <c r="H56" s="246" t="s">
        <v>82</v>
      </c>
    </row>
    <row r="57" spans="2:8" x14ac:dyDescent="0.25">
      <c r="B57" s="238"/>
      <c r="C57" s="239" t="s">
        <v>60</v>
      </c>
      <c r="D57" s="8" t="s">
        <v>798</v>
      </c>
      <c r="E57" s="241"/>
      <c r="H57" s="246" t="s">
        <v>83</v>
      </c>
    </row>
    <row r="58" spans="2:8" x14ac:dyDescent="0.25">
      <c r="B58" s="238"/>
      <c r="C58" s="239" t="s">
        <v>62</v>
      </c>
      <c r="D58" s="258" t="s">
        <v>799</v>
      </c>
      <c r="E58" s="241"/>
      <c r="H58" s="246" t="s">
        <v>84</v>
      </c>
    </row>
    <row r="59" spans="2:8" ht="15.75" thickBot="1" x14ac:dyDescent="0.3">
      <c r="B59" s="238"/>
      <c r="C59" s="239" t="s">
        <v>64</v>
      </c>
      <c r="D59" s="259">
        <v>42287</v>
      </c>
      <c r="E59" s="241"/>
      <c r="H59" s="246" t="s">
        <v>85</v>
      </c>
    </row>
    <row r="60" spans="2:8" ht="15.75" thickBot="1" x14ac:dyDescent="0.3">
      <c r="B60" s="260"/>
      <c r="C60" s="261"/>
      <c r="D60" s="262"/>
      <c r="E60" s="263"/>
      <c r="H60" s="246" t="s">
        <v>86</v>
      </c>
    </row>
    <row r="61" spans="2:8" x14ac:dyDescent="0.25">
      <c r="H61" s="246" t="s">
        <v>87</v>
      </c>
    </row>
    <row r="62" spans="2:8" x14ac:dyDescent="0.25">
      <c r="H62" s="246" t="s">
        <v>88</v>
      </c>
    </row>
    <row r="63" spans="2:8" x14ac:dyDescent="0.25">
      <c r="H63" s="246" t="s">
        <v>89</v>
      </c>
    </row>
    <row r="64" spans="2:8" x14ac:dyDescent="0.25">
      <c r="H64" s="246" t="s">
        <v>90</v>
      </c>
    </row>
    <row r="65" spans="8:8" x14ac:dyDescent="0.25">
      <c r="H65" s="246" t="s">
        <v>91</v>
      </c>
    </row>
    <row r="66" spans="8:8" x14ac:dyDescent="0.25">
      <c r="H66" s="246" t="s">
        <v>92</v>
      </c>
    </row>
    <row r="67" spans="8:8" x14ac:dyDescent="0.25">
      <c r="H67" s="246" t="s">
        <v>93</v>
      </c>
    </row>
    <row r="68" spans="8:8" x14ac:dyDescent="0.25">
      <c r="H68" s="246" t="s">
        <v>94</v>
      </c>
    </row>
    <row r="69" spans="8:8" x14ac:dyDescent="0.25">
      <c r="H69" s="246" t="s">
        <v>95</v>
      </c>
    </row>
    <row r="70" spans="8:8" x14ac:dyDescent="0.25">
      <c r="H70" s="246" t="s">
        <v>96</v>
      </c>
    </row>
    <row r="71" spans="8:8" x14ac:dyDescent="0.25">
      <c r="H71" s="246" t="s">
        <v>97</v>
      </c>
    </row>
    <row r="72" spans="8:8" x14ac:dyDescent="0.25">
      <c r="H72" s="246" t="s">
        <v>98</v>
      </c>
    </row>
    <row r="73" spans="8:8" x14ac:dyDescent="0.25">
      <c r="H73" s="246" t="s">
        <v>99</v>
      </c>
    </row>
    <row r="74" spans="8:8" x14ac:dyDescent="0.25">
      <c r="H74" s="246" t="s">
        <v>100</v>
      </c>
    </row>
    <row r="75" spans="8:8" x14ac:dyDescent="0.25">
      <c r="H75" s="246" t="s">
        <v>101</v>
      </c>
    </row>
    <row r="76" spans="8:8" x14ac:dyDescent="0.25">
      <c r="H76" s="246" t="s">
        <v>102</v>
      </c>
    </row>
    <row r="77" spans="8:8" x14ac:dyDescent="0.25">
      <c r="H77" s="246" t="s">
        <v>103</v>
      </c>
    </row>
    <row r="78" spans="8:8" x14ac:dyDescent="0.25">
      <c r="H78" s="246" t="s">
        <v>104</v>
      </c>
    </row>
    <row r="79" spans="8:8" x14ac:dyDescent="0.25">
      <c r="H79" s="246" t="s">
        <v>105</v>
      </c>
    </row>
    <row r="80" spans="8:8" x14ac:dyDescent="0.25">
      <c r="H80" s="246" t="s">
        <v>106</v>
      </c>
    </row>
    <row r="81" spans="8:8" x14ac:dyDescent="0.25">
      <c r="H81" s="246" t="s">
        <v>107</v>
      </c>
    </row>
    <row r="82" spans="8:8" x14ac:dyDescent="0.25">
      <c r="H82" s="246" t="s">
        <v>108</v>
      </c>
    </row>
    <row r="83" spans="8:8" x14ac:dyDescent="0.25">
      <c r="H83" s="246" t="s">
        <v>109</v>
      </c>
    </row>
    <row r="84" spans="8:8" x14ac:dyDescent="0.25">
      <c r="H84" s="246" t="s">
        <v>110</v>
      </c>
    </row>
    <row r="85" spans="8:8" x14ac:dyDescent="0.25">
      <c r="H85" s="246" t="s">
        <v>111</v>
      </c>
    </row>
    <row r="86" spans="8:8" x14ac:dyDescent="0.25">
      <c r="H86" s="246" t="s">
        <v>112</v>
      </c>
    </row>
    <row r="87" spans="8:8" x14ac:dyDescent="0.25">
      <c r="H87" s="246" t="s">
        <v>113</v>
      </c>
    </row>
    <row r="88" spans="8:8" x14ac:dyDescent="0.25">
      <c r="H88" s="246" t="s">
        <v>114</v>
      </c>
    </row>
    <row r="89" spans="8:8" x14ac:dyDescent="0.25">
      <c r="H89" s="246" t="s">
        <v>115</v>
      </c>
    </row>
    <row r="90" spans="8:8" x14ac:dyDescent="0.25">
      <c r="H90" s="246" t="s">
        <v>116</v>
      </c>
    </row>
    <row r="91" spans="8:8" x14ac:dyDescent="0.25">
      <c r="H91" s="246" t="s">
        <v>117</v>
      </c>
    </row>
    <row r="92" spans="8:8" x14ac:dyDescent="0.25">
      <c r="H92" s="246" t="s">
        <v>118</v>
      </c>
    </row>
    <row r="93" spans="8:8" x14ac:dyDescent="0.25">
      <c r="H93" s="246" t="s">
        <v>119</v>
      </c>
    </row>
    <row r="94" spans="8:8" x14ac:dyDescent="0.25">
      <c r="H94" s="246" t="s">
        <v>120</v>
      </c>
    </row>
    <row r="95" spans="8:8" x14ac:dyDescent="0.25">
      <c r="H95" s="246" t="s">
        <v>121</v>
      </c>
    </row>
    <row r="96" spans="8:8" x14ac:dyDescent="0.25">
      <c r="H96" s="246" t="s">
        <v>122</v>
      </c>
    </row>
    <row r="97" spans="8:8" x14ac:dyDescent="0.25">
      <c r="H97" s="246" t="s">
        <v>123</v>
      </c>
    </row>
    <row r="98" spans="8:8" x14ac:dyDescent="0.25">
      <c r="H98" s="246" t="s">
        <v>124</v>
      </c>
    </row>
    <row r="99" spans="8:8" x14ac:dyDescent="0.25">
      <c r="H99" s="246" t="s">
        <v>125</v>
      </c>
    </row>
    <row r="100" spans="8:8" x14ac:dyDescent="0.25">
      <c r="H100" s="246" t="s">
        <v>126</v>
      </c>
    </row>
    <row r="101" spans="8:8" x14ac:dyDescent="0.25">
      <c r="H101" s="246" t="s">
        <v>127</v>
      </c>
    </row>
    <row r="102" spans="8:8" x14ac:dyDescent="0.25">
      <c r="H102" s="246" t="s">
        <v>128</v>
      </c>
    </row>
    <row r="103" spans="8:8" x14ac:dyDescent="0.25">
      <c r="H103" s="246" t="s">
        <v>129</v>
      </c>
    </row>
    <row r="104" spans="8:8" x14ac:dyDescent="0.25">
      <c r="H104" s="246" t="s">
        <v>130</v>
      </c>
    </row>
    <row r="105" spans="8:8" x14ac:dyDescent="0.25">
      <c r="H105" s="246" t="s">
        <v>131</v>
      </c>
    </row>
    <row r="106" spans="8:8" x14ac:dyDescent="0.25">
      <c r="H106" s="246" t="s">
        <v>132</v>
      </c>
    </row>
    <row r="107" spans="8:8" x14ac:dyDescent="0.25">
      <c r="H107" s="246" t="s">
        <v>133</v>
      </c>
    </row>
    <row r="108" spans="8:8" x14ac:dyDescent="0.25">
      <c r="H108" s="246" t="s">
        <v>134</v>
      </c>
    </row>
    <row r="109" spans="8:8" x14ac:dyDescent="0.25">
      <c r="H109" s="246" t="s">
        <v>135</v>
      </c>
    </row>
    <row r="110" spans="8:8" x14ac:dyDescent="0.25">
      <c r="H110" s="246" t="s">
        <v>136</v>
      </c>
    </row>
    <row r="111" spans="8:8" x14ac:dyDescent="0.25">
      <c r="H111" s="246" t="s">
        <v>137</v>
      </c>
    </row>
    <row r="112" spans="8:8" x14ac:dyDescent="0.25">
      <c r="H112" s="246" t="s">
        <v>138</v>
      </c>
    </row>
    <row r="113" spans="8:8" x14ac:dyDescent="0.25">
      <c r="H113" s="246" t="s">
        <v>139</v>
      </c>
    </row>
    <row r="114" spans="8:8" x14ac:dyDescent="0.25">
      <c r="H114" s="246" t="s">
        <v>140</v>
      </c>
    </row>
    <row r="115" spans="8:8" x14ac:dyDescent="0.25">
      <c r="H115" s="246" t="s">
        <v>141</v>
      </c>
    </row>
    <row r="116" spans="8:8" x14ac:dyDescent="0.25">
      <c r="H116" s="246" t="s">
        <v>142</v>
      </c>
    </row>
    <row r="117" spans="8:8" x14ac:dyDescent="0.25">
      <c r="H117" s="246" t="s">
        <v>143</v>
      </c>
    </row>
    <row r="118" spans="8:8" x14ac:dyDescent="0.25">
      <c r="H118" s="246" t="s">
        <v>144</v>
      </c>
    </row>
    <row r="119" spans="8:8" x14ac:dyDescent="0.25">
      <c r="H119" s="246" t="s">
        <v>145</v>
      </c>
    </row>
    <row r="120" spans="8:8" x14ac:dyDescent="0.25">
      <c r="H120" s="246" t="s">
        <v>146</v>
      </c>
    </row>
    <row r="121" spans="8:8" x14ac:dyDescent="0.25">
      <c r="H121" s="246" t="s">
        <v>147</v>
      </c>
    </row>
    <row r="122" spans="8:8" x14ac:dyDescent="0.25">
      <c r="H122" s="246" t="s">
        <v>148</v>
      </c>
    </row>
    <row r="123" spans="8:8" x14ac:dyDescent="0.25">
      <c r="H123" s="246" t="s">
        <v>149</v>
      </c>
    </row>
    <row r="124" spans="8:8" x14ac:dyDescent="0.25">
      <c r="H124" s="246" t="s">
        <v>150</v>
      </c>
    </row>
    <row r="125" spans="8:8" x14ac:dyDescent="0.25">
      <c r="H125" s="246" t="s">
        <v>151</v>
      </c>
    </row>
    <row r="126" spans="8:8" x14ac:dyDescent="0.25">
      <c r="H126" s="246" t="s">
        <v>152</v>
      </c>
    </row>
    <row r="127" spans="8:8" x14ac:dyDescent="0.25">
      <c r="H127" s="246" t="s">
        <v>153</v>
      </c>
    </row>
    <row r="128" spans="8:8" x14ac:dyDescent="0.25">
      <c r="H128" s="246" t="s">
        <v>154</v>
      </c>
    </row>
    <row r="129" spans="8:8" x14ac:dyDescent="0.25">
      <c r="H129" s="246" t="s">
        <v>155</v>
      </c>
    </row>
    <row r="130" spans="8:8" x14ac:dyDescent="0.25">
      <c r="H130" s="246" t="s">
        <v>156</v>
      </c>
    </row>
    <row r="131" spans="8:8" x14ac:dyDescent="0.25">
      <c r="H131" s="246" t="s">
        <v>157</v>
      </c>
    </row>
    <row r="132" spans="8:8" x14ac:dyDescent="0.25">
      <c r="H132" s="246" t="s">
        <v>158</v>
      </c>
    </row>
    <row r="133" spans="8:8" x14ac:dyDescent="0.25">
      <c r="H133" s="246" t="s">
        <v>159</v>
      </c>
    </row>
    <row r="134" spans="8:8" x14ac:dyDescent="0.25">
      <c r="H134" s="246" t="s">
        <v>160</v>
      </c>
    </row>
    <row r="135" spans="8:8" x14ac:dyDescent="0.25">
      <c r="H135" s="246" t="s">
        <v>161</v>
      </c>
    </row>
    <row r="136" spans="8:8" x14ac:dyDescent="0.25">
      <c r="H136" s="246" t="s">
        <v>162</v>
      </c>
    </row>
    <row r="137" spans="8:8" x14ac:dyDescent="0.25">
      <c r="H137" s="246" t="s">
        <v>163</v>
      </c>
    </row>
    <row r="138" spans="8:8" x14ac:dyDescent="0.25">
      <c r="H138" s="246" t="s">
        <v>164</v>
      </c>
    </row>
    <row r="139" spans="8:8" x14ac:dyDescent="0.25">
      <c r="H139" s="246" t="s">
        <v>165</v>
      </c>
    </row>
    <row r="140" spans="8:8" x14ac:dyDescent="0.25">
      <c r="H140" s="246" t="s">
        <v>166</v>
      </c>
    </row>
    <row r="141" spans="8:8" x14ac:dyDescent="0.25">
      <c r="H141" s="246" t="s">
        <v>167</v>
      </c>
    </row>
    <row r="142" spans="8:8" x14ac:dyDescent="0.25">
      <c r="H142" s="246" t="s">
        <v>168</v>
      </c>
    </row>
    <row r="143" spans="8:8" x14ac:dyDescent="0.25">
      <c r="H143" s="246" t="s">
        <v>169</v>
      </c>
    </row>
    <row r="144" spans="8:8" x14ac:dyDescent="0.25">
      <c r="H144" s="246" t="s">
        <v>170</v>
      </c>
    </row>
    <row r="145" spans="8:8" x14ac:dyDescent="0.25">
      <c r="H145" s="246" t="s">
        <v>171</v>
      </c>
    </row>
    <row r="146" spans="8:8" x14ac:dyDescent="0.25">
      <c r="H146" s="246" t="s">
        <v>172</v>
      </c>
    </row>
    <row r="147" spans="8:8" x14ac:dyDescent="0.25">
      <c r="H147" s="246" t="s">
        <v>173</v>
      </c>
    </row>
    <row r="148" spans="8:8" x14ac:dyDescent="0.25">
      <c r="H148" s="246" t="s">
        <v>174</v>
      </c>
    </row>
    <row r="149" spans="8:8" x14ac:dyDescent="0.25">
      <c r="H149" s="246" t="s">
        <v>175</v>
      </c>
    </row>
    <row r="150" spans="8:8" x14ac:dyDescent="0.25">
      <c r="H150" s="246" t="s">
        <v>176</v>
      </c>
    </row>
    <row r="151" spans="8:8" x14ac:dyDescent="0.25">
      <c r="H151" s="246" t="s">
        <v>177</v>
      </c>
    </row>
    <row r="152" spans="8:8" x14ac:dyDescent="0.25">
      <c r="H152" s="246" t="s">
        <v>178</v>
      </c>
    </row>
    <row r="153" spans="8:8" x14ac:dyDescent="0.25">
      <c r="H153" s="246" t="s">
        <v>179</v>
      </c>
    </row>
    <row r="154" spans="8:8" x14ac:dyDescent="0.25">
      <c r="H154" s="246" t="s">
        <v>180</v>
      </c>
    </row>
    <row r="155" spans="8:8" x14ac:dyDescent="0.25">
      <c r="H155" s="246" t="s">
        <v>181</v>
      </c>
    </row>
    <row r="156" spans="8:8" x14ac:dyDescent="0.25">
      <c r="H156" s="246" t="s">
        <v>182</v>
      </c>
    </row>
    <row r="157" spans="8:8" x14ac:dyDescent="0.25">
      <c r="H157" s="246" t="s">
        <v>183</v>
      </c>
    </row>
    <row r="158" spans="8:8" x14ac:dyDescent="0.25">
      <c r="H158" s="246" t="s">
        <v>184</v>
      </c>
    </row>
    <row r="159" spans="8:8" x14ac:dyDescent="0.25">
      <c r="H159" s="246" t="s">
        <v>185</v>
      </c>
    </row>
    <row r="160" spans="8:8" x14ac:dyDescent="0.25">
      <c r="H160" s="246" t="s">
        <v>186</v>
      </c>
    </row>
    <row r="161" spans="8:8" x14ac:dyDescent="0.25">
      <c r="H161" s="246" t="s">
        <v>187</v>
      </c>
    </row>
    <row r="162" spans="8:8" x14ac:dyDescent="0.25">
      <c r="H162" s="246" t="s">
        <v>188</v>
      </c>
    </row>
    <row r="163" spans="8:8" x14ac:dyDescent="0.25">
      <c r="H163" s="246" t="s">
        <v>189</v>
      </c>
    </row>
    <row r="164" spans="8:8" x14ac:dyDescent="0.25">
      <c r="H164" s="246" t="s">
        <v>190</v>
      </c>
    </row>
    <row r="165" spans="8:8" x14ac:dyDescent="0.25">
      <c r="H165" s="246" t="s">
        <v>191</v>
      </c>
    </row>
    <row r="166" spans="8:8" x14ac:dyDescent="0.25">
      <c r="H166" s="246" t="s">
        <v>192</v>
      </c>
    </row>
    <row r="167" spans="8:8" x14ac:dyDescent="0.25">
      <c r="H167" s="246" t="s">
        <v>193</v>
      </c>
    </row>
    <row r="168" spans="8:8" x14ac:dyDescent="0.25">
      <c r="H168" s="246" t="s">
        <v>194</v>
      </c>
    </row>
    <row r="169" spans="8:8" x14ac:dyDescent="0.25">
      <c r="H169" s="246" t="s">
        <v>195</v>
      </c>
    </row>
    <row r="170" spans="8:8" x14ac:dyDescent="0.25">
      <c r="H170" s="246" t="s">
        <v>196</v>
      </c>
    </row>
    <row r="171" spans="8:8" x14ac:dyDescent="0.25">
      <c r="H171" s="246" t="s">
        <v>197</v>
      </c>
    </row>
    <row r="172" spans="8:8" x14ac:dyDescent="0.25">
      <c r="H172" s="246" t="s">
        <v>198</v>
      </c>
    </row>
    <row r="173" spans="8:8" x14ac:dyDescent="0.25">
      <c r="H173" s="246" t="s">
        <v>199</v>
      </c>
    </row>
    <row r="174" spans="8:8" x14ac:dyDescent="0.25">
      <c r="H174" s="246" t="s">
        <v>200</v>
      </c>
    </row>
    <row r="175" spans="8:8" x14ac:dyDescent="0.25">
      <c r="H175" s="246" t="s">
        <v>201</v>
      </c>
    </row>
    <row r="176" spans="8:8" x14ac:dyDescent="0.25">
      <c r="H176" s="246" t="s">
        <v>202</v>
      </c>
    </row>
    <row r="177" spans="8:8" x14ac:dyDescent="0.25">
      <c r="H177" s="246" t="s">
        <v>203</v>
      </c>
    </row>
  </sheetData>
  <customSheetViews>
    <customSheetView guid="{8F0D285A-0224-4C31-92C2-6C61BAA6C63C}" hiddenRows="1" hiddenColumns="1">
      <pageMargins left="0.7" right="0.7" top="0.75" bottom="0.75" header="0.3" footer="0.3"/>
      <pageSetup orientation="landscape"/>
    </customSheetView>
  </customSheetViews>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3" r:id="rId1" xr:uid="{00000000-0004-0000-0000-000000000000}"/>
    <hyperlink ref="D38" r:id="rId2" xr:uid="{00000000-0004-0000-0000-000001000000}"/>
    <hyperlink ref="D42" r:id="rId3" xr:uid="{00000000-0004-0000-0000-000002000000}"/>
    <hyperlink ref="D50" r:id="rId4" xr:uid="{00000000-0004-0000-0000-000003000000}"/>
    <hyperlink ref="D54" r:id="rId5" xr:uid="{00000000-0004-0000-0000-000004000000}"/>
    <hyperlink ref="D58" r:id="rId6" xr:uid="{00000000-0004-0000-0000-000005000000}"/>
  </hyperlinks>
  <pageMargins left="0.7" right="0.7" top="0.75" bottom="0.75" header="0.3" footer="0.3"/>
  <pageSetup orientation="landscape"/>
  <drawing r:id="rId7"/>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B1:T321"/>
  <sheetViews>
    <sheetView showGridLines="0" topLeftCell="A10" zoomScale="88" zoomScaleNormal="88" zoomScalePageLayoutView="85" workbookViewId="0">
      <pane xSplit="3" ySplit="10" topLeftCell="L20" activePane="bottomRight" state="frozen"/>
      <selection activeCell="A10" sqref="A10"/>
      <selection pane="topRight" activeCell="D10" sqref="D10"/>
      <selection pane="bottomLeft" activeCell="A20" sqref="A20"/>
      <selection pane="bottomRight" activeCell="U70" sqref="U70"/>
    </sheetView>
  </sheetViews>
  <sheetFormatPr defaultColWidth="9.140625" defaultRowHeight="15" outlineLevelRow="1" x14ac:dyDescent="0.25"/>
  <cols>
    <col min="1" max="1" width="3" customWidth="1"/>
    <col min="2" max="2" width="28.5703125" customWidth="1"/>
    <col min="3" max="3" width="33.28515625" customWidth="1"/>
    <col min="4" max="4" width="34.28515625" customWidth="1"/>
    <col min="5" max="5" width="32" customWidth="1"/>
    <col min="6" max="6" width="26.7109375" customWidth="1"/>
    <col min="7" max="7" width="26.42578125" bestFit="1" customWidth="1"/>
    <col min="8" max="8" width="30" customWidth="1"/>
    <col min="9" max="9" width="26.140625" customWidth="1"/>
    <col min="10" max="10" width="25.85546875" customWidth="1"/>
    <col min="11" max="11" width="31" bestFit="1" customWidth="1"/>
    <col min="12" max="12" width="13.42578125" customWidth="1"/>
    <col min="13" max="13" width="16.140625" customWidth="1"/>
    <col min="14" max="14" width="15.7109375" customWidth="1"/>
    <col min="15" max="15" width="18.5703125" customWidth="1"/>
    <col min="16" max="16" width="12.28515625" customWidth="1"/>
    <col min="17" max="17" width="13" customWidth="1"/>
    <col min="18" max="18" width="12.42578125" customWidth="1"/>
    <col min="19" max="19" width="15.5703125" customWidth="1"/>
    <col min="20" max="20" width="27.7109375" customWidth="1"/>
  </cols>
  <sheetData>
    <row r="1" spans="2:19" ht="15.75" thickBot="1" x14ac:dyDescent="0.3"/>
    <row r="2" spans="2:19" ht="26.25" x14ac:dyDescent="0.25">
      <c r="B2" s="38"/>
      <c r="C2" s="743"/>
      <c r="D2" s="743"/>
      <c r="E2" s="743"/>
      <c r="F2" s="743"/>
      <c r="G2" s="743"/>
      <c r="H2" s="32"/>
      <c r="I2" s="32"/>
      <c r="J2" s="32"/>
      <c r="K2" s="32"/>
      <c r="L2" s="32"/>
      <c r="M2" s="32"/>
      <c r="N2" s="32"/>
      <c r="O2" s="32"/>
      <c r="P2" s="32"/>
      <c r="Q2" s="32"/>
      <c r="R2" s="32"/>
      <c r="S2" s="33"/>
    </row>
    <row r="3" spans="2:19" ht="26.25" x14ac:dyDescent="0.25">
      <c r="B3" s="39"/>
      <c r="C3" s="749" t="s">
        <v>286</v>
      </c>
      <c r="D3" s="750"/>
      <c r="E3" s="750"/>
      <c r="F3" s="750"/>
      <c r="G3" s="751"/>
      <c r="H3" s="66"/>
      <c r="I3" s="66"/>
      <c r="J3" s="66"/>
      <c r="K3" s="66"/>
      <c r="L3" s="66"/>
      <c r="M3" s="66"/>
      <c r="N3" s="66"/>
      <c r="O3" s="66"/>
      <c r="P3" s="66"/>
      <c r="Q3" s="66"/>
      <c r="R3" s="66"/>
      <c r="S3" s="37"/>
    </row>
    <row r="4" spans="2:19" ht="26.25" x14ac:dyDescent="0.25">
      <c r="B4" s="39"/>
      <c r="C4" s="343"/>
      <c r="D4" s="343"/>
      <c r="E4" s="343"/>
      <c r="F4" s="343"/>
      <c r="G4" s="343"/>
      <c r="H4" s="66"/>
      <c r="I4" s="66"/>
      <c r="J4" s="66"/>
      <c r="K4" s="66"/>
      <c r="L4" s="66"/>
      <c r="M4" s="66"/>
      <c r="N4" s="66"/>
      <c r="O4" s="66"/>
      <c r="P4" s="66"/>
      <c r="Q4" s="66"/>
      <c r="R4" s="66"/>
      <c r="S4" s="37"/>
    </row>
    <row r="5" spans="2:19" ht="15.75" thickBot="1" x14ac:dyDescent="0.3">
      <c r="B5" s="34"/>
      <c r="C5" s="66"/>
      <c r="D5" s="66"/>
      <c r="E5" s="66"/>
      <c r="F5" s="66"/>
      <c r="G5" s="66"/>
      <c r="H5" s="66"/>
      <c r="I5" s="66"/>
      <c r="J5" s="66"/>
      <c r="K5" s="66"/>
      <c r="L5" s="66"/>
      <c r="M5" s="66"/>
      <c r="N5" s="66"/>
      <c r="O5" s="66"/>
      <c r="P5" s="66"/>
      <c r="Q5" s="66"/>
      <c r="R5" s="66"/>
      <c r="S5" s="37"/>
    </row>
    <row r="6" spans="2:19" ht="34.5" customHeight="1" thickBot="1" x14ac:dyDescent="0.3">
      <c r="B6" s="744" t="s">
        <v>604</v>
      </c>
      <c r="C6" s="745"/>
      <c r="D6" s="745"/>
      <c r="E6" s="745"/>
      <c r="F6" s="745"/>
      <c r="G6" s="745"/>
      <c r="H6" s="117"/>
      <c r="I6" s="117"/>
      <c r="J6" s="117"/>
      <c r="K6" s="117"/>
      <c r="L6" s="117"/>
      <c r="M6" s="117"/>
      <c r="N6" s="117"/>
      <c r="O6" s="117"/>
      <c r="P6" s="117"/>
      <c r="Q6" s="117"/>
      <c r="R6" s="117"/>
      <c r="S6" s="118"/>
    </row>
    <row r="7" spans="2:19" ht="15.75" customHeight="1" x14ac:dyDescent="0.25">
      <c r="B7" s="744" t="s">
        <v>666</v>
      </c>
      <c r="C7" s="746"/>
      <c r="D7" s="746"/>
      <c r="E7" s="746"/>
      <c r="F7" s="746"/>
      <c r="G7" s="746"/>
      <c r="H7" s="117"/>
      <c r="I7" s="117"/>
      <c r="J7" s="117"/>
      <c r="K7" s="117"/>
      <c r="L7" s="117"/>
      <c r="M7" s="117"/>
      <c r="N7" s="117"/>
      <c r="O7" s="117"/>
      <c r="P7" s="117"/>
      <c r="Q7" s="117"/>
      <c r="R7" s="117"/>
      <c r="S7" s="118"/>
    </row>
    <row r="8" spans="2:19" ht="15.75" customHeight="1" thickBot="1" x14ac:dyDescent="0.3">
      <c r="B8" s="747" t="s">
        <v>242</v>
      </c>
      <c r="C8" s="748"/>
      <c r="D8" s="748"/>
      <c r="E8" s="748"/>
      <c r="F8" s="748"/>
      <c r="G8" s="748"/>
      <c r="H8" s="119"/>
      <c r="I8" s="119"/>
      <c r="J8" s="119"/>
      <c r="K8" s="119"/>
      <c r="L8" s="119"/>
      <c r="M8" s="119"/>
      <c r="N8" s="119"/>
      <c r="O8" s="119"/>
      <c r="P8" s="119"/>
      <c r="Q8" s="119"/>
      <c r="R8" s="119"/>
      <c r="S8" s="120"/>
    </row>
    <row r="10" spans="2:19" ht="21" x14ac:dyDescent="0.35">
      <c r="B10" s="833" t="s">
        <v>311</v>
      </c>
      <c r="C10" s="833"/>
    </row>
    <row r="11" spans="2:19" ht="15.75" thickBot="1" x14ac:dyDescent="0.3"/>
    <row r="12" spans="2:19" ht="15" customHeight="1" thickBot="1" x14ac:dyDescent="0.3">
      <c r="B12" s="344" t="s">
        <v>312</v>
      </c>
      <c r="C12" s="345">
        <v>82613</v>
      </c>
    </row>
    <row r="13" spans="2:19" ht="15.75" customHeight="1" thickBot="1" x14ac:dyDescent="0.3">
      <c r="B13" s="344" t="s">
        <v>279</v>
      </c>
      <c r="C13" s="70" t="s">
        <v>869</v>
      </c>
    </row>
    <row r="14" spans="2:19" ht="15.75" customHeight="1" thickBot="1" x14ac:dyDescent="0.3">
      <c r="B14" s="344" t="s">
        <v>667</v>
      </c>
      <c r="C14" s="70" t="s">
        <v>605</v>
      </c>
    </row>
    <row r="15" spans="2:19" ht="15.75" customHeight="1" thickBot="1" x14ac:dyDescent="0.3">
      <c r="B15" s="344" t="s">
        <v>313</v>
      </c>
      <c r="C15" s="70" t="s">
        <v>197</v>
      </c>
    </row>
    <row r="16" spans="2:19" ht="15.75" thickBot="1" x14ac:dyDescent="0.3">
      <c r="B16" s="344" t="s">
        <v>314</v>
      </c>
      <c r="C16" s="70" t="s">
        <v>611</v>
      </c>
    </row>
    <row r="17" spans="2:19" ht="15.75" thickBot="1" x14ac:dyDescent="0.3">
      <c r="B17" s="344" t="s">
        <v>315</v>
      </c>
      <c r="C17" s="70" t="s">
        <v>442</v>
      </c>
    </row>
    <row r="18" spans="2:19" ht="15.75" thickBot="1" x14ac:dyDescent="0.3"/>
    <row r="19" spans="2:19" ht="15.75" thickBot="1" x14ac:dyDescent="0.3">
      <c r="D19" s="770" t="s">
        <v>316</v>
      </c>
      <c r="E19" s="771"/>
      <c r="F19" s="771"/>
      <c r="G19" s="772"/>
      <c r="H19" s="770" t="s">
        <v>317</v>
      </c>
      <c r="I19" s="771"/>
      <c r="J19" s="771"/>
      <c r="K19" s="772"/>
      <c r="L19" s="770" t="s">
        <v>318</v>
      </c>
      <c r="M19" s="771"/>
      <c r="N19" s="771"/>
      <c r="O19" s="772"/>
      <c r="P19" s="770" t="s">
        <v>319</v>
      </c>
      <c r="Q19" s="771"/>
      <c r="R19" s="771"/>
      <c r="S19" s="772"/>
    </row>
    <row r="20" spans="2:19" ht="66" customHeight="1" thickBot="1" x14ac:dyDescent="0.3">
      <c r="B20" s="765" t="s">
        <v>320</v>
      </c>
      <c r="C20" s="834" t="s">
        <v>321</v>
      </c>
      <c r="D20" s="346"/>
      <c r="E20" s="347" t="s">
        <v>322</v>
      </c>
      <c r="F20" s="348" t="s">
        <v>323</v>
      </c>
      <c r="G20" s="349" t="s">
        <v>324</v>
      </c>
      <c r="H20" s="346"/>
      <c r="I20" s="347" t="s">
        <v>322</v>
      </c>
      <c r="J20" s="348" t="s">
        <v>323</v>
      </c>
      <c r="K20" s="349" t="s">
        <v>324</v>
      </c>
      <c r="L20" s="346"/>
      <c r="M20" s="347" t="s">
        <v>322</v>
      </c>
      <c r="N20" s="348" t="s">
        <v>323</v>
      </c>
      <c r="O20" s="349" t="s">
        <v>324</v>
      </c>
      <c r="P20" s="346"/>
      <c r="Q20" s="347" t="s">
        <v>322</v>
      </c>
      <c r="R20" s="348" t="s">
        <v>323</v>
      </c>
      <c r="S20" s="349" t="s">
        <v>324</v>
      </c>
    </row>
    <row r="21" spans="2:19" ht="40.5" customHeight="1" x14ac:dyDescent="0.25">
      <c r="B21" s="800"/>
      <c r="C21" s="835"/>
      <c r="D21" s="350" t="s">
        <v>325</v>
      </c>
      <c r="E21" s="94">
        <v>0</v>
      </c>
      <c r="F21" s="71">
        <v>0</v>
      </c>
      <c r="G21" s="72">
        <v>0</v>
      </c>
      <c r="H21" s="351" t="s">
        <v>325</v>
      </c>
      <c r="I21" s="96">
        <v>40000</v>
      </c>
      <c r="J21" s="73">
        <v>20000</v>
      </c>
      <c r="K21" s="74">
        <v>20000</v>
      </c>
      <c r="L21" s="350" t="s">
        <v>325</v>
      </c>
      <c r="M21" s="96">
        <f>N21+O21</f>
        <v>74841</v>
      </c>
      <c r="N21" s="73">
        <v>18935</v>
      </c>
      <c r="O21" s="74">
        <v>55906</v>
      </c>
      <c r="P21" s="350" t="s">
        <v>325</v>
      </c>
      <c r="Q21" s="96"/>
      <c r="R21" s="73"/>
      <c r="S21" s="74"/>
    </row>
    <row r="22" spans="2:19" ht="39.75" customHeight="1" x14ac:dyDescent="0.25">
      <c r="B22" s="800"/>
      <c r="C22" s="835"/>
      <c r="D22" s="352" t="s">
        <v>326</v>
      </c>
      <c r="E22" s="75">
        <v>0</v>
      </c>
      <c r="F22" s="75">
        <v>0</v>
      </c>
      <c r="G22" s="76">
        <v>0</v>
      </c>
      <c r="H22" s="353" t="s">
        <v>326</v>
      </c>
      <c r="I22" s="77">
        <v>0.2</v>
      </c>
      <c r="J22" s="77">
        <v>0.2</v>
      </c>
      <c r="K22" s="78">
        <v>0.2</v>
      </c>
      <c r="L22" s="352" t="s">
        <v>326</v>
      </c>
      <c r="M22" s="77">
        <v>0.18</v>
      </c>
      <c r="N22" s="77">
        <v>0.27</v>
      </c>
      <c r="O22" s="78">
        <v>0.15</v>
      </c>
      <c r="P22" s="352" t="s">
        <v>326</v>
      </c>
      <c r="Q22" s="77"/>
      <c r="R22" s="77"/>
      <c r="S22" s="78"/>
    </row>
    <row r="23" spans="2:19" ht="37.5" customHeight="1" x14ac:dyDescent="0.25">
      <c r="B23" s="766"/>
      <c r="C23" s="836"/>
      <c r="D23" s="352" t="s">
        <v>327</v>
      </c>
      <c r="E23" s="75"/>
      <c r="F23" s="75"/>
      <c r="G23" s="76"/>
      <c r="H23" s="353" t="s">
        <v>327</v>
      </c>
      <c r="I23" s="77"/>
      <c r="J23" s="77"/>
      <c r="K23" s="78"/>
      <c r="L23" s="352" t="s">
        <v>327</v>
      </c>
      <c r="M23" s="77"/>
      <c r="N23" s="77"/>
      <c r="O23" s="78"/>
      <c r="P23" s="352" t="s">
        <v>327</v>
      </c>
      <c r="Q23" s="77"/>
      <c r="R23" s="77"/>
      <c r="S23" s="78"/>
    </row>
    <row r="24" spans="2:19" ht="15.75" thickBot="1" x14ac:dyDescent="0.3">
      <c r="B24" s="354"/>
      <c r="C24" s="354"/>
      <c r="Q24" s="79"/>
      <c r="R24" s="79"/>
      <c r="S24" s="79"/>
    </row>
    <row r="25" spans="2:19" ht="30" customHeight="1" thickBot="1" x14ac:dyDescent="0.3">
      <c r="B25" s="354"/>
      <c r="C25" s="354"/>
      <c r="D25" s="770" t="s">
        <v>316</v>
      </c>
      <c r="E25" s="771"/>
      <c r="F25" s="771"/>
      <c r="G25" s="772"/>
      <c r="H25" s="770" t="s">
        <v>317</v>
      </c>
      <c r="I25" s="771"/>
      <c r="J25" s="771"/>
      <c r="K25" s="772"/>
      <c r="L25" s="770" t="s">
        <v>318</v>
      </c>
      <c r="M25" s="771"/>
      <c r="N25" s="771"/>
      <c r="O25" s="772"/>
      <c r="P25" s="770" t="s">
        <v>319</v>
      </c>
      <c r="Q25" s="771"/>
      <c r="R25" s="771"/>
      <c r="S25" s="772"/>
    </row>
    <row r="26" spans="2:19" ht="47.25" customHeight="1" x14ac:dyDescent="0.25">
      <c r="B26" s="765" t="s">
        <v>328</v>
      </c>
      <c r="C26" s="765" t="s">
        <v>329</v>
      </c>
      <c r="D26" s="812" t="s">
        <v>330</v>
      </c>
      <c r="E26" s="813"/>
      <c r="F26" s="355" t="s">
        <v>331</v>
      </c>
      <c r="G26" s="356" t="s">
        <v>332</v>
      </c>
      <c r="H26" s="812" t="s">
        <v>330</v>
      </c>
      <c r="I26" s="813"/>
      <c r="J26" s="355" t="s">
        <v>331</v>
      </c>
      <c r="K26" s="356" t="s">
        <v>332</v>
      </c>
      <c r="L26" s="812" t="s">
        <v>330</v>
      </c>
      <c r="M26" s="813"/>
      <c r="N26" s="355" t="s">
        <v>331</v>
      </c>
      <c r="O26" s="356" t="s">
        <v>332</v>
      </c>
      <c r="P26" s="812" t="s">
        <v>330</v>
      </c>
      <c r="Q26" s="813"/>
      <c r="R26" s="355" t="s">
        <v>331</v>
      </c>
      <c r="S26" s="356" t="s">
        <v>332</v>
      </c>
    </row>
    <row r="27" spans="2:19" ht="51" customHeight="1" x14ac:dyDescent="0.25">
      <c r="B27" s="800"/>
      <c r="C27" s="800"/>
      <c r="D27" s="357" t="s">
        <v>325</v>
      </c>
      <c r="E27" s="80">
        <v>0</v>
      </c>
      <c r="F27" s="820" t="s">
        <v>420</v>
      </c>
      <c r="G27" s="822" t="s">
        <v>532</v>
      </c>
      <c r="H27" s="357" t="s">
        <v>325</v>
      </c>
      <c r="I27" s="81">
        <v>10000</v>
      </c>
      <c r="J27" s="816" t="s">
        <v>420</v>
      </c>
      <c r="K27" s="818" t="s">
        <v>513</v>
      </c>
      <c r="L27" s="357" t="s">
        <v>325</v>
      </c>
      <c r="M27" s="81">
        <v>4605</v>
      </c>
      <c r="N27" s="816" t="s">
        <v>420</v>
      </c>
      <c r="O27" s="818" t="s">
        <v>527</v>
      </c>
      <c r="P27" s="357" t="s">
        <v>325</v>
      </c>
      <c r="Q27" s="81"/>
      <c r="R27" s="816"/>
      <c r="S27" s="818"/>
    </row>
    <row r="28" spans="2:19" ht="51" customHeight="1" x14ac:dyDescent="0.25">
      <c r="B28" s="766"/>
      <c r="C28" s="766"/>
      <c r="D28" s="358" t="s">
        <v>333</v>
      </c>
      <c r="E28" s="82">
        <v>0</v>
      </c>
      <c r="F28" s="821"/>
      <c r="G28" s="823"/>
      <c r="H28" s="358" t="s">
        <v>333</v>
      </c>
      <c r="I28" s="83">
        <v>0.2</v>
      </c>
      <c r="J28" s="817"/>
      <c r="K28" s="819"/>
      <c r="L28" s="358" t="s">
        <v>333</v>
      </c>
      <c r="M28" s="83">
        <v>0.17</v>
      </c>
      <c r="N28" s="817"/>
      <c r="O28" s="819"/>
      <c r="P28" s="358" t="s">
        <v>333</v>
      </c>
      <c r="Q28" s="83"/>
      <c r="R28" s="817"/>
      <c r="S28" s="819"/>
    </row>
    <row r="29" spans="2:19" ht="84" x14ac:dyDescent="0.25">
      <c r="B29" s="754" t="s">
        <v>334</v>
      </c>
      <c r="C29" s="767" t="s">
        <v>335</v>
      </c>
      <c r="D29" s="359" t="s">
        <v>336</v>
      </c>
      <c r="E29" s="360" t="s">
        <v>315</v>
      </c>
      <c r="F29" s="360" t="s">
        <v>337</v>
      </c>
      <c r="G29" s="361" t="s">
        <v>338</v>
      </c>
      <c r="H29" s="359" t="s">
        <v>336</v>
      </c>
      <c r="I29" s="360" t="s">
        <v>315</v>
      </c>
      <c r="J29" s="360" t="s">
        <v>337</v>
      </c>
      <c r="K29" s="361" t="s">
        <v>338</v>
      </c>
      <c r="L29" s="359" t="s">
        <v>336</v>
      </c>
      <c r="M29" s="360" t="s">
        <v>315</v>
      </c>
      <c r="N29" s="360" t="s">
        <v>337</v>
      </c>
      <c r="O29" s="361" t="s">
        <v>338</v>
      </c>
      <c r="P29" s="359" t="s">
        <v>336</v>
      </c>
      <c r="Q29" s="360" t="s">
        <v>315</v>
      </c>
      <c r="R29" s="360" t="s">
        <v>337</v>
      </c>
      <c r="S29" s="361" t="s">
        <v>338</v>
      </c>
    </row>
    <row r="30" spans="2:19" ht="49.5" customHeight="1" x14ac:dyDescent="0.25">
      <c r="B30" s="764"/>
      <c r="C30" s="768"/>
      <c r="D30" s="84">
        <v>0</v>
      </c>
      <c r="E30" s="85" t="s">
        <v>442</v>
      </c>
      <c r="F30" s="85" t="s">
        <v>492</v>
      </c>
      <c r="G30" s="86" t="s">
        <v>543</v>
      </c>
      <c r="H30" s="87">
        <v>1</v>
      </c>
      <c r="I30" s="88" t="s">
        <v>442</v>
      </c>
      <c r="J30" s="87" t="s">
        <v>492</v>
      </c>
      <c r="K30" s="89" t="s">
        <v>549</v>
      </c>
      <c r="L30" s="87">
        <v>0</v>
      </c>
      <c r="M30" s="88" t="s">
        <v>442</v>
      </c>
      <c r="N30" s="87" t="s">
        <v>492</v>
      </c>
      <c r="O30" s="362" t="s">
        <v>543</v>
      </c>
      <c r="P30" s="87"/>
      <c r="Q30" s="88"/>
      <c r="R30" s="87"/>
      <c r="S30" s="89"/>
    </row>
    <row r="31" spans="2:19" ht="84" outlineLevel="1" x14ac:dyDescent="0.25">
      <c r="B31" s="764"/>
      <c r="C31" s="768"/>
      <c r="D31" s="359" t="s">
        <v>336</v>
      </c>
      <c r="E31" s="360" t="s">
        <v>315</v>
      </c>
      <c r="F31" s="360" t="s">
        <v>337</v>
      </c>
      <c r="G31" s="361" t="s">
        <v>338</v>
      </c>
      <c r="H31" s="359" t="s">
        <v>336</v>
      </c>
      <c r="I31" s="360" t="s">
        <v>315</v>
      </c>
      <c r="J31" s="360" t="s">
        <v>337</v>
      </c>
      <c r="K31" s="361" t="s">
        <v>338</v>
      </c>
      <c r="L31" s="359" t="s">
        <v>336</v>
      </c>
      <c r="M31" s="360" t="s">
        <v>315</v>
      </c>
      <c r="N31" s="360" t="s">
        <v>337</v>
      </c>
      <c r="O31" s="361" t="s">
        <v>338</v>
      </c>
      <c r="P31" s="359" t="s">
        <v>336</v>
      </c>
      <c r="Q31" s="360" t="s">
        <v>315</v>
      </c>
      <c r="R31" s="360" t="s">
        <v>337</v>
      </c>
      <c r="S31" s="361" t="s">
        <v>338</v>
      </c>
    </row>
    <row r="32" spans="2:19" ht="30" customHeight="1" outlineLevel="1" x14ac:dyDescent="0.25">
      <c r="B32" s="764"/>
      <c r="C32" s="768"/>
      <c r="D32" s="84"/>
      <c r="E32" s="85"/>
      <c r="F32" s="85"/>
      <c r="G32" s="86"/>
      <c r="H32" s="87"/>
      <c r="I32" s="88"/>
      <c r="J32" s="87"/>
      <c r="K32" s="89"/>
      <c r="L32" s="87"/>
      <c r="M32" s="88"/>
      <c r="N32" s="87"/>
      <c r="O32" s="89"/>
      <c r="P32" s="87"/>
      <c r="Q32" s="88"/>
      <c r="R32" s="87"/>
      <c r="S32" s="89"/>
    </row>
    <row r="33" spans="2:19" ht="114.75" customHeight="1" outlineLevel="1" x14ac:dyDescent="0.25">
      <c r="B33" s="764"/>
      <c r="C33" s="768"/>
      <c r="D33" s="359" t="s">
        <v>336</v>
      </c>
      <c r="E33" s="360" t="s">
        <v>315</v>
      </c>
      <c r="F33" s="360" t="s">
        <v>337</v>
      </c>
      <c r="G33" s="361" t="s">
        <v>338</v>
      </c>
      <c r="H33" s="359" t="s">
        <v>336</v>
      </c>
      <c r="I33" s="360" t="s">
        <v>315</v>
      </c>
      <c r="J33" s="360" t="s">
        <v>337</v>
      </c>
      <c r="K33" s="361" t="s">
        <v>338</v>
      </c>
      <c r="L33" s="359" t="s">
        <v>336</v>
      </c>
      <c r="M33" s="360" t="s">
        <v>315</v>
      </c>
      <c r="N33" s="360" t="s">
        <v>337</v>
      </c>
      <c r="O33" s="361" t="s">
        <v>338</v>
      </c>
      <c r="P33" s="359" t="s">
        <v>336</v>
      </c>
      <c r="Q33" s="360" t="s">
        <v>315</v>
      </c>
      <c r="R33" s="360" t="s">
        <v>337</v>
      </c>
      <c r="S33" s="361" t="s">
        <v>338</v>
      </c>
    </row>
    <row r="34" spans="2:19" ht="30" customHeight="1" outlineLevel="1" x14ac:dyDescent="0.25">
      <c r="B34" s="764"/>
      <c r="C34" s="768"/>
      <c r="D34" s="84"/>
      <c r="E34" s="85"/>
      <c r="F34" s="85"/>
      <c r="G34" s="86"/>
      <c r="H34" s="87"/>
      <c r="I34" s="88"/>
      <c r="J34" s="87"/>
      <c r="K34" s="89"/>
      <c r="L34" s="87"/>
      <c r="M34" s="88"/>
      <c r="N34" s="87"/>
      <c r="O34" s="89"/>
      <c r="P34" s="87"/>
      <c r="Q34" s="88"/>
      <c r="R34" s="87"/>
      <c r="S34" s="89"/>
    </row>
    <row r="35" spans="2:19" ht="84" outlineLevel="1" x14ac:dyDescent="0.25">
      <c r="B35" s="764"/>
      <c r="C35" s="768"/>
      <c r="D35" s="359" t="s">
        <v>336</v>
      </c>
      <c r="E35" s="360" t="s">
        <v>315</v>
      </c>
      <c r="F35" s="360" t="s">
        <v>337</v>
      </c>
      <c r="G35" s="361" t="s">
        <v>338</v>
      </c>
      <c r="H35" s="359" t="s">
        <v>336</v>
      </c>
      <c r="I35" s="360" t="s">
        <v>315</v>
      </c>
      <c r="J35" s="360" t="s">
        <v>337</v>
      </c>
      <c r="K35" s="361" t="s">
        <v>338</v>
      </c>
      <c r="L35" s="359" t="s">
        <v>336</v>
      </c>
      <c r="M35" s="360" t="s">
        <v>315</v>
      </c>
      <c r="N35" s="360" t="s">
        <v>337</v>
      </c>
      <c r="O35" s="361" t="s">
        <v>338</v>
      </c>
      <c r="P35" s="359" t="s">
        <v>336</v>
      </c>
      <c r="Q35" s="360" t="s">
        <v>315</v>
      </c>
      <c r="R35" s="360" t="s">
        <v>337</v>
      </c>
      <c r="S35" s="361" t="s">
        <v>338</v>
      </c>
    </row>
    <row r="36" spans="2:19" ht="30" customHeight="1" outlineLevel="1" x14ac:dyDescent="0.25">
      <c r="B36" s="764"/>
      <c r="C36" s="768"/>
      <c r="D36" s="84"/>
      <c r="E36" s="85"/>
      <c r="F36" s="85"/>
      <c r="G36" s="86"/>
      <c r="H36" s="87"/>
      <c r="I36" s="88"/>
      <c r="J36" s="87"/>
      <c r="K36" s="89"/>
      <c r="L36" s="87"/>
      <c r="M36" s="88"/>
      <c r="N36" s="87"/>
      <c r="O36" s="89"/>
      <c r="P36" s="87"/>
      <c r="Q36" s="88"/>
      <c r="R36" s="87"/>
      <c r="S36" s="89"/>
    </row>
    <row r="37" spans="2:19" ht="84" outlineLevel="1" x14ac:dyDescent="0.25">
      <c r="B37" s="764"/>
      <c r="C37" s="768"/>
      <c r="D37" s="359" t="s">
        <v>336</v>
      </c>
      <c r="E37" s="360" t="s">
        <v>315</v>
      </c>
      <c r="F37" s="360" t="s">
        <v>337</v>
      </c>
      <c r="G37" s="361" t="s">
        <v>338</v>
      </c>
      <c r="H37" s="359" t="s">
        <v>336</v>
      </c>
      <c r="I37" s="360" t="s">
        <v>315</v>
      </c>
      <c r="J37" s="360" t="s">
        <v>337</v>
      </c>
      <c r="K37" s="361" t="s">
        <v>338</v>
      </c>
      <c r="L37" s="359" t="s">
        <v>336</v>
      </c>
      <c r="M37" s="360" t="s">
        <v>315</v>
      </c>
      <c r="N37" s="360" t="s">
        <v>337</v>
      </c>
      <c r="O37" s="361" t="s">
        <v>338</v>
      </c>
      <c r="P37" s="359" t="s">
        <v>336</v>
      </c>
      <c r="Q37" s="360" t="s">
        <v>315</v>
      </c>
      <c r="R37" s="360" t="s">
        <v>337</v>
      </c>
      <c r="S37" s="361" t="s">
        <v>338</v>
      </c>
    </row>
    <row r="38" spans="2:19" ht="30" customHeight="1" outlineLevel="1" x14ac:dyDescent="0.25">
      <c r="B38" s="555"/>
      <c r="C38" s="769"/>
      <c r="D38" s="84"/>
      <c r="E38" s="85"/>
      <c r="F38" s="85"/>
      <c r="G38" s="86"/>
      <c r="H38" s="87"/>
      <c r="I38" s="88"/>
      <c r="J38" s="87"/>
      <c r="K38" s="89"/>
      <c r="L38" s="87"/>
      <c r="M38" s="88"/>
      <c r="N38" s="87"/>
      <c r="O38" s="89"/>
      <c r="P38" s="87"/>
      <c r="Q38" s="88"/>
      <c r="R38" s="87"/>
      <c r="S38" s="89"/>
    </row>
    <row r="39" spans="2:19" ht="30" customHeight="1" x14ac:dyDescent="0.25">
      <c r="B39" s="754" t="s">
        <v>339</v>
      </c>
      <c r="C39" s="754" t="s">
        <v>340</v>
      </c>
      <c r="D39" s="360" t="s">
        <v>341</v>
      </c>
      <c r="E39" s="360" t="s">
        <v>342</v>
      </c>
      <c r="F39" s="348" t="s">
        <v>343</v>
      </c>
      <c r="G39" s="90" t="s">
        <v>420</v>
      </c>
      <c r="H39" s="360" t="s">
        <v>341</v>
      </c>
      <c r="I39" s="360" t="s">
        <v>342</v>
      </c>
      <c r="J39" s="348" t="s">
        <v>343</v>
      </c>
      <c r="K39" s="91" t="s">
        <v>420</v>
      </c>
      <c r="L39" s="360" t="s">
        <v>341</v>
      </c>
      <c r="M39" s="360" t="s">
        <v>342</v>
      </c>
      <c r="N39" s="348" t="s">
        <v>343</v>
      </c>
      <c r="O39" s="91" t="s">
        <v>420</v>
      </c>
      <c r="P39" s="360" t="s">
        <v>341</v>
      </c>
      <c r="Q39" s="360" t="s">
        <v>342</v>
      </c>
      <c r="R39" s="348" t="s">
        <v>343</v>
      </c>
      <c r="S39" s="91"/>
    </row>
    <row r="40" spans="2:19" ht="30" customHeight="1" x14ac:dyDescent="0.25">
      <c r="B40" s="764"/>
      <c r="C40" s="764"/>
      <c r="D40" s="829">
        <v>0</v>
      </c>
      <c r="E40" s="829" t="s">
        <v>545</v>
      </c>
      <c r="F40" s="348" t="s">
        <v>344</v>
      </c>
      <c r="G40" s="92" t="s">
        <v>487</v>
      </c>
      <c r="H40" s="827">
        <v>1</v>
      </c>
      <c r="I40" s="827" t="s">
        <v>545</v>
      </c>
      <c r="J40" s="348" t="s">
        <v>344</v>
      </c>
      <c r="K40" s="93" t="s">
        <v>487</v>
      </c>
      <c r="L40" s="827">
        <v>1</v>
      </c>
      <c r="M40" s="831" t="s">
        <v>545</v>
      </c>
      <c r="N40" s="348" t="s">
        <v>344</v>
      </c>
      <c r="O40" s="93" t="s">
        <v>492</v>
      </c>
      <c r="P40" s="827"/>
      <c r="Q40" s="827"/>
      <c r="R40" s="348" t="s">
        <v>344</v>
      </c>
      <c r="S40" s="93"/>
    </row>
    <row r="41" spans="2:19" ht="30" customHeight="1" x14ac:dyDescent="0.25">
      <c r="B41" s="764"/>
      <c r="C41" s="764"/>
      <c r="D41" s="830"/>
      <c r="E41" s="830"/>
      <c r="F41" s="348" t="s">
        <v>345</v>
      </c>
      <c r="G41" s="86">
        <v>0</v>
      </c>
      <c r="H41" s="828"/>
      <c r="I41" s="828"/>
      <c r="J41" s="348" t="s">
        <v>345</v>
      </c>
      <c r="K41" s="89">
        <v>3</v>
      </c>
      <c r="L41" s="828"/>
      <c r="M41" s="832"/>
      <c r="N41" s="348" t="s">
        <v>345</v>
      </c>
      <c r="O41" s="89">
        <v>1</v>
      </c>
      <c r="P41" s="828"/>
      <c r="Q41" s="828"/>
      <c r="R41" s="348" t="s">
        <v>345</v>
      </c>
      <c r="S41" s="89"/>
    </row>
    <row r="42" spans="2:19" ht="30" customHeight="1" outlineLevel="1" x14ac:dyDescent="0.25">
      <c r="B42" s="764"/>
      <c r="C42" s="764"/>
      <c r="D42" s="360" t="s">
        <v>341</v>
      </c>
      <c r="E42" s="360" t="s">
        <v>342</v>
      </c>
      <c r="F42" s="348" t="s">
        <v>343</v>
      </c>
      <c r="G42" s="90" t="s">
        <v>420</v>
      </c>
      <c r="H42" s="360" t="s">
        <v>341</v>
      </c>
      <c r="I42" s="360" t="s">
        <v>342</v>
      </c>
      <c r="J42" s="348" t="s">
        <v>343</v>
      </c>
      <c r="K42" s="91" t="s">
        <v>420</v>
      </c>
      <c r="L42" s="360" t="s">
        <v>341</v>
      </c>
      <c r="M42" s="360" t="s">
        <v>342</v>
      </c>
      <c r="N42" s="348" t="s">
        <v>343</v>
      </c>
      <c r="O42" s="91" t="s">
        <v>420</v>
      </c>
      <c r="P42" s="360" t="s">
        <v>341</v>
      </c>
      <c r="Q42" s="360" t="s">
        <v>342</v>
      </c>
      <c r="R42" s="348" t="s">
        <v>343</v>
      </c>
      <c r="S42" s="91"/>
    </row>
    <row r="43" spans="2:19" ht="30" customHeight="1" outlineLevel="1" x14ac:dyDescent="0.25">
      <c r="B43" s="764"/>
      <c r="C43" s="764"/>
      <c r="D43" s="829">
        <v>0</v>
      </c>
      <c r="E43" s="829" t="s">
        <v>548</v>
      </c>
      <c r="F43" s="348" t="s">
        <v>344</v>
      </c>
      <c r="G43" s="92" t="s">
        <v>487</v>
      </c>
      <c r="H43" s="827">
        <v>1</v>
      </c>
      <c r="I43" s="827" t="s">
        <v>548</v>
      </c>
      <c r="J43" s="348" t="s">
        <v>344</v>
      </c>
      <c r="K43" s="93" t="s">
        <v>487</v>
      </c>
      <c r="L43" s="827">
        <v>0</v>
      </c>
      <c r="M43" s="827" t="s">
        <v>548</v>
      </c>
      <c r="N43" s="348" t="s">
        <v>344</v>
      </c>
      <c r="O43" s="93" t="s">
        <v>487</v>
      </c>
      <c r="P43" s="827"/>
      <c r="Q43" s="827"/>
      <c r="R43" s="348" t="s">
        <v>344</v>
      </c>
      <c r="S43" s="93"/>
    </row>
    <row r="44" spans="2:19" ht="30" customHeight="1" outlineLevel="1" x14ac:dyDescent="0.25">
      <c r="B44" s="764"/>
      <c r="C44" s="764"/>
      <c r="D44" s="830"/>
      <c r="E44" s="830"/>
      <c r="F44" s="348" t="s">
        <v>345</v>
      </c>
      <c r="G44" s="86">
        <v>0</v>
      </c>
      <c r="H44" s="828"/>
      <c r="I44" s="828"/>
      <c r="J44" s="348" t="s">
        <v>345</v>
      </c>
      <c r="K44" s="89">
        <v>3</v>
      </c>
      <c r="L44" s="828"/>
      <c r="M44" s="828"/>
      <c r="N44" s="348" t="s">
        <v>345</v>
      </c>
      <c r="O44" s="89">
        <v>0</v>
      </c>
      <c r="P44" s="828"/>
      <c r="Q44" s="828"/>
      <c r="R44" s="348" t="s">
        <v>345</v>
      </c>
      <c r="S44" s="89"/>
    </row>
    <row r="45" spans="2:19" ht="30" customHeight="1" outlineLevel="1" x14ac:dyDescent="0.25">
      <c r="B45" s="764"/>
      <c r="C45" s="764"/>
      <c r="D45" s="360" t="s">
        <v>341</v>
      </c>
      <c r="E45" s="360" t="s">
        <v>342</v>
      </c>
      <c r="F45" s="348" t="s">
        <v>343</v>
      </c>
      <c r="G45" s="90"/>
      <c r="H45" s="360" t="s">
        <v>341</v>
      </c>
      <c r="I45" s="360" t="s">
        <v>342</v>
      </c>
      <c r="J45" s="348" t="s">
        <v>343</v>
      </c>
      <c r="K45" s="91"/>
      <c r="L45" s="360" t="s">
        <v>341</v>
      </c>
      <c r="M45" s="360" t="s">
        <v>342</v>
      </c>
      <c r="N45" s="348" t="s">
        <v>343</v>
      </c>
      <c r="O45" s="91"/>
      <c r="P45" s="360" t="s">
        <v>341</v>
      </c>
      <c r="Q45" s="360" t="s">
        <v>342</v>
      </c>
      <c r="R45" s="348" t="s">
        <v>343</v>
      </c>
      <c r="S45" s="91"/>
    </row>
    <row r="46" spans="2:19" ht="30" customHeight="1" outlineLevel="1" x14ac:dyDescent="0.25">
      <c r="B46" s="764"/>
      <c r="C46" s="764"/>
      <c r="D46" s="829"/>
      <c r="E46" s="829"/>
      <c r="F46" s="348" t="s">
        <v>344</v>
      </c>
      <c r="G46" s="92"/>
      <c r="H46" s="827"/>
      <c r="I46" s="827"/>
      <c r="J46" s="348" t="s">
        <v>344</v>
      </c>
      <c r="K46" s="93"/>
      <c r="L46" s="827"/>
      <c r="M46" s="827"/>
      <c r="N46" s="348" t="s">
        <v>344</v>
      </c>
      <c r="O46" s="93"/>
      <c r="P46" s="827"/>
      <c r="Q46" s="827"/>
      <c r="R46" s="348" t="s">
        <v>344</v>
      </c>
      <c r="S46" s="93"/>
    </row>
    <row r="47" spans="2:19" ht="30" customHeight="1" outlineLevel="1" x14ac:dyDescent="0.25">
      <c r="B47" s="764"/>
      <c r="C47" s="764"/>
      <c r="D47" s="830"/>
      <c r="E47" s="830"/>
      <c r="F47" s="348" t="s">
        <v>345</v>
      </c>
      <c r="G47" s="86"/>
      <c r="H47" s="828"/>
      <c r="I47" s="828"/>
      <c r="J47" s="348" t="s">
        <v>345</v>
      </c>
      <c r="K47" s="89"/>
      <c r="L47" s="828"/>
      <c r="M47" s="828"/>
      <c r="N47" s="348" t="s">
        <v>345</v>
      </c>
      <c r="O47" s="89"/>
      <c r="P47" s="828"/>
      <c r="Q47" s="828"/>
      <c r="R47" s="348" t="s">
        <v>345</v>
      </c>
      <c r="S47" s="89"/>
    </row>
    <row r="48" spans="2:19" ht="30" customHeight="1" outlineLevel="1" x14ac:dyDescent="0.25">
      <c r="B48" s="764"/>
      <c r="C48" s="764"/>
      <c r="D48" s="360" t="s">
        <v>341</v>
      </c>
      <c r="E48" s="360" t="s">
        <v>342</v>
      </c>
      <c r="F48" s="348" t="s">
        <v>343</v>
      </c>
      <c r="G48" s="90"/>
      <c r="H48" s="360" t="s">
        <v>341</v>
      </c>
      <c r="I48" s="360" t="s">
        <v>342</v>
      </c>
      <c r="J48" s="348" t="s">
        <v>343</v>
      </c>
      <c r="K48" s="91"/>
      <c r="L48" s="360" t="s">
        <v>341</v>
      </c>
      <c r="M48" s="360" t="s">
        <v>342</v>
      </c>
      <c r="N48" s="348" t="s">
        <v>343</v>
      </c>
      <c r="O48" s="91"/>
      <c r="P48" s="360" t="s">
        <v>341</v>
      </c>
      <c r="Q48" s="360" t="s">
        <v>342</v>
      </c>
      <c r="R48" s="348" t="s">
        <v>343</v>
      </c>
      <c r="S48" s="91"/>
    </row>
    <row r="49" spans="2:19" ht="30" customHeight="1" outlineLevel="1" x14ac:dyDescent="0.25">
      <c r="B49" s="764"/>
      <c r="C49" s="764"/>
      <c r="D49" s="829"/>
      <c r="E49" s="829"/>
      <c r="F49" s="348" t="s">
        <v>344</v>
      </c>
      <c r="G49" s="92"/>
      <c r="H49" s="827"/>
      <c r="I49" s="827"/>
      <c r="J49" s="348" t="s">
        <v>344</v>
      </c>
      <c r="K49" s="93"/>
      <c r="L49" s="827"/>
      <c r="M49" s="827"/>
      <c r="N49" s="348" t="s">
        <v>344</v>
      </c>
      <c r="O49" s="93"/>
      <c r="P49" s="827"/>
      <c r="Q49" s="827"/>
      <c r="R49" s="348" t="s">
        <v>344</v>
      </c>
      <c r="S49" s="93"/>
    </row>
    <row r="50" spans="2:19" ht="30" customHeight="1" outlineLevel="1" x14ac:dyDescent="0.25">
      <c r="B50" s="555"/>
      <c r="C50" s="555"/>
      <c r="D50" s="830"/>
      <c r="E50" s="830"/>
      <c r="F50" s="348" t="s">
        <v>345</v>
      </c>
      <c r="G50" s="86"/>
      <c r="H50" s="828"/>
      <c r="I50" s="828"/>
      <c r="J50" s="348" t="s">
        <v>345</v>
      </c>
      <c r="K50" s="89"/>
      <c r="L50" s="828"/>
      <c r="M50" s="828"/>
      <c r="N50" s="348" t="s">
        <v>345</v>
      </c>
      <c r="O50" s="89"/>
      <c r="P50" s="828"/>
      <c r="Q50" s="828"/>
      <c r="R50" s="348" t="s">
        <v>345</v>
      </c>
      <c r="S50" s="89"/>
    </row>
    <row r="51" spans="2:19" ht="30" customHeight="1" thickBot="1" x14ac:dyDescent="0.3">
      <c r="C51" s="363"/>
    </row>
    <row r="52" spans="2:19" ht="30" customHeight="1" thickBot="1" x14ac:dyDescent="0.3">
      <c r="D52" s="770" t="s">
        <v>316</v>
      </c>
      <c r="E52" s="771"/>
      <c r="F52" s="771"/>
      <c r="G52" s="772"/>
      <c r="H52" s="770" t="s">
        <v>317</v>
      </c>
      <c r="I52" s="771"/>
      <c r="J52" s="771"/>
      <c r="K52" s="772"/>
      <c r="L52" s="770" t="s">
        <v>318</v>
      </c>
      <c r="M52" s="771"/>
      <c r="N52" s="771"/>
      <c r="O52" s="772"/>
      <c r="P52" s="770" t="s">
        <v>319</v>
      </c>
      <c r="Q52" s="771"/>
      <c r="R52" s="771"/>
      <c r="S52" s="772"/>
    </row>
    <row r="53" spans="2:19" ht="30" customHeight="1" x14ac:dyDescent="0.25">
      <c r="B53" s="765" t="s">
        <v>346</v>
      </c>
      <c r="C53" s="765" t="s">
        <v>347</v>
      </c>
      <c r="D53" s="726" t="s">
        <v>348</v>
      </c>
      <c r="E53" s="789"/>
      <c r="F53" s="364" t="s">
        <v>315</v>
      </c>
      <c r="G53" s="365" t="s">
        <v>349</v>
      </c>
      <c r="H53" s="726" t="s">
        <v>348</v>
      </c>
      <c r="I53" s="789"/>
      <c r="J53" s="364" t="s">
        <v>315</v>
      </c>
      <c r="K53" s="365" t="s">
        <v>349</v>
      </c>
      <c r="L53" s="726" t="s">
        <v>348</v>
      </c>
      <c r="M53" s="789"/>
      <c r="N53" s="364" t="s">
        <v>315</v>
      </c>
      <c r="O53" s="365" t="s">
        <v>349</v>
      </c>
      <c r="P53" s="726" t="s">
        <v>348</v>
      </c>
      <c r="Q53" s="789"/>
      <c r="R53" s="364" t="s">
        <v>315</v>
      </c>
      <c r="S53" s="365" t="s">
        <v>349</v>
      </c>
    </row>
    <row r="54" spans="2:19" ht="45" customHeight="1" x14ac:dyDescent="0.25">
      <c r="B54" s="800"/>
      <c r="C54" s="800"/>
      <c r="D54" s="357" t="s">
        <v>325</v>
      </c>
      <c r="E54" s="80">
        <v>0</v>
      </c>
      <c r="F54" s="820" t="s">
        <v>442</v>
      </c>
      <c r="G54" s="822" t="s">
        <v>516</v>
      </c>
      <c r="H54" s="357" t="s">
        <v>325</v>
      </c>
      <c r="I54" s="81">
        <v>200</v>
      </c>
      <c r="J54" s="816" t="s">
        <v>442</v>
      </c>
      <c r="K54" s="818" t="s">
        <v>508</v>
      </c>
      <c r="L54" s="357" t="s">
        <v>325</v>
      </c>
      <c r="M54" s="81">
        <v>206</v>
      </c>
      <c r="N54" s="816" t="s">
        <v>442</v>
      </c>
      <c r="O54" s="818" t="s">
        <v>508</v>
      </c>
      <c r="P54" s="357" t="s">
        <v>325</v>
      </c>
      <c r="Q54" s="81"/>
      <c r="R54" s="816"/>
      <c r="S54" s="818"/>
    </row>
    <row r="55" spans="2:19" ht="45" customHeight="1" x14ac:dyDescent="0.25">
      <c r="B55" s="766"/>
      <c r="C55" s="766"/>
      <c r="D55" s="358" t="s">
        <v>333</v>
      </c>
      <c r="E55" s="82">
        <v>0</v>
      </c>
      <c r="F55" s="821"/>
      <c r="G55" s="823"/>
      <c r="H55" s="358" t="s">
        <v>333</v>
      </c>
      <c r="I55" s="83">
        <v>0.2</v>
      </c>
      <c r="J55" s="817"/>
      <c r="K55" s="819"/>
      <c r="L55" s="358" t="s">
        <v>333</v>
      </c>
      <c r="M55" s="83">
        <v>0.2</v>
      </c>
      <c r="N55" s="817"/>
      <c r="O55" s="819"/>
      <c r="P55" s="358" t="s">
        <v>333</v>
      </c>
      <c r="Q55" s="83"/>
      <c r="R55" s="817"/>
      <c r="S55" s="819"/>
    </row>
    <row r="56" spans="2:19" ht="30" customHeight="1" x14ac:dyDescent="0.25">
      <c r="B56" s="754" t="s">
        <v>350</v>
      </c>
      <c r="C56" s="754" t="s">
        <v>351</v>
      </c>
      <c r="D56" s="360" t="s">
        <v>352</v>
      </c>
      <c r="E56" s="366" t="s">
        <v>353</v>
      </c>
      <c r="F56" s="730" t="s">
        <v>354</v>
      </c>
      <c r="G56" s="799"/>
      <c r="H56" s="360" t="s">
        <v>352</v>
      </c>
      <c r="I56" s="366" t="s">
        <v>353</v>
      </c>
      <c r="J56" s="730" t="s">
        <v>354</v>
      </c>
      <c r="K56" s="799"/>
      <c r="L56" s="360" t="s">
        <v>352</v>
      </c>
      <c r="M56" s="366" t="s">
        <v>353</v>
      </c>
      <c r="N56" s="730" t="s">
        <v>354</v>
      </c>
      <c r="O56" s="799"/>
      <c r="P56" s="360" t="s">
        <v>352</v>
      </c>
      <c r="Q56" s="366" t="s">
        <v>353</v>
      </c>
      <c r="R56" s="730" t="s">
        <v>354</v>
      </c>
      <c r="S56" s="799"/>
    </row>
    <row r="57" spans="2:19" ht="30" customHeight="1" x14ac:dyDescent="0.25">
      <c r="B57" s="764"/>
      <c r="C57" s="555"/>
      <c r="D57" s="94">
        <v>0</v>
      </c>
      <c r="E57" s="95">
        <v>0</v>
      </c>
      <c r="F57" s="824" t="s">
        <v>470</v>
      </c>
      <c r="G57" s="825"/>
      <c r="H57" s="96">
        <v>200</v>
      </c>
      <c r="I57" s="97">
        <v>0.2</v>
      </c>
      <c r="J57" s="752" t="s">
        <v>470</v>
      </c>
      <c r="K57" s="826"/>
      <c r="L57" s="96">
        <v>206</v>
      </c>
      <c r="M57" s="97">
        <v>0.2</v>
      </c>
      <c r="N57" s="752" t="s">
        <v>470</v>
      </c>
      <c r="O57" s="826"/>
      <c r="P57" s="96"/>
      <c r="Q57" s="97"/>
      <c r="R57" s="752"/>
      <c r="S57" s="826"/>
    </row>
    <row r="58" spans="2:19" ht="30" customHeight="1" x14ac:dyDescent="0.25">
      <c r="B58" s="764"/>
      <c r="C58" s="754" t="s">
        <v>355</v>
      </c>
      <c r="D58" s="367" t="s">
        <v>354</v>
      </c>
      <c r="E58" s="368" t="s">
        <v>337</v>
      </c>
      <c r="F58" s="360" t="s">
        <v>315</v>
      </c>
      <c r="G58" s="369" t="s">
        <v>349</v>
      </c>
      <c r="H58" s="367" t="s">
        <v>354</v>
      </c>
      <c r="I58" s="368" t="s">
        <v>337</v>
      </c>
      <c r="J58" s="360" t="s">
        <v>315</v>
      </c>
      <c r="K58" s="369" t="s">
        <v>349</v>
      </c>
      <c r="L58" s="367" t="s">
        <v>354</v>
      </c>
      <c r="M58" s="368" t="s">
        <v>337</v>
      </c>
      <c r="N58" s="360" t="s">
        <v>315</v>
      </c>
      <c r="O58" s="369" t="s">
        <v>349</v>
      </c>
      <c r="P58" s="367" t="s">
        <v>354</v>
      </c>
      <c r="Q58" s="368" t="s">
        <v>337</v>
      </c>
      <c r="R58" s="360" t="s">
        <v>315</v>
      </c>
      <c r="S58" s="369" t="s">
        <v>349</v>
      </c>
    </row>
    <row r="59" spans="2:19" ht="30" customHeight="1" x14ac:dyDescent="0.25">
      <c r="B59" s="555"/>
      <c r="C59" s="815"/>
      <c r="D59" s="98" t="s">
        <v>470</v>
      </c>
      <c r="E59" s="99" t="s">
        <v>487</v>
      </c>
      <c r="F59" s="85" t="s">
        <v>442</v>
      </c>
      <c r="G59" s="100" t="s">
        <v>516</v>
      </c>
      <c r="H59" s="101" t="s">
        <v>470</v>
      </c>
      <c r="I59" s="102" t="s">
        <v>492</v>
      </c>
      <c r="J59" s="87" t="s">
        <v>442</v>
      </c>
      <c r="K59" s="103" t="s">
        <v>508</v>
      </c>
      <c r="L59" s="101" t="s">
        <v>470</v>
      </c>
      <c r="M59" s="102" t="s">
        <v>492</v>
      </c>
      <c r="N59" s="87" t="s">
        <v>442</v>
      </c>
      <c r="O59" s="103" t="s">
        <v>516</v>
      </c>
      <c r="P59" s="101"/>
      <c r="Q59" s="102"/>
      <c r="R59" s="87"/>
      <c r="S59" s="103"/>
    </row>
    <row r="60" spans="2:19" ht="30" customHeight="1" thickBot="1" x14ac:dyDescent="0.3">
      <c r="B60" s="354"/>
      <c r="C60" s="370"/>
    </row>
    <row r="61" spans="2:19" ht="30" customHeight="1" thickBot="1" x14ac:dyDescent="0.3">
      <c r="B61" s="354"/>
      <c r="C61" s="354"/>
      <c r="D61" s="770" t="s">
        <v>316</v>
      </c>
      <c r="E61" s="771"/>
      <c r="F61" s="771"/>
      <c r="G61" s="771"/>
      <c r="H61" s="770" t="s">
        <v>317</v>
      </c>
      <c r="I61" s="771"/>
      <c r="J61" s="771"/>
      <c r="K61" s="772"/>
      <c r="L61" s="771" t="s">
        <v>318</v>
      </c>
      <c r="M61" s="771"/>
      <c r="N61" s="771"/>
      <c r="O61" s="771"/>
      <c r="P61" s="770" t="s">
        <v>319</v>
      </c>
      <c r="Q61" s="771"/>
      <c r="R61" s="771"/>
      <c r="S61" s="772"/>
    </row>
    <row r="62" spans="2:19" ht="45" customHeight="1" x14ac:dyDescent="0.25">
      <c r="B62" s="765" t="s">
        <v>356</v>
      </c>
      <c r="C62" s="765" t="s">
        <v>357</v>
      </c>
      <c r="D62" s="812" t="s">
        <v>358</v>
      </c>
      <c r="E62" s="813"/>
      <c r="F62" s="726" t="s">
        <v>315</v>
      </c>
      <c r="G62" s="757"/>
      <c r="H62" s="814" t="s">
        <v>358</v>
      </c>
      <c r="I62" s="813"/>
      <c r="J62" s="726" t="s">
        <v>315</v>
      </c>
      <c r="K62" s="727"/>
      <c r="L62" s="814" t="s">
        <v>358</v>
      </c>
      <c r="M62" s="813"/>
      <c r="N62" s="726" t="s">
        <v>315</v>
      </c>
      <c r="O62" s="727"/>
      <c r="P62" s="814" t="s">
        <v>358</v>
      </c>
      <c r="Q62" s="813"/>
      <c r="R62" s="726" t="s">
        <v>315</v>
      </c>
      <c r="S62" s="727"/>
    </row>
    <row r="63" spans="2:19" ht="36.75" customHeight="1" x14ac:dyDescent="0.25">
      <c r="B63" s="766"/>
      <c r="C63" s="766"/>
      <c r="D63" s="809">
        <v>0</v>
      </c>
      <c r="E63" s="810"/>
      <c r="F63" s="776" t="s">
        <v>442</v>
      </c>
      <c r="G63" s="811"/>
      <c r="H63" s="805">
        <v>100</v>
      </c>
      <c r="I63" s="806"/>
      <c r="J63" s="797" t="s">
        <v>442</v>
      </c>
      <c r="K63" s="798"/>
      <c r="L63" s="805">
        <v>30</v>
      </c>
      <c r="M63" s="806"/>
      <c r="N63" s="797" t="s">
        <v>442</v>
      </c>
      <c r="O63" s="798"/>
      <c r="P63" s="805"/>
      <c r="Q63" s="806"/>
      <c r="R63" s="797"/>
      <c r="S63" s="798"/>
    </row>
    <row r="64" spans="2:19" ht="45" customHeight="1" x14ac:dyDescent="0.25">
      <c r="B64" s="754" t="s">
        <v>359</v>
      </c>
      <c r="C64" s="754" t="s">
        <v>670</v>
      </c>
      <c r="D64" s="360" t="s">
        <v>360</v>
      </c>
      <c r="E64" s="360" t="s">
        <v>361</v>
      </c>
      <c r="F64" s="730" t="s">
        <v>362</v>
      </c>
      <c r="G64" s="799"/>
      <c r="H64" s="371" t="s">
        <v>360</v>
      </c>
      <c r="I64" s="360" t="s">
        <v>361</v>
      </c>
      <c r="J64" s="807" t="s">
        <v>362</v>
      </c>
      <c r="K64" s="799"/>
      <c r="L64" s="371" t="s">
        <v>360</v>
      </c>
      <c r="M64" s="360" t="s">
        <v>361</v>
      </c>
      <c r="N64" s="807" t="s">
        <v>362</v>
      </c>
      <c r="O64" s="799"/>
      <c r="P64" s="371" t="s">
        <v>360</v>
      </c>
      <c r="Q64" s="360" t="s">
        <v>361</v>
      </c>
      <c r="R64" s="807" t="s">
        <v>362</v>
      </c>
      <c r="S64" s="799"/>
    </row>
    <row r="65" spans="2:19" ht="27" customHeight="1" x14ac:dyDescent="0.25">
      <c r="B65" s="555"/>
      <c r="C65" s="555"/>
      <c r="D65" s="94">
        <v>0</v>
      </c>
      <c r="E65" s="95">
        <v>0</v>
      </c>
      <c r="F65" s="808" t="s">
        <v>528</v>
      </c>
      <c r="G65" s="808"/>
      <c r="H65" s="96">
        <v>40000</v>
      </c>
      <c r="I65" s="97">
        <v>0.2</v>
      </c>
      <c r="J65" s="803" t="s">
        <v>509</v>
      </c>
      <c r="K65" s="804"/>
      <c r="L65" s="73">
        <v>18935</v>
      </c>
      <c r="M65" s="77">
        <v>0.3</v>
      </c>
      <c r="N65" s="803" t="s">
        <v>517</v>
      </c>
      <c r="O65" s="804"/>
      <c r="P65" s="96"/>
      <c r="Q65" s="97"/>
      <c r="R65" s="803"/>
      <c r="S65" s="804"/>
    </row>
    <row r="66" spans="2:19" ht="33.75" customHeight="1" thickBot="1" x14ac:dyDescent="0.3">
      <c r="B66" s="354"/>
      <c r="C66" s="354"/>
    </row>
    <row r="67" spans="2:19" ht="37.5" customHeight="1" thickBot="1" x14ac:dyDescent="0.3">
      <c r="B67" s="354"/>
      <c r="C67" s="354"/>
      <c r="D67" s="770" t="s">
        <v>316</v>
      </c>
      <c r="E67" s="771"/>
      <c r="F67" s="771"/>
      <c r="G67" s="772"/>
      <c r="H67" s="771" t="s">
        <v>317</v>
      </c>
      <c r="I67" s="771"/>
      <c r="J67" s="771"/>
      <c r="K67" s="772"/>
      <c r="L67" s="771" t="s">
        <v>317</v>
      </c>
      <c r="M67" s="771"/>
      <c r="N67" s="771"/>
      <c r="O67" s="772"/>
      <c r="P67" s="771" t="s">
        <v>319</v>
      </c>
      <c r="Q67" s="771"/>
      <c r="R67" s="771"/>
      <c r="S67" s="772"/>
    </row>
    <row r="68" spans="2:19" ht="37.5" customHeight="1" x14ac:dyDescent="0.25">
      <c r="B68" s="765" t="s">
        <v>363</v>
      </c>
      <c r="C68" s="765" t="s">
        <v>364</v>
      </c>
      <c r="D68" s="372" t="s">
        <v>365</v>
      </c>
      <c r="E68" s="364" t="s">
        <v>366</v>
      </c>
      <c r="F68" s="726" t="s">
        <v>367</v>
      </c>
      <c r="G68" s="727"/>
      <c r="H68" s="372" t="s">
        <v>365</v>
      </c>
      <c r="I68" s="364" t="s">
        <v>366</v>
      </c>
      <c r="J68" s="726" t="s">
        <v>367</v>
      </c>
      <c r="K68" s="727"/>
      <c r="L68" s="372" t="s">
        <v>365</v>
      </c>
      <c r="M68" s="364" t="s">
        <v>366</v>
      </c>
      <c r="N68" s="726" t="s">
        <v>367</v>
      </c>
      <c r="O68" s="727"/>
      <c r="P68" s="372" t="s">
        <v>365</v>
      </c>
      <c r="Q68" s="364" t="s">
        <v>366</v>
      </c>
      <c r="R68" s="726" t="s">
        <v>367</v>
      </c>
      <c r="S68" s="727"/>
    </row>
    <row r="69" spans="2:19" ht="44.25" customHeight="1" x14ac:dyDescent="0.25">
      <c r="B69" s="800"/>
      <c r="C69" s="766"/>
      <c r="D69" s="104" t="s">
        <v>442</v>
      </c>
      <c r="E69" s="105" t="s">
        <v>492</v>
      </c>
      <c r="F69" s="801" t="s">
        <v>524</v>
      </c>
      <c r="G69" s="802"/>
      <c r="H69" s="106" t="s">
        <v>442</v>
      </c>
      <c r="I69" s="107" t="s">
        <v>487</v>
      </c>
      <c r="J69" s="728" t="s">
        <v>518</v>
      </c>
      <c r="K69" s="729"/>
      <c r="L69" s="106" t="s">
        <v>442</v>
      </c>
      <c r="M69" s="107" t="s">
        <v>492</v>
      </c>
      <c r="N69" s="728" t="s">
        <v>524</v>
      </c>
      <c r="O69" s="729"/>
      <c r="P69" s="106"/>
      <c r="Q69" s="107"/>
      <c r="R69" s="728"/>
      <c r="S69" s="729"/>
    </row>
    <row r="70" spans="2:19" ht="36.75" customHeight="1" x14ac:dyDescent="0.25">
      <c r="B70" s="800"/>
      <c r="C70" s="765" t="s">
        <v>668</v>
      </c>
      <c r="D70" s="360" t="s">
        <v>315</v>
      </c>
      <c r="E70" s="359" t="s">
        <v>368</v>
      </c>
      <c r="F70" s="730" t="s">
        <v>369</v>
      </c>
      <c r="G70" s="799"/>
      <c r="H70" s="360" t="s">
        <v>315</v>
      </c>
      <c r="I70" s="359" t="s">
        <v>368</v>
      </c>
      <c r="J70" s="730" t="s">
        <v>369</v>
      </c>
      <c r="K70" s="799"/>
      <c r="L70" s="360" t="s">
        <v>315</v>
      </c>
      <c r="M70" s="359" t="s">
        <v>368</v>
      </c>
      <c r="N70" s="730" t="s">
        <v>369</v>
      </c>
      <c r="O70" s="799"/>
      <c r="P70" s="360" t="s">
        <v>315</v>
      </c>
      <c r="Q70" s="359" t="s">
        <v>368</v>
      </c>
      <c r="R70" s="730" t="s">
        <v>369</v>
      </c>
      <c r="S70" s="799"/>
    </row>
    <row r="71" spans="2:19" ht="60" x14ac:dyDescent="0.25">
      <c r="B71" s="800"/>
      <c r="C71" s="800"/>
      <c r="D71" s="85" t="s">
        <v>442</v>
      </c>
      <c r="E71" s="105" t="s">
        <v>870</v>
      </c>
      <c r="F71" s="776" t="s">
        <v>525</v>
      </c>
      <c r="G71" s="777"/>
      <c r="H71" s="87" t="s">
        <v>442</v>
      </c>
      <c r="I71" s="107" t="s">
        <v>871</v>
      </c>
      <c r="J71" s="797" t="s">
        <v>519</v>
      </c>
      <c r="K71" s="798"/>
      <c r="L71" s="87" t="s">
        <v>442</v>
      </c>
      <c r="M71" s="107" t="s">
        <v>871</v>
      </c>
      <c r="N71" s="797" t="s">
        <v>525</v>
      </c>
      <c r="O71" s="798"/>
      <c r="P71" s="87"/>
      <c r="Q71" s="107"/>
      <c r="R71" s="797"/>
      <c r="S71" s="798"/>
    </row>
    <row r="72" spans="2:19" ht="75" customHeight="1" outlineLevel="1" x14ac:dyDescent="0.25">
      <c r="B72" s="800"/>
      <c r="C72" s="800"/>
      <c r="D72" s="85" t="s">
        <v>494</v>
      </c>
      <c r="E72" s="105" t="s">
        <v>870</v>
      </c>
      <c r="F72" s="776" t="s">
        <v>525</v>
      </c>
      <c r="G72" s="777"/>
      <c r="H72" s="87" t="s">
        <v>494</v>
      </c>
      <c r="I72" s="107" t="s">
        <v>871</v>
      </c>
      <c r="J72" s="797" t="s">
        <v>519</v>
      </c>
      <c r="K72" s="798"/>
      <c r="L72" s="87" t="s">
        <v>494</v>
      </c>
      <c r="M72" s="107" t="s">
        <v>871</v>
      </c>
      <c r="N72" s="797" t="s">
        <v>525</v>
      </c>
      <c r="O72" s="798"/>
      <c r="P72" s="87"/>
      <c r="Q72" s="107"/>
      <c r="R72" s="797"/>
      <c r="S72" s="798"/>
    </row>
    <row r="73" spans="2:19" ht="75" outlineLevel="1" x14ac:dyDescent="0.25">
      <c r="B73" s="800"/>
      <c r="C73" s="800"/>
      <c r="D73" s="85" t="s">
        <v>477</v>
      </c>
      <c r="E73" s="105" t="s">
        <v>870</v>
      </c>
      <c r="F73" s="776" t="s">
        <v>530</v>
      </c>
      <c r="G73" s="777"/>
      <c r="H73" s="87" t="s">
        <v>477</v>
      </c>
      <c r="I73" s="107" t="s">
        <v>870</v>
      </c>
      <c r="J73" s="797" t="s">
        <v>519</v>
      </c>
      <c r="K73" s="798"/>
      <c r="L73" s="87" t="s">
        <v>477</v>
      </c>
      <c r="M73" s="107" t="s">
        <v>872</v>
      </c>
      <c r="N73" s="797" t="s">
        <v>525</v>
      </c>
      <c r="O73" s="798"/>
      <c r="P73" s="87"/>
      <c r="Q73" s="107"/>
      <c r="R73" s="797"/>
      <c r="S73" s="798"/>
    </row>
    <row r="74" spans="2:19" ht="30" customHeight="1" outlineLevel="1" x14ac:dyDescent="0.25">
      <c r="B74" s="800"/>
      <c r="C74" s="800"/>
      <c r="D74" s="85"/>
      <c r="E74" s="105"/>
      <c r="F74" s="776"/>
      <c r="G74" s="777"/>
      <c r="H74" s="87"/>
      <c r="I74" s="107"/>
      <c r="J74" s="797"/>
      <c r="K74" s="798"/>
      <c r="L74" s="87"/>
      <c r="M74" s="107"/>
      <c r="N74" s="797"/>
      <c r="O74" s="798"/>
      <c r="P74" s="87"/>
      <c r="Q74" s="107"/>
      <c r="R74" s="797"/>
      <c r="S74" s="798"/>
    </row>
    <row r="75" spans="2:19" ht="30" customHeight="1" outlineLevel="1" x14ac:dyDescent="0.25">
      <c r="B75" s="800"/>
      <c r="C75" s="800"/>
      <c r="D75" s="85"/>
      <c r="E75" s="105"/>
      <c r="F75" s="776"/>
      <c r="G75" s="777"/>
      <c r="H75" s="87"/>
      <c r="I75" s="107"/>
      <c r="J75" s="797"/>
      <c r="K75" s="798"/>
      <c r="L75" s="87"/>
      <c r="M75" s="107"/>
      <c r="N75" s="797"/>
      <c r="O75" s="798"/>
      <c r="P75" s="87"/>
      <c r="Q75" s="107"/>
      <c r="R75" s="797"/>
      <c r="S75" s="798"/>
    </row>
    <row r="76" spans="2:19" ht="30" customHeight="1" outlineLevel="1" x14ac:dyDescent="0.25">
      <c r="B76" s="766"/>
      <c r="C76" s="766"/>
      <c r="D76" s="85"/>
      <c r="E76" s="105"/>
      <c r="F76" s="776"/>
      <c r="G76" s="777"/>
      <c r="H76" s="87"/>
      <c r="I76" s="107"/>
      <c r="J76" s="797"/>
      <c r="K76" s="798"/>
      <c r="L76" s="87"/>
      <c r="M76" s="107"/>
      <c r="N76" s="797"/>
      <c r="O76" s="798"/>
      <c r="P76" s="87"/>
      <c r="Q76" s="107"/>
      <c r="R76" s="797"/>
      <c r="S76" s="798"/>
    </row>
    <row r="77" spans="2:19" ht="35.25" customHeight="1" x14ac:dyDescent="0.25">
      <c r="B77" s="754" t="s">
        <v>370</v>
      </c>
      <c r="C77" s="796" t="s">
        <v>669</v>
      </c>
      <c r="D77" s="366" t="s">
        <v>371</v>
      </c>
      <c r="E77" s="730" t="s">
        <v>354</v>
      </c>
      <c r="F77" s="731"/>
      <c r="G77" s="361" t="s">
        <v>315</v>
      </c>
      <c r="H77" s="366" t="s">
        <v>371</v>
      </c>
      <c r="I77" s="730" t="s">
        <v>354</v>
      </c>
      <c r="J77" s="731"/>
      <c r="K77" s="361" t="s">
        <v>315</v>
      </c>
      <c r="L77" s="366" t="s">
        <v>371</v>
      </c>
      <c r="M77" s="730" t="s">
        <v>354</v>
      </c>
      <c r="N77" s="731"/>
      <c r="O77" s="361" t="s">
        <v>315</v>
      </c>
      <c r="P77" s="366" t="s">
        <v>371</v>
      </c>
      <c r="Q77" s="730" t="s">
        <v>354</v>
      </c>
      <c r="R77" s="731"/>
      <c r="S77" s="361" t="s">
        <v>315</v>
      </c>
    </row>
    <row r="78" spans="2:19" ht="35.25" customHeight="1" x14ac:dyDescent="0.25">
      <c r="B78" s="764"/>
      <c r="C78" s="796"/>
      <c r="D78" s="339">
        <v>0</v>
      </c>
      <c r="E78" s="791" t="s">
        <v>466</v>
      </c>
      <c r="F78" s="792"/>
      <c r="G78" s="108" t="s">
        <v>442</v>
      </c>
      <c r="H78" s="338">
        <v>7</v>
      </c>
      <c r="I78" s="793" t="s">
        <v>466</v>
      </c>
      <c r="J78" s="794"/>
      <c r="K78" s="109" t="s">
        <v>442</v>
      </c>
      <c r="L78" s="338">
        <v>5</v>
      </c>
      <c r="M78" s="793" t="s">
        <v>460</v>
      </c>
      <c r="N78" s="794"/>
      <c r="O78" s="109" t="s">
        <v>442</v>
      </c>
      <c r="P78" s="338"/>
      <c r="Q78" s="793"/>
      <c r="R78" s="794"/>
      <c r="S78" s="109"/>
    </row>
    <row r="79" spans="2:19" ht="35.25" customHeight="1" outlineLevel="1" x14ac:dyDescent="0.25">
      <c r="B79" s="764"/>
      <c r="C79" s="796"/>
      <c r="D79" s="339">
        <v>0</v>
      </c>
      <c r="E79" s="791" t="s">
        <v>466</v>
      </c>
      <c r="F79" s="792"/>
      <c r="G79" s="108" t="s">
        <v>494</v>
      </c>
      <c r="H79" s="338">
        <v>5</v>
      </c>
      <c r="I79" s="793" t="s">
        <v>466</v>
      </c>
      <c r="J79" s="794"/>
      <c r="K79" s="109" t="s">
        <v>494</v>
      </c>
      <c r="L79" s="338">
        <v>3</v>
      </c>
      <c r="M79" s="793" t="s">
        <v>460</v>
      </c>
      <c r="N79" s="794"/>
      <c r="O79" s="373" t="s">
        <v>494</v>
      </c>
      <c r="P79" s="338"/>
      <c r="Q79" s="793"/>
      <c r="R79" s="794"/>
      <c r="S79" s="109"/>
    </row>
    <row r="80" spans="2:19" ht="35.25" customHeight="1" outlineLevel="1" x14ac:dyDescent="0.25">
      <c r="B80" s="764"/>
      <c r="C80" s="796"/>
      <c r="D80" s="339">
        <v>0</v>
      </c>
      <c r="E80" s="791" t="s">
        <v>466</v>
      </c>
      <c r="F80" s="792"/>
      <c r="G80" s="108" t="s">
        <v>477</v>
      </c>
      <c r="H80" s="338">
        <v>3</v>
      </c>
      <c r="I80" s="793" t="s">
        <v>466</v>
      </c>
      <c r="J80" s="794"/>
      <c r="K80" s="109" t="s">
        <v>477</v>
      </c>
      <c r="L80" s="338">
        <v>1</v>
      </c>
      <c r="M80" s="793" t="s">
        <v>460</v>
      </c>
      <c r="N80" s="794"/>
      <c r="O80" s="373" t="s">
        <v>477</v>
      </c>
      <c r="P80" s="338"/>
      <c r="Q80" s="793"/>
      <c r="R80" s="794"/>
      <c r="S80" s="109"/>
    </row>
    <row r="81" spans="2:19" ht="35.25" customHeight="1" outlineLevel="1" x14ac:dyDescent="0.25">
      <c r="B81" s="764"/>
      <c r="C81" s="796"/>
      <c r="D81" s="339"/>
      <c r="E81" s="791"/>
      <c r="F81" s="792"/>
      <c r="G81" s="108"/>
      <c r="H81" s="338"/>
      <c r="I81" s="793"/>
      <c r="J81" s="794"/>
      <c r="K81" s="109"/>
      <c r="L81" s="338"/>
      <c r="M81" s="793"/>
      <c r="N81" s="794"/>
      <c r="O81" s="109"/>
      <c r="P81" s="338"/>
      <c r="Q81" s="793"/>
      <c r="R81" s="794"/>
      <c r="S81" s="109"/>
    </row>
    <row r="82" spans="2:19" ht="35.25" customHeight="1" outlineLevel="1" x14ac:dyDescent="0.25">
      <c r="B82" s="764"/>
      <c r="C82" s="796"/>
      <c r="D82" s="339"/>
      <c r="E82" s="791"/>
      <c r="F82" s="792"/>
      <c r="G82" s="108"/>
      <c r="H82" s="338"/>
      <c r="I82" s="793"/>
      <c r="J82" s="794"/>
      <c r="K82" s="109"/>
      <c r="L82" s="338"/>
      <c r="M82" s="793"/>
      <c r="N82" s="794"/>
      <c r="O82" s="109"/>
      <c r="P82" s="338"/>
      <c r="Q82" s="793"/>
      <c r="R82" s="794"/>
      <c r="S82" s="109"/>
    </row>
    <row r="83" spans="2:19" ht="33" customHeight="1" outlineLevel="1" x14ac:dyDescent="0.25">
      <c r="B83" s="555"/>
      <c r="C83" s="796"/>
      <c r="D83" s="339"/>
      <c r="E83" s="791"/>
      <c r="F83" s="792"/>
      <c r="G83" s="108"/>
      <c r="H83" s="338"/>
      <c r="I83" s="793"/>
      <c r="J83" s="794"/>
      <c r="K83" s="109"/>
      <c r="L83" s="338"/>
      <c r="M83" s="793"/>
      <c r="N83" s="794"/>
      <c r="O83" s="109"/>
      <c r="P83" s="338"/>
      <c r="Q83" s="793"/>
      <c r="R83" s="794"/>
      <c r="S83" s="109"/>
    </row>
    <row r="84" spans="2:19" ht="31.5" customHeight="1" thickBot="1" x14ac:dyDescent="0.3">
      <c r="B84" s="354"/>
      <c r="C84" s="374"/>
    </row>
    <row r="85" spans="2:19" ht="30.75" customHeight="1" thickBot="1" x14ac:dyDescent="0.3">
      <c r="B85" s="354"/>
      <c r="C85" s="354"/>
      <c r="D85" s="770" t="s">
        <v>316</v>
      </c>
      <c r="E85" s="771"/>
      <c r="F85" s="771"/>
      <c r="G85" s="772"/>
      <c r="H85" s="734" t="s">
        <v>381</v>
      </c>
      <c r="I85" s="735"/>
      <c r="J85" s="735"/>
      <c r="K85" s="736"/>
      <c r="L85" s="734" t="s">
        <v>318</v>
      </c>
      <c r="M85" s="735"/>
      <c r="N85" s="735"/>
      <c r="O85" s="785"/>
      <c r="P85" s="788" t="s">
        <v>319</v>
      </c>
      <c r="Q85" s="735"/>
      <c r="R85" s="735"/>
      <c r="S85" s="736"/>
    </row>
    <row r="86" spans="2:19" ht="30.75" customHeight="1" x14ac:dyDescent="0.25">
      <c r="B86" s="765" t="s">
        <v>372</v>
      </c>
      <c r="C86" s="765" t="s">
        <v>373</v>
      </c>
      <c r="D86" s="726" t="s">
        <v>374</v>
      </c>
      <c r="E86" s="789"/>
      <c r="F86" s="364" t="s">
        <v>315</v>
      </c>
      <c r="G86" s="375" t="s">
        <v>354</v>
      </c>
      <c r="H86" s="790" t="s">
        <v>374</v>
      </c>
      <c r="I86" s="789"/>
      <c r="J86" s="364" t="s">
        <v>315</v>
      </c>
      <c r="K86" s="375" t="s">
        <v>354</v>
      </c>
      <c r="L86" s="790" t="s">
        <v>374</v>
      </c>
      <c r="M86" s="789"/>
      <c r="N86" s="364" t="s">
        <v>315</v>
      </c>
      <c r="O86" s="375" t="s">
        <v>354</v>
      </c>
      <c r="P86" s="790" t="s">
        <v>374</v>
      </c>
      <c r="Q86" s="789"/>
      <c r="R86" s="364" t="s">
        <v>315</v>
      </c>
      <c r="S86" s="375" t="s">
        <v>354</v>
      </c>
    </row>
    <row r="87" spans="2:19" ht="29.25" customHeight="1" x14ac:dyDescent="0.25">
      <c r="B87" s="766"/>
      <c r="C87" s="766"/>
      <c r="D87" s="776" t="s">
        <v>527</v>
      </c>
      <c r="E87" s="795"/>
      <c r="F87" s="104" t="s">
        <v>442</v>
      </c>
      <c r="G87" s="110" t="s">
        <v>417</v>
      </c>
      <c r="H87" s="337" t="s">
        <v>527</v>
      </c>
      <c r="I87" s="336"/>
      <c r="J87" s="106" t="s">
        <v>442</v>
      </c>
      <c r="K87" s="111" t="s">
        <v>417</v>
      </c>
      <c r="L87" s="337" t="s">
        <v>527</v>
      </c>
      <c r="M87" s="336"/>
      <c r="N87" s="106" t="s">
        <v>442</v>
      </c>
      <c r="O87" s="111" t="s">
        <v>417</v>
      </c>
      <c r="P87" s="337"/>
      <c r="Q87" s="336"/>
      <c r="R87" s="106"/>
      <c r="S87" s="111"/>
    </row>
    <row r="88" spans="2:19" ht="71.25" customHeight="1" x14ac:dyDescent="0.25">
      <c r="B88" s="784" t="s">
        <v>375</v>
      </c>
      <c r="C88" s="754" t="s">
        <v>376</v>
      </c>
      <c r="D88" s="360" t="s">
        <v>377</v>
      </c>
      <c r="E88" s="360" t="s">
        <v>378</v>
      </c>
      <c r="F88" s="366" t="s">
        <v>379</v>
      </c>
      <c r="G88" s="361" t="s">
        <v>380</v>
      </c>
      <c r="H88" s="360" t="s">
        <v>377</v>
      </c>
      <c r="I88" s="360" t="s">
        <v>378</v>
      </c>
      <c r="J88" s="366" t="s">
        <v>379</v>
      </c>
      <c r="K88" s="361" t="s">
        <v>380</v>
      </c>
      <c r="L88" s="360" t="s">
        <v>377</v>
      </c>
      <c r="M88" s="360" t="s">
        <v>378</v>
      </c>
      <c r="N88" s="366" t="s">
        <v>379</v>
      </c>
      <c r="O88" s="361" t="s">
        <v>380</v>
      </c>
      <c r="P88" s="360" t="s">
        <v>377</v>
      </c>
      <c r="Q88" s="360" t="s">
        <v>378</v>
      </c>
      <c r="R88" s="366" t="s">
        <v>379</v>
      </c>
      <c r="S88" s="361" t="s">
        <v>380</v>
      </c>
    </row>
    <row r="89" spans="2:19" ht="29.25" customHeight="1" x14ac:dyDescent="0.25">
      <c r="B89" s="784"/>
      <c r="C89" s="764"/>
      <c r="D89" s="778" t="s">
        <v>552</v>
      </c>
      <c r="E89" s="780"/>
      <c r="F89" s="778" t="s">
        <v>535</v>
      </c>
      <c r="G89" s="782" t="s">
        <v>532</v>
      </c>
      <c r="H89" s="737" t="s">
        <v>552</v>
      </c>
      <c r="I89" s="737">
        <v>70000</v>
      </c>
      <c r="J89" s="737" t="s">
        <v>535</v>
      </c>
      <c r="K89" s="739" t="s">
        <v>521</v>
      </c>
      <c r="L89" s="737" t="s">
        <v>562</v>
      </c>
      <c r="M89" s="737">
        <v>12000</v>
      </c>
      <c r="N89" s="737" t="s">
        <v>535</v>
      </c>
      <c r="O89" s="739" t="s">
        <v>513</v>
      </c>
      <c r="P89" s="737"/>
      <c r="Q89" s="737"/>
      <c r="R89" s="737"/>
      <c r="S89" s="739"/>
    </row>
    <row r="90" spans="2:19" ht="29.25" customHeight="1" x14ac:dyDescent="0.25">
      <c r="B90" s="784"/>
      <c r="C90" s="764"/>
      <c r="D90" s="779"/>
      <c r="E90" s="781"/>
      <c r="F90" s="779"/>
      <c r="G90" s="783"/>
      <c r="H90" s="738"/>
      <c r="I90" s="738"/>
      <c r="J90" s="738"/>
      <c r="K90" s="740"/>
      <c r="L90" s="738"/>
      <c r="M90" s="738"/>
      <c r="N90" s="738"/>
      <c r="O90" s="740"/>
      <c r="P90" s="738"/>
      <c r="Q90" s="738"/>
      <c r="R90" s="738"/>
      <c r="S90" s="740"/>
    </row>
    <row r="91" spans="2:19" ht="60" outlineLevel="1" x14ac:dyDescent="0.25">
      <c r="B91" s="784"/>
      <c r="C91" s="764"/>
      <c r="D91" s="360" t="s">
        <v>377</v>
      </c>
      <c r="E91" s="360" t="s">
        <v>378</v>
      </c>
      <c r="F91" s="366" t="s">
        <v>379</v>
      </c>
      <c r="G91" s="361" t="s">
        <v>380</v>
      </c>
      <c r="H91" s="360" t="s">
        <v>377</v>
      </c>
      <c r="I91" s="360" t="s">
        <v>378</v>
      </c>
      <c r="J91" s="366" t="s">
        <v>379</v>
      </c>
      <c r="K91" s="361" t="s">
        <v>380</v>
      </c>
      <c r="L91" s="360" t="s">
        <v>377</v>
      </c>
      <c r="M91" s="360" t="s">
        <v>378</v>
      </c>
      <c r="N91" s="366" t="s">
        <v>379</v>
      </c>
      <c r="O91" s="361" t="s">
        <v>380</v>
      </c>
      <c r="P91" s="360" t="s">
        <v>377</v>
      </c>
      <c r="Q91" s="360" t="s">
        <v>378</v>
      </c>
      <c r="R91" s="366" t="s">
        <v>379</v>
      </c>
      <c r="S91" s="361" t="s">
        <v>380</v>
      </c>
    </row>
    <row r="92" spans="2:19" ht="29.25" customHeight="1" outlineLevel="1" x14ac:dyDescent="0.25">
      <c r="B92" s="784"/>
      <c r="C92" s="764"/>
      <c r="D92" s="778" t="s">
        <v>566</v>
      </c>
      <c r="E92" s="780"/>
      <c r="F92" s="778" t="s">
        <v>533</v>
      </c>
      <c r="G92" s="782" t="s">
        <v>532</v>
      </c>
      <c r="H92" s="737" t="s">
        <v>566</v>
      </c>
      <c r="I92" s="737">
        <v>20000</v>
      </c>
      <c r="J92" s="737" t="s">
        <v>533</v>
      </c>
      <c r="K92" s="739" t="s">
        <v>513</v>
      </c>
      <c r="L92" s="786" t="s">
        <v>562</v>
      </c>
      <c r="M92" s="737">
        <v>13600</v>
      </c>
      <c r="N92" s="737" t="s">
        <v>533</v>
      </c>
      <c r="O92" s="739" t="s">
        <v>527</v>
      </c>
      <c r="P92" s="737"/>
      <c r="Q92" s="737"/>
      <c r="R92" s="737"/>
      <c r="S92" s="739"/>
    </row>
    <row r="93" spans="2:19" ht="29.25" customHeight="1" outlineLevel="1" x14ac:dyDescent="0.25">
      <c r="B93" s="784"/>
      <c r="C93" s="764"/>
      <c r="D93" s="779"/>
      <c r="E93" s="781"/>
      <c r="F93" s="779"/>
      <c r="G93" s="783"/>
      <c r="H93" s="738"/>
      <c r="I93" s="738"/>
      <c r="J93" s="738"/>
      <c r="K93" s="740"/>
      <c r="L93" s="787"/>
      <c r="M93" s="738"/>
      <c r="N93" s="738"/>
      <c r="O93" s="740"/>
      <c r="P93" s="738"/>
      <c r="Q93" s="738"/>
      <c r="R93" s="738"/>
      <c r="S93" s="740"/>
    </row>
    <row r="94" spans="2:19" ht="60" outlineLevel="1" x14ac:dyDescent="0.25">
      <c r="B94" s="784"/>
      <c r="C94" s="764"/>
      <c r="D94" s="360" t="s">
        <v>377</v>
      </c>
      <c r="E94" s="360" t="s">
        <v>378</v>
      </c>
      <c r="F94" s="366" t="s">
        <v>379</v>
      </c>
      <c r="G94" s="361" t="s">
        <v>380</v>
      </c>
      <c r="H94" s="360" t="s">
        <v>377</v>
      </c>
      <c r="I94" s="360" t="s">
        <v>378</v>
      </c>
      <c r="J94" s="366" t="s">
        <v>379</v>
      </c>
      <c r="K94" s="361" t="s">
        <v>380</v>
      </c>
      <c r="L94" s="360" t="s">
        <v>377</v>
      </c>
      <c r="M94" s="360" t="s">
        <v>378</v>
      </c>
      <c r="N94" s="366" t="s">
        <v>379</v>
      </c>
      <c r="O94" s="361" t="s">
        <v>380</v>
      </c>
      <c r="P94" s="360" t="s">
        <v>377</v>
      </c>
      <c r="Q94" s="360" t="s">
        <v>378</v>
      </c>
      <c r="R94" s="366" t="s">
        <v>379</v>
      </c>
      <c r="S94" s="361" t="s">
        <v>380</v>
      </c>
    </row>
    <row r="95" spans="2:19" ht="29.25" customHeight="1" outlineLevel="1" x14ac:dyDescent="0.25">
      <c r="B95" s="784"/>
      <c r="C95" s="764"/>
      <c r="D95" s="778"/>
      <c r="E95" s="780"/>
      <c r="F95" s="778"/>
      <c r="G95" s="782"/>
      <c r="H95" s="737"/>
      <c r="I95" s="737"/>
      <c r="J95" s="737"/>
      <c r="K95" s="739"/>
      <c r="L95" s="737"/>
      <c r="M95" s="737"/>
      <c r="N95" s="737"/>
      <c r="O95" s="739"/>
      <c r="P95" s="737"/>
      <c r="Q95" s="737"/>
      <c r="R95" s="737"/>
      <c r="S95" s="739"/>
    </row>
    <row r="96" spans="2:19" ht="29.25" customHeight="1" outlineLevel="1" x14ac:dyDescent="0.25">
      <c r="B96" s="784"/>
      <c r="C96" s="764"/>
      <c r="D96" s="779"/>
      <c r="E96" s="781"/>
      <c r="F96" s="779"/>
      <c r="G96" s="783"/>
      <c r="H96" s="738"/>
      <c r="I96" s="738"/>
      <c r="J96" s="738"/>
      <c r="K96" s="740"/>
      <c r="L96" s="738"/>
      <c r="M96" s="738"/>
      <c r="N96" s="738"/>
      <c r="O96" s="740"/>
      <c r="P96" s="738"/>
      <c r="Q96" s="738"/>
      <c r="R96" s="738"/>
      <c r="S96" s="740"/>
    </row>
    <row r="97" spans="2:19" ht="60" outlineLevel="1" x14ac:dyDescent="0.25">
      <c r="B97" s="784"/>
      <c r="C97" s="764"/>
      <c r="D97" s="360" t="s">
        <v>377</v>
      </c>
      <c r="E97" s="360" t="s">
        <v>378</v>
      </c>
      <c r="F97" s="366" t="s">
        <v>379</v>
      </c>
      <c r="G97" s="361" t="s">
        <v>380</v>
      </c>
      <c r="H97" s="360" t="s">
        <v>377</v>
      </c>
      <c r="I97" s="360" t="s">
        <v>378</v>
      </c>
      <c r="J97" s="366" t="s">
        <v>379</v>
      </c>
      <c r="K97" s="361" t="s">
        <v>380</v>
      </c>
      <c r="L97" s="360" t="s">
        <v>377</v>
      </c>
      <c r="M97" s="360" t="s">
        <v>378</v>
      </c>
      <c r="N97" s="366" t="s">
        <v>379</v>
      </c>
      <c r="O97" s="361" t="s">
        <v>380</v>
      </c>
      <c r="P97" s="360" t="s">
        <v>377</v>
      </c>
      <c r="Q97" s="360" t="s">
        <v>378</v>
      </c>
      <c r="R97" s="366" t="s">
        <v>379</v>
      </c>
      <c r="S97" s="361" t="s">
        <v>380</v>
      </c>
    </row>
    <row r="98" spans="2:19" ht="29.25" customHeight="1" outlineLevel="1" x14ac:dyDescent="0.25">
      <c r="B98" s="784"/>
      <c r="C98" s="764"/>
      <c r="D98" s="778"/>
      <c r="E98" s="780"/>
      <c r="F98" s="778"/>
      <c r="G98" s="782"/>
      <c r="H98" s="737"/>
      <c r="I98" s="737"/>
      <c r="J98" s="737"/>
      <c r="K98" s="739"/>
      <c r="L98" s="737"/>
      <c r="M98" s="737"/>
      <c r="N98" s="737"/>
      <c r="O98" s="739"/>
      <c r="P98" s="737"/>
      <c r="Q98" s="737"/>
      <c r="R98" s="737"/>
      <c r="S98" s="739"/>
    </row>
    <row r="99" spans="2:19" ht="29.25" customHeight="1" outlineLevel="1" x14ac:dyDescent="0.25">
      <c r="B99" s="784"/>
      <c r="C99" s="555"/>
      <c r="D99" s="779"/>
      <c r="E99" s="781"/>
      <c r="F99" s="779"/>
      <c r="G99" s="783"/>
      <c r="H99" s="738"/>
      <c r="I99" s="738"/>
      <c r="J99" s="738"/>
      <c r="K99" s="740"/>
      <c r="L99" s="738"/>
      <c r="M99" s="738"/>
      <c r="N99" s="738"/>
      <c r="O99" s="740"/>
      <c r="P99" s="738"/>
      <c r="Q99" s="738"/>
      <c r="R99" s="738"/>
      <c r="S99" s="740"/>
    </row>
    <row r="100" spans="2:19" ht="15.75" thickBot="1" x14ac:dyDescent="0.3">
      <c r="B100" s="354"/>
      <c r="C100" s="354"/>
    </row>
    <row r="101" spans="2:19" ht="15.75" thickBot="1" x14ac:dyDescent="0.3">
      <c r="B101" s="354"/>
      <c r="C101" s="354"/>
      <c r="D101" s="770" t="s">
        <v>316</v>
      </c>
      <c r="E101" s="771"/>
      <c r="F101" s="771"/>
      <c r="G101" s="772"/>
      <c r="H101" s="734" t="s">
        <v>381</v>
      </c>
      <c r="I101" s="735"/>
      <c r="J101" s="735"/>
      <c r="K101" s="736"/>
      <c r="L101" s="734" t="s">
        <v>318</v>
      </c>
      <c r="M101" s="735"/>
      <c r="N101" s="735"/>
      <c r="O101" s="736"/>
      <c r="P101" s="734" t="s">
        <v>319</v>
      </c>
      <c r="Q101" s="735"/>
      <c r="R101" s="735"/>
      <c r="S101" s="736"/>
    </row>
    <row r="102" spans="2:19" ht="33.75" customHeight="1" x14ac:dyDescent="0.25">
      <c r="B102" s="773" t="s">
        <v>382</v>
      </c>
      <c r="C102" s="765" t="s">
        <v>383</v>
      </c>
      <c r="D102" s="376" t="s">
        <v>384</v>
      </c>
      <c r="E102" s="377" t="s">
        <v>385</v>
      </c>
      <c r="F102" s="726" t="s">
        <v>386</v>
      </c>
      <c r="G102" s="727"/>
      <c r="H102" s="376" t="s">
        <v>384</v>
      </c>
      <c r="I102" s="377" t="s">
        <v>385</v>
      </c>
      <c r="J102" s="726" t="s">
        <v>386</v>
      </c>
      <c r="K102" s="727"/>
      <c r="L102" s="378" t="s">
        <v>384</v>
      </c>
      <c r="M102" s="377" t="s">
        <v>385</v>
      </c>
      <c r="N102" s="726" t="s">
        <v>386</v>
      </c>
      <c r="O102" s="727"/>
      <c r="P102" s="376" t="s">
        <v>384</v>
      </c>
      <c r="Q102" s="377" t="s">
        <v>385</v>
      </c>
      <c r="R102" s="726" t="s">
        <v>386</v>
      </c>
      <c r="S102" s="727"/>
    </row>
    <row r="103" spans="2:19" ht="30" customHeight="1" thickBot="1" x14ac:dyDescent="0.3">
      <c r="B103" s="774"/>
      <c r="C103" s="766"/>
      <c r="D103" s="379">
        <v>16000</v>
      </c>
      <c r="E103" s="112">
        <v>0.2</v>
      </c>
      <c r="F103" s="776" t="s">
        <v>496</v>
      </c>
      <c r="G103" s="777"/>
      <c r="H103" s="380">
        <v>16000</v>
      </c>
      <c r="I103" s="113">
        <v>0.2</v>
      </c>
      <c r="J103" s="741" t="s">
        <v>483</v>
      </c>
      <c r="K103" s="742"/>
      <c r="L103" s="380">
        <v>1930</v>
      </c>
      <c r="M103" s="113">
        <v>0.3</v>
      </c>
      <c r="N103" s="741" t="s">
        <v>488</v>
      </c>
      <c r="O103" s="742"/>
      <c r="P103" s="380"/>
      <c r="Q103" s="113"/>
      <c r="R103" s="741"/>
      <c r="S103" s="742"/>
    </row>
    <row r="104" spans="2:19" ht="59.25" customHeight="1" x14ac:dyDescent="0.25">
      <c r="B104" s="774"/>
      <c r="C104" s="773" t="s">
        <v>387</v>
      </c>
      <c r="D104" s="381" t="s">
        <v>384</v>
      </c>
      <c r="E104" s="360" t="s">
        <v>385</v>
      </c>
      <c r="F104" s="360" t="s">
        <v>388</v>
      </c>
      <c r="G104" s="369" t="s">
        <v>389</v>
      </c>
      <c r="H104" s="381" t="s">
        <v>384</v>
      </c>
      <c r="I104" s="360" t="s">
        <v>385</v>
      </c>
      <c r="J104" s="360" t="s">
        <v>388</v>
      </c>
      <c r="K104" s="369" t="s">
        <v>389</v>
      </c>
      <c r="L104" s="378" t="s">
        <v>384</v>
      </c>
      <c r="M104" s="360" t="s">
        <v>385</v>
      </c>
      <c r="N104" s="360" t="s">
        <v>388</v>
      </c>
      <c r="O104" s="369" t="s">
        <v>389</v>
      </c>
      <c r="P104" s="381" t="s">
        <v>384</v>
      </c>
      <c r="Q104" s="360" t="s">
        <v>385</v>
      </c>
      <c r="R104" s="360" t="s">
        <v>388</v>
      </c>
      <c r="S104" s="369" t="s">
        <v>389</v>
      </c>
    </row>
    <row r="105" spans="2:19" ht="27.75" customHeight="1" thickBot="1" x14ac:dyDescent="0.3">
      <c r="B105" s="774"/>
      <c r="C105" s="774"/>
      <c r="D105" s="379">
        <v>0</v>
      </c>
      <c r="E105" s="95">
        <v>0</v>
      </c>
      <c r="F105" s="105" t="s">
        <v>559</v>
      </c>
      <c r="G105" s="110" t="s">
        <v>430</v>
      </c>
      <c r="H105" s="380">
        <v>16000</v>
      </c>
      <c r="I105" s="97">
        <v>0.2</v>
      </c>
      <c r="J105" s="107" t="s">
        <v>575</v>
      </c>
      <c r="K105" s="111" t="s">
        <v>430</v>
      </c>
      <c r="L105" s="380">
        <v>1930</v>
      </c>
      <c r="M105" s="97">
        <v>0.3</v>
      </c>
      <c r="N105" s="107" t="s">
        <v>571</v>
      </c>
      <c r="O105" s="111" t="s">
        <v>430</v>
      </c>
      <c r="P105" s="380"/>
      <c r="Q105" s="97"/>
      <c r="R105" s="107"/>
      <c r="S105" s="111"/>
    </row>
    <row r="106" spans="2:19" ht="39.6" customHeight="1" outlineLevel="1" x14ac:dyDescent="0.25">
      <c r="B106" s="774"/>
      <c r="C106" s="774"/>
      <c r="D106" s="381" t="s">
        <v>384</v>
      </c>
      <c r="E106" s="360" t="s">
        <v>385</v>
      </c>
      <c r="F106" s="360" t="s">
        <v>388</v>
      </c>
      <c r="G106" s="369" t="s">
        <v>389</v>
      </c>
      <c r="H106" s="381" t="s">
        <v>384</v>
      </c>
      <c r="I106" s="360" t="s">
        <v>385</v>
      </c>
      <c r="J106" s="360" t="s">
        <v>388</v>
      </c>
      <c r="K106" s="369" t="s">
        <v>389</v>
      </c>
      <c r="L106" s="378" t="s">
        <v>384</v>
      </c>
      <c r="M106" s="360" t="s">
        <v>385</v>
      </c>
      <c r="N106" s="360" t="s">
        <v>388</v>
      </c>
      <c r="O106" s="369" t="s">
        <v>389</v>
      </c>
      <c r="P106" s="381" t="s">
        <v>384</v>
      </c>
      <c r="Q106" s="360" t="s">
        <v>385</v>
      </c>
      <c r="R106" s="360" t="s">
        <v>388</v>
      </c>
      <c r="S106" s="369" t="s">
        <v>389</v>
      </c>
    </row>
    <row r="107" spans="2:19" ht="27.75" customHeight="1" outlineLevel="1" x14ac:dyDescent="0.25">
      <c r="B107" s="774"/>
      <c r="C107" s="774"/>
      <c r="D107" s="379"/>
      <c r="E107" s="95"/>
      <c r="F107" s="105"/>
      <c r="G107" s="110"/>
      <c r="H107" s="380"/>
      <c r="I107" s="97"/>
      <c r="J107" s="107"/>
      <c r="K107" s="111"/>
      <c r="L107" s="380"/>
      <c r="M107" s="97"/>
      <c r="N107" s="107"/>
      <c r="O107" s="111"/>
      <c r="P107" s="380"/>
      <c r="Q107" s="97"/>
      <c r="R107" s="107"/>
      <c r="S107" s="111"/>
    </row>
    <row r="108" spans="2:19" ht="27.75" customHeight="1" outlineLevel="1" x14ac:dyDescent="0.25">
      <c r="B108" s="774"/>
      <c r="C108" s="774"/>
      <c r="D108" s="381" t="s">
        <v>384</v>
      </c>
      <c r="E108" s="360" t="s">
        <v>385</v>
      </c>
      <c r="F108" s="360" t="s">
        <v>388</v>
      </c>
      <c r="G108" s="369" t="s">
        <v>389</v>
      </c>
      <c r="H108" s="381" t="s">
        <v>384</v>
      </c>
      <c r="I108" s="360" t="s">
        <v>385</v>
      </c>
      <c r="J108" s="360" t="s">
        <v>388</v>
      </c>
      <c r="K108" s="369" t="s">
        <v>389</v>
      </c>
      <c r="L108" s="381" t="s">
        <v>384</v>
      </c>
      <c r="M108" s="360" t="s">
        <v>385</v>
      </c>
      <c r="N108" s="360" t="s">
        <v>388</v>
      </c>
      <c r="O108" s="369" t="s">
        <v>389</v>
      </c>
      <c r="P108" s="381" t="s">
        <v>384</v>
      </c>
      <c r="Q108" s="360" t="s">
        <v>385</v>
      </c>
      <c r="R108" s="360" t="s">
        <v>388</v>
      </c>
      <c r="S108" s="369" t="s">
        <v>389</v>
      </c>
    </row>
    <row r="109" spans="2:19" ht="27.75" customHeight="1" outlineLevel="1" x14ac:dyDescent="0.25">
      <c r="B109" s="774"/>
      <c r="C109" s="774"/>
      <c r="D109" s="379"/>
      <c r="E109" s="95"/>
      <c r="F109" s="105"/>
      <c r="G109" s="110"/>
      <c r="H109" s="380"/>
      <c r="I109" s="97"/>
      <c r="J109" s="107"/>
      <c r="K109" s="111"/>
      <c r="L109" s="380"/>
      <c r="M109" s="97"/>
      <c r="N109" s="107"/>
      <c r="O109" s="111"/>
      <c r="P109" s="380"/>
      <c r="Q109" s="97"/>
      <c r="R109" s="107"/>
      <c r="S109" s="111"/>
    </row>
    <row r="110" spans="2:19" ht="27.75" customHeight="1" outlineLevel="1" x14ac:dyDescent="0.25">
      <c r="B110" s="774"/>
      <c r="C110" s="774"/>
      <c r="D110" s="381" t="s">
        <v>384</v>
      </c>
      <c r="E110" s="360" t="s">
        <v>385</v>
      </c>
      <c r="F110" s="360" t="s">
        <v>388</v>
      </c>
      <c r="G110" s="369" t="s">
        <v>389</v>
      </c>
      <c r="H110" s="381" t="s">
        <v>384</v>
      </c>
      <c r="I110" s="360" t="s">
        <v>385</v>
      </c>
      <c r="J110" s="360" t="s">
        <v>388</v>
      </c>
      <c r="K110" s="369" t="s">
        <v>389</v>
      </c>
      <c r="L110" s="381" t="s">
        <v>384</v>
      </c>
      <c r="M110" s="360" t="s">
        <v>385</v>
      </c>
      <c r="N110" s="360" t="s">
        <v>388</v>
      </c>
      <c r="O110" s="369" t="s">
        <v>389</v>
      </c>
      <c r="P110" s="381" t="s">
        <v>384</v>
      </c>
      <c r="Q110" s="360" t="s">
        <v>385</v>
      </c>
      <c r="R110" s="360" t="s">
        <v>388</v>
      </c>
      <c r="S110" s="369" t="s">
        <v>389</v>
      </c>
    </row>
    <row r="111" spans="2:19" ht="27.75" customHeight="1" outlineLevel="1" x14ac:dyDescent="0.25">
      <c r="B111" s="775"/>
      <c r="C111" s="775"/>
      <c r="D111" s="379"/>
      <c r="E111" s="95"/>
      <c r="F111" s="105"/>
      <c r="G111" s="110"/>
      <c r="H111" s="380"/>
      <c r="I111" s="97"/>
      <c r="J111" s="107"/>
      <c r="K111" s="111"/>
      <c r="L111" s="380"/>
      <c r="M111" s="97"/>
      <c r="N111" s="107"/>
      <c r="O111" s="111"/>
      <c r="P111" s="380"/>
      <c r="Q111" s="97"/>
      <c r="R111" s="107"/>
      <c r="S111" s="111"/>
    </row>
    <row r="112" spans="2:19" ht="26.25" customHeight="1" x14ac:dyDescent="0.25">
      <c r="B112" s="767" t="s">
        <v>390</v>
      </c>
      <c r="C112" s="634" t="s">
        <v>391</v>
      </c>
      <c r="D112" s="382" t="s">
        <v>392</v>
      </c>
      <c r="E112" s="382" t="s">
        <v>393</v>
      </c>
      <c r="F112" s="382" t="s">
        <v>315</v>
      </c>
      <c r="G112" s="383" t="s">
        <v>394</v>
      </c>
      <c r="H112" s="384" t="s">
        <v>392</v>
      </c>
      <c r="I112" s="382" t="s">
        <v>393</v>
      </c>
      <c r="J112" s="382" t="s">
        <v>315</v>
      </c>
      <c r="K112" s="383" t="s">
        <v>394</v>
      </c>
      <c r="L112" s="382" t="s">
        <v>392</v>
      </c>
      <c r="M112" s="382" t="s">
        <v>393</v>
      </c>
      <c r="N112" s="382" t="s">
        <v>315</v>
      </c>
      <c r="O112" s="383" t="s">
        <v>394</v>
      </c>
      <c r="P112" s="382" t="s">
        <v>392</v>
      </c>
      <c r="Q112" s="382" t="s">
        <v>393</v>
      </c>
      <c r="R112" s="382" t="s">
        <v>315</v>
      </c>
      <c r="S112" s="383" t="s">
        <v>394</v>
      </c>
    </row>
    <row r="113" spans="2:20" ht="56.25" customHeight="1" x14ac:dyDescent="0.25">
      <c r="B113" s="768"/>
      <c r="C113" s="632"/>
      <c r="D113" s="94">
        <v>0</v>
      </c>
      <c r="E113" s="94" t="s">
        <v>447</v>
      </c>
      <c r="F113" s="94" t="s">
        <v>442</v>
      </c>
      <c r="G113" s="94" t="s">
        <v>569</v>
      </c>
      <c r="H113" s="338">
        <v>595</v>
      </c>
      <c r="I113" s="96" t="s">
        <v>447</v>
      </c>
      <c r="J113" s="96" t="s">
        <v>442</v>
      </c>
      <c r="K113" s="109" t="s">
        <v>569</v>
      </c>
      <c r="L113" s="96">
        <v>9597</v>
      </c>
      <c r="M113" s="96" t="s">
        <v>447</v>
      </c>
      <c r="N113" s="96" t="s">
        <v>497</v>
      </c>
      <c r="O113" s="373" t="s">
        <v>569</v>
      </c>
      <c r="P113" s="96"/>
      <c r="Q113" s="96"/>
      <c r="R113" s="96"/>
      <c r="S113" s="109"/>
    </row>
    <row r="114" spans="2:20" ht="69" customHeight="1" x14ac:dyDescent="0.25">
      <c r="B114" s="768"/>
      <c r="C114" s="767" t="s">
        <v>395</v>
      </c>
      <c r="D114" s="360" t="s">
        <v>396</v>
      </c>
      <c r="E114" s="730" t="s">
        <v>397</v>
      </c>
      <c r="F114" s="731"/>
      <c r="G114" s="361" t="s">
        <v>398</v>
      </c>
      <c r="H114" s="360" t="s">
        <v>396</v>
      </c>
      <c r="I114" s="730" t="s">
        <v>397</v>
      </c>
      <c r="J114" s="731"/>
      <c r="K114" s="361" t="s">
        <v>398</v>
      </c>
      <c r="L114" s="360" t="s">
        <v>396</v>
      </c>
      <c r="M114" s="730" t="s">
        <v>397</v>
      </c>
      <c r="N114" s="731"/>
      <c r="O114" s="361" t="s">
        <v>398</v>
      </c>
      <c r="P114" s="360" t="s">
        <v>396</v>
      </c>
      <c r="Q114" s="360" t="s">
        <v>397</v>
      </c>
      <c r="R114" s="730" t="s">
        <v>397</v>
      </c>
      <c r="S114" s="731"/>
    </row>
    <row r="115" spans="2:20" ht="23.25" customHeight="1" x14ac:dyDescent="0.25">
      <c r="B115" s="768"/>
      <c r="C115" s="768"/>
      <c r="D115" s="114"/>
      <c r="E115" s="755"/>
      <c r="F115" s="756"/>
      <c r="G115" s="86"/>
      <c r="H115" s="115"/>
      <c r="I115" s="732"/>
      <c r="J115" s="733"/>
      <c r="K115" s="103"/>
      <c r="L115" s="115">
        <v>3060</v>
      </c>
      <c r="M115" s="732" t="s">
        <v>473</v>
      </c>
      <c r="N115" s="733"/>
      <c r="O115" s="89"/>
      <c r="P115" s="115"/>
      <c r="Q115" s="87"/>
      <c r="R115" s="732"/>
      <c r="S115" s="733"/>
    </row>
    <row r="116" spans="2:20" ht="84.75" customHeight="1" outlineLevel="1" x14ac:dyDescent="0.25">
      <c r="B116" s="768"/>
      <c r="C116" s="768"/>
      <c r="D116" s="360" t="s">
        <v>396</v>
      </c>
      <c r="E116" s="730" t="s">
        <v>397</v>
      </c>
      <c r="F116" s="731"/>
      <c r="G116" s="361" t="s">
        <v>398</v>
      </c>
      <c r="H116" s="360" t="s">
        <v>396</v>
      </c>
      <c r="I116" s="730" t="s">
        <v>397</v>
      </c>
      <c r="J116" s="731"/>
      <c r="K116" s="361" t="s">
        <v>398</v>
      </c>
      <c r="L116" s="360" t="s">
        <v>396</v>
      </c>
      <c r="M116" s="730" t="s">
        <v>397</v>
      </c>
      <c r="N116" s="731"/>
      <c r="O116" s="361" t="s">
        <v>398</v>
      </c>
      <c r="P116" s="360" t="s">
        <v>396</v>
      </c>
      <c r="Q116" s="360" t="s">
        <v>397</v>
      </c>
      <c r="R116" s="730" t="s">
        <v>397</v>
      </c>
      <c r="S116" s="731"/>
    </row>
    <row r="117" spans="2:20" ht="23.25" customHeight="1" outlineLevel="1" x14ac:dyDescent="0.25">
      <c r="B117" s="768"/>
      <c r="C117" s="768"/>
      <c r="D117" s="114"/>
      <c r="E117" s="755"/>
      <c r="F117" s="756"/>
      <c r="G117" s="86"/>
      <c r="H117" s="115"/>
      <c r="I117" s="732"/>
      <c r="J117" s="733"/>
      <c r="K117" s="89"/>
      <c r="L117" s="115">
        <v>1391</v>
      </c>
      <c r="M117" s="732" t="s">
        <v>442</v>
      </c>
      <c r="N117" s="733"/>
      <c r="O117" s="89"/>
      <c r="P117" s="115"/>
      <c r="Q117" s="87"/>
      <c r="R117" s="732"/>
      <c r="S117" s="733"/>
    </row>
    <row r="118" spans="2:20" ht="23.25" customHeight="1" outlineLevel="1" x14ac:dyDescent="0.25">
      <c r="B118" s="768"/>
      <c r="C118" s="768"/>
      <c r="D118" s="360" t="s">
        <v>396</v>
      </c>
      <c r="E118" s="730" t="s">
        <v>397</v>
      </c>
      <c r="F118" s="731"/>
      <c r="G118" s="361" t="s">
        <v>398</v>
      </c>
      <c r="H118" s="360" t="s">
        <v>396</v>
      </c>
      <c r="I118" s="730" t="s">
        <v>397</v>
      </c>
      <c r="J118" s="731"/>
      <c r="K118" s="361" t="s">
        <v>398</v>
      </c>
      <c r="L118" s="360" t="s">
        <v>396</v>
      </c>
      <c r="M118" s="730" t="s">
        <v>397</v>
      </c>
      <c r="N118" s="731"/>
      <c r="O118" s="361" t="s">
        <v>398</v>
      </c>
      <c r="P118" s="360" t="s">
        <v>396</v>
      </c>
      <c r="Q118" s="360" t="s">
        <v>397</v>
      </c>
      <c r="R118" s="730" t="s">
        <v>397</v>
      </c>
      <c r="S118" s="731"/>
      <c r="T118" s="395" t="s">
        <v>877</v>
      </c>
    </row>
    <row r="119" spans="2:20" ht="23.25" customHeight="1" outlineLevel="1" x14ac:dyDescent="0.25">
      <c r="B119" s="768"/>
      <c r="C119" s="768"/>
      <c r="D119" s="114"/>
      <c r="E119" s="755"/>
      <c r="F119" s="756"/>
      <c r="G119" s="86"/>
      <c r="H119" s="115"/>
      <c r="I119" s="732"/>
      <c r="J119" s="733"/>
      <c r="K119" s="89"/>
      <c r="L119" s="115"/>
      <c r="M119" s="732"/>
      <c r="N119" s="733"/>
      <c r="O119" s="89"/>
      <c r="P119" s="115"/>
      <c r="Q119" s="87"/>
      <c r="R119" s="732"/>
      <c r="S119" s="733"/>
    </row>
    <row r="120" spans="2:20" ht="23.25" customHeight="1" outlineLevel="1" x14ac:dyDescent="0.25">
      <c r="B120" s="768"/>
      <c r="C120" s="768"/>
      <c r="D120" s="360" t="s">
        <v>396</v>
      </c>
      <c r="E120" s="730" t="s">
        <v>397</v>
      </c>
      <c r="F120" s="731"/>
      <c r="G120" s="361" t="s">
        <v>398</v>
      </c>
      <c r="H120" s="360" t="s">
        <v>396</v>
      </c>
      <c r="I120" s="730" t="s">
        <v>397</v>
      </c>
      <c r="J120" s="731"/>
      <c r="K120" s="361" t="s">
        <v>398</v>
      </c>
      <c r="L120" s="360" t="s">
        <v>396</v>
      </c>
      <c r="M120" s="730" t="s">
        <v>397</v>
      </c>
      <c r="N120" s="731"/>
      <c r="O120" s="361" t="s">
        <v>398</v>
      </c>
      <c r="P120" s="360" t="s">
        <v>396</v>
      </c>
      <c r="Q120" s="360" t="s">
        <v>397</v>
      </c>
      <c r="R120" s="730" t="s">
        <v>397</v>
      </c>
      <c r="S120" s="731"/>
    </row>
    <row r="121" spans="2:20" ht="23.25" customHeight="1" outlineLevel="1" x14ac:dyDescent="0.25">
      <c r="B121" s="769"/>
      <c r="C121" s="769"/>
      <c r="D121" s="114"/>
      <c r="E121" s="755"/>
      <c r="F121" s="756"/>
      <c r="G121" s="86"/>
      <c r="H121" s="115"/>
      <c r="I121" s="732"/>
      <c r="J121" s="733"/>
      <c r="K121" s="89"/>
      <c r="L121" s="115"/>
      <c r="M121" s="732"/>
      <c r="N121" s="733"/>
      <c r="O121" s="89"/>
      <c r="P121" s="115"/>
      <c r="Q121" s="87"/>
      <c r="R121" s="732"/>
      <c r="S121" s="733"/>
    </row>
    <row r="122" spans="2:20" ht="15.75" thickBot="1" x14ac:dyDescent="0.3">
      <c r="B122" s="354"/>
      <c r="C122" s="354"/>
    </row>
    <row r="123" spans="2:20" ht="15.75" thickBot="1" x14ac:dyDescent="0.3">
      <c r="B123" s="354"/>
      <c r="C123" s="354"/>
      <c r="D123" s="770" t="s">
        <v>316</v>
      </c>
      <c r="E123" s="771"/>
      <c r="F123" s="771"/>
      <c r="G123" s="772"/>
      <c r="H123" s="770" t="s">
        <v>317</v>
      </c>
      <c r="I123" s="771"/>
      <c r="J123" s="771"/>
      <c r="K123" s="772"/>
      <c r="L123" s="771" t="s">
        <v>318</v>
      </c>
      <c r="M123" s="771"/>
      <c r="N123" s="771"/>
      <c r="O123" s="771"/>
      <c r="P123" s="770" t="s">
        <v>319</v>
      </c>
      <c r="Q123" s="771"/>
      <c r="R123" s="771"/>
      <c r="S123" s="772"/>
    </row>
    <row r="124" spans="2:20" x14ac:dyDescent="0.25">
      <c r="B124" s="765" t="s">
        <v>399</v>
      </c>
      <c r="C124" s="765" t="s">
        <v>400</v>
      </c>
      <c r="D124" s="726" t="s">
        <v>401</v>
      </c>
      <c r="E124" s="757"/>
      <c r="F124" s="757"/>
      <c r="G124" s="727"/>
      <c r="H124" s="726" t="s">
        <v>401</v>
      </c>
      <c r="I124" s="757"/>
      <c r="J124" s="757"/>
      <c r="K124" s="727"/>
      <c r="L124" s="726" t="s">
        <v>401</v>
      </c>
      <c r="M124" s="757"/>
      <c r="N124" s="757"/>
      <c r="O124" s="727"/>
      <c r="P124" s="726" t="s">
        <v>401</v>
      </c>
      <c r="Q124" s="757"/>
      <c r="R124" s="757"/>
      <c r="S124" s="727"/>
    </row>
    <row r="125" spans="2:20" ht="45" customHeight="1" x14ac:dyDescent="0.25">
      <c r="B125" s="766"/>
      <c r="C125" s="766"/>
      <c r="D125" s="758" t="s">
        <v>467</v>
      </c>
      <c r="E125" s="759"/>
      <c r="F125" s="759"/>
      <c r="G125" s="760"/>
      <c r="H125" s="761" t="s">
        <v>455</v>
      </c>
      <c r="I125" s="762"/>
      <c r="J125" s="762"/>
      <c r="K125" s="763"/>
      <c r="L125" s="761" t="s">
        <v>455</v>
      </c>
      <c r="M125" s="762"/>
      <c r="N125" s="762"/>
      <c r="O125" s="763"/>
      <c r="P125" s="761"/>
      <c r="Q125" s="762"/>
      <c r="R125" s="762"/>
      <c r="S125" s="763"/>
    </row>
    <row r="126" spans="2:20" ht="44.25" customHeight="1" x14ac:dyDescent="0.25">
      <c r="B126" s="754" t="s">
        <v>402</v>
      </c>
      <c r="C126" s="754" t="s">
        <v>403</v>
      </c>
      <c r="D126" s="382" t="s">
        <v>404</v>
      </c>
      <c r="E126" s="368" t="s">
        <v>315</v>
      </c>
      <c r="F126" s="360" t="s">
        <v>337</v>
      </c>
      <c r="G126" s="361" t="s">
        <v>354</v>
      </c>
      <c r="H126" s="382" t="s">
        <v>404</v>
      </c>
      <c r="I126" s="368" t="s">
        <v>315</v>
      </c>
      <c r="J126" s="360" t="s">
        <v>337</v>
      </c>
      <c r="K126" s="361" t="s">
        <v>354</v>
      </c>
      <c r="L126" s="382" t="s">
        <v>404</v>
      </c>
      <c r="M126" s="368" t="s">
        <v>315</v>
      </c>
      <c r="N126" s="360" t="s">
        <v>337</v>
      </c>
      <c r="O126" s="361" t="s">
        <v>354</v>
      </c>
      <c r="P126" s="382" t="s">
        <v>404</v>
      </c>
      <c r="Q126" s="368" t="s">
        <v>315</v>
      </c>
      <c r="R126" s="360" t="s">
        <v>337</v>
      </c>
      <c r="S126" s="361" t="s">
        <v>354</v>
      </c>
    </row>
    <row r="127" spans="2:20" ht="23.25" customHeight="1" x14ac:dyDescent="0.25">
      <c r="B127" s="764"/>
      <c r="C127" s="555"/>
      <c r="D127" s="94">
        <v>0</v>
      </c>
      <c r="E127" s="116" t="s">
        <v>442</v>
      </c>
      <c r="F127" s="85" t="s">
        <v>487</v>
      </c>
      <c r="G127" s="108" t="s">
        <v>593</v>
      </c>
      <c r="H127" s="96">
        <v>3</v>
      </c>
      <c r="I127" s="121" t="s">
        <v>442</v>
      </c>
      <c r="J127" s="96" t="s">
        <v>487</v>
      </c>
      <c r="K127" s="108" t="s">
        <v>593</v>
      </c>
      <c r="L127" s="96">
        <v>1</v>
      </c>
      <c r="M127" s="121" t="s">
        <v>442</v>
      </c>
      <c r="N127" s="96" t="s">
        <v>487</v>
      </c>
      <c r="O127" s="108" t="s">
        <v>593</v>
      </c>
      <c r="P127" s="96"/>
      <c r="Q127" s="121"/>
      <c r="R127" s="96"/>
      <c r="S127" s="335"/>
    </row>
    <row r="128" spans="2:20" ht="39" customHeight="1" x14ac:dyDescent="0.25">
      <c r="B128" s="764"/>
      <c r="C128" s="754" t="s">
        <v>405</v>
      </c>
      <c r="D128" s="360" t="s">
        <v>406</v>
      </c>
      <c r="E128" s="730" t="s">
        <v>407</v>
      </c>
      <c r="F128" s="731"/>
      <c r="G128" s="361" t="s">
        <v>408</v>
      </c>
      <c r="H128" s="360" t="s">
        <v>406</v>
      </c>
      <c r="I128" s="730" t="s">
        <v>407</v>
      </c>
      <c r="J128" s="731"/>
      <c r="K128" s="361" t="s">
        <v>408</v>
      </c>
      <c r="L128" s="360" t="s">
        <v>406</v>
      </c>
      <c r="M128" s="730" t="s">
        <v>407</v>
      </c>
      <c r="N128" s="731"/>
      <c r="O128" s="361" t="s">
        <v>408</v>
      </c>
      <c r="P128" s="360" t="s">
        <v>406</v>
      </c>
      <c r="Q128" s="730" t="s">
        <v>407</v>
      </c>
      <c r="R128" s="731"/>
      <c r="S128" s="361" t="s">
        <v>408</v>
      </c>
    </row>
    <row r="129" spans="2:19" ht="39" customHeight="1" x14ac:dyDescent="0.25">
      <c r="B129" s="555"/>
      <c r="C129" s="555"/>
      <c r="D129" s="114">
        <v>0</v>
      </c>
      <c r="E129" s="755" t="s">
        <v>435</v>
      </c>
      <c r="F129" s="756"/>
      <c r="G129" s="86" t="s">
        <v>532</v>
      </c>
      <c r="H129" s="115">
        <v>1</v>
      </c>
      <c r="I129" s="732" t="s">
        <v>424</v>
      </c>
      <c r="J129" s="733"/>
      <c r="K129" s="89" t="s">
        <v>521</v>
      </c>
      <c r="L129" s="115">
        <v>1</v>
      </c>
      <c r="M129" s="752" t="s">
        <v>429</v>
      </c>
      <c r="N129" s="753"/>
      <c r="O129" s="89" t="s">
        <v>527</v>
      </c>
      <c r="P129" s="115"/>
      <c r="Q129" s="732"/>
      <c r="R129" s="733"/>
      <c r="S129" s="89"/>
    </row>
    <row r="133" spans="2:19" hidden="1" x14ac:dyDescent="0.25"/>
    <row r="134" spans="2:19" hidden="1" x14ac:dyDescent="0.25"/>
    <row r="135" spans="2:19" hidden="1" x14ac:dyDescent="0.25">
      <c r="D135" t="s">
        <v>409</v>
      </c>
    </row>
    <row r="136" spans="2:19" hidden="1" x14ac:dyDescent="0.25">
      <c r="D136" t="s">
        <v>410</v>
      </c>
      <c r="E136" t="s">
        <v>411</v>
      </c>
      <c r="F136" t="s">
        <v>412</v>
      </c>
      <c r="H136" t="s">
        <v>413</v>
      </c>
      <c r="I136" t="s">
        <v>414</v>
      </c>
    </row>
    <row r="137" spans="2:19" hidden="1" x14ac:dyDescent="0.25">
      <c r="D137" t="s">
        <v>415</v>
      </c>
      <c r="E137" t="s">
        <v>416</v>
      </c>
      <c r="F137" t="s">
        <v>417</v>
      </c>
      <c r="H137" t="s">
        <v>418</v>
      </c>
      <c r="I137" t="s">
        <v>419</v>
      </c>
    </row>
    <row r="138" spans="2:19" hidden="1" x14ac:dyDescent="0.25">
      <c r="D138" t="s">
        <v>420</v>
      </c>
      <c r="E138" t="s">
        <v>421</v>
      </c>
      <c r="F138" t="s">
        <v>422</v>
      </c>
      <c r="H138" t="s">
        <v>423</v>
      </c>
      <c r="I138" t="s">
        <v>424</v>
      </c>
    </row>
    <row r="139" spans="2:19" hidden="1" x14ac:dyDescent="0.25">
      <c r="D139" t="s">
        <v>425</v>
      </c>
      <c r="F139" t="s">
        <v>426</v>
      </c>
      <c r="G139" t="s">
        <v>427</v>
      </c>
      <c r="H139" t="s">
        <v>428</v>
      </c>
      <c r="I139" t="s">
        <v>429</v>
      </c>
      <c r="K139" t="s">
        <v>430</v>
      </c>
    </row>
    <row r="140" spans="2:19" hidden="1" x14ac:dyDescent="0.25">
      <c r="D140" t="s">
        <v>431</v>
      </c>
      <c r="F140" t="s">
        <v>432</v>
      </c>
      <c r="G140" t="s">
        <v>433</v>
      </c>
      <c r="H140" t="s">
        <v>434</v>
      </c>
      <c r="I140" t="s">
        <v>435</v>
      </c>
      <c r="K140" t="s">
        <v>436</v>
      </c>
      <c r="L140" t="s">
        <v>437</v>
      </c>
    </row>
    <row r="141" spans="2:19" hidden="1" x14ac:dyDescent="0.25">
      <c r="D141" t="s">
        <v>438</v>
      </c>
      <c r="E141" s="385" t="s">
        <v>439</v>
      </c>
      <c r="G141" t="s">
        <v>440</v>
      </c>
      <c r="H141" t="s">
        <v>441</v>
      </c>
      <c r="K141" t="s">
        <v>442</v>
      </c>
      <c r="L141" t="s">
        <v>443</v>
      </c>
    </row>
    <row r="142" spans="2:19" hidden="1" x14ac:dyDescent="0.25">
      <c r="D142" t="s">
        <v>444</v>
      </c>
      <c r="E142" s="386" t="s">
        <v>445</v>
      </c>
      <c r="K142" t="s">
        <v>446</v>
      </c>
      <c r="L142" t="s">
        <v>447</v>
      </c>
    </row>
    <row r="143" spans="2:19" hidden="1" x14ac:dyDescent="0.25">
      <c r="E143" s="387" t="s">
        <v>448</v>
      </c>
      <c r="H143" t="s">
        <v>449</v>
      </c>
      <c r="K143" t="s">
        <v>450</v>
      </c>
      <c r="L143" t="s">
        <v>451</v>
      </c>
    </row>
    <row r="144" spans="2:19" hidden="1" x14ac:dyDescent="0.25">
      <c r="H144" t="s">
        <v>452</v>
      </c>
      <c r="K144" t="s">
        <v>453</v>
      </c>
      <c r="L144" t="s">
        <v>454</v>
      </c>
    </row>
    <row r="145" spans="2:12" hidden="1" x14ac:dyDescent="0.25">
      <c r="H145" t="s">
        <v>455</v>
      </c>
      <c r="K145" t="s">
        <v>456</v>
      </c>
      <c r="L145" t="s">
        <v>457</v>
      </c>
    </row>
    <row r="146" spans="2:12" hidden="1" x14ac:dyDescent="0.25">
      <c r="B146" t="s">
        <v>458</v>
      </c>
      <c r="C146" t="s">
        <v>459</v>
      </c>
      <c r="D146" t="s">
        <v>458</v>
      </c>
      <c r="G146" t="s">
        <v>460</v>
      </c>
      <c r="H146" t="s">
        <v>461</v>
      </c>
      <c r="J146" t="s">
        <v>282</v>
      </c>
      <c r="K146" t="s">
        <v>462</v>
      </c>
      <c r="L146" t="s">
        <v>463</v>
      </c>
    </row>
    <row r="147" spans="2:12" hidden="1" x14ac:dyDescent="0.25">
      <c r="B147">
        <v>1</v>
      </c>
      <c r="C147" t="s">
        <v>464</v>
      </c>
      <c r="D147" t="s">
        <v>465</v>
      </c>
      <c r="E147" t="s">
        <v>354</v>
      </c>
      <c r="F147" t="s">
        <v>11</v>
      </c>
      <c r="G147" t="s">
        <v>466</v>
      </c>
      <c r="H147" t="s">
        <v>467</v>
      </c>
      <c r="J147" t="s">
        <v>442</v>
      </c>
      <c r="K147" t="s">
        <v>468</v>
      </c>
    </row>
    <row r="148" spans="2:12" hidden="1" x14ac:dyDescent="0.25">
      <c r="B148">
        <v>2</v>
      </c>
      <c r="C148" t="s">
        <v>469</v>
      </c>
      <c r="D148" t="s">
        <v>470</v>
      </c>
      <c r="E148" t="s">
        <v>337</v>
      </c>
      <c r="F148" t="s">
        <v>18</v>
      </c>
      <c r="G148" t="s">
        <v>471</v>
      </c>
      <c r="J148" t="s">
        <v>472</v>
      </c>
      <c r="K148" t="s">
        <v>473</v>
      </c>
    </row>
    <row r="149" spans="2:12" hidden="1" x14ac:dyDescent="0.25">
      <c r="B149">
        <v>3</v>
      </c>
      <c r="C149" t="s">
        <v>474</v>
      </c>
      <c r="D149" t="s">
        <v>475</v>
      </c>
      <c r="E149" t="s">
        <v>315</v>
      </c>
      <c r="G149" t="s">
        <v>476</v>
      </c>
      <c r="J149" t="s">
        <v>477</v>
      </c>
      <c r="K149" t="s">
        <v>478</v>
      </c>
    </row>
    <row r="150" spans="2:12" hidden="1" x14ac:dyDescent="0.25">
      <c r="B150">
        <v>4</v>
      </c>
      <c r="C150" t="s">
        <v>467</v>
      </c>
      <c r="H150" t="s">
        <v>479</v>
      </c>
      <c r="I150" t="s">
        <v>480</v>
      </c>
      <c r="J150" t="s">
        <v>481</v>
      </c>
      <c r="K150" t="s">
        <v>482</v>
      </c>
    </row>
    <row r="151" spans="2:12" hidden="1" x14ac:dyDescent="0.25">
      <c r="D151" t="s">
        <v>476</v>
      </c>
      <c r="H151" t="s">
        <v>483</v>
      </c>
      <c r="I151" t="s">
        <v>484</v>
      </c>
      <c r="J151" t="s">
        <v>485</v>
      </c>
      <c r="K151" t="s">
        <v>486</v>
      </c>
    </row>
    <row r="152" spans="2:12" hidden="1" x14ac:dyDescent="0.25">
      <c r="D152" t="s">
        <v>487</v>
      </c>
      <c r="H152" t="s">
        <v>488</v>
      </c>
      <c r="I152" t="s">
        <v>489</v>
      </c>
      <c r="J152" t="s">
        <v>490</v>
      </c>
      <c r="K152" t="s">
        <v>491</v>
      </c>
    </row>
    <row r="153" spans="2:12" hidden="1" x14ac:dyDescent="0.25">
      <c r="D153" t="s">
        <v>492</v>
      </c>
      <c r="H153" t="s">
        <v>493</v>
      </c>
      <c r="J153" t="s">
        <v>494</v>
      </c>
      <c r="K153" t="s">
        <v>495</v>
      </c>
    </row>
    <row r="154" spans="2:12" hidden="1" x14ac:dyDescent="0.25">
      <c r="H154" t="s">
        <v>496</v>
      </c>
      <c r="J154" t="s">
        <v>497</v>
      </c>
    </row>
    <row r="155" spans="2:12" ht="60" hidden="1" x14ac:dyDescent="0.25">
      <c r="D155" s="363" t="s">
        <v>498</v>
      </c>
      <c r="E155" t="s">
        <v>499</v>
      </c>
      <c r="F155" t="s">
        <v>500</v>
      </c>
      <c r="G155" t="s">
        <v>501</v>
      </c>
      <c r="H155" t="s">
        <v>502</v>
      </c>
      <c r="I155" t="s">
        <v>503</v>
      </c>
      <c r="J155" t="s">
        <v>504</v>
      </c>
      <c r="K155" t="s">
        <v>505</v>
      </c>
    </row>
    <row r="156" spans="2:12" ht="75" hidden="1" x14ac:dyDescent="0.25">
      <c r="B156" t="s">
        <v>608</v>
      </c>
      <c r="C156" t="s">
        <v>607</v>
      </c>
      <c r="D156" s="363" t="s">
        <v>506</v>
      </c>
      <c r="E156" t="s">
        <v>507</v>
      </c>
      <c r="F156" t="s">
        <v>508</v>
      </c>
      <c r="G156" t="s">
        <v>509</v>
      </c>
      <c r="H156" t="s">
        <v>510</v>
      </c>
      <c r="I156" t="s">
        <v>511</v>
      </c>
      <c r="J156" t="s">
        <v>512</v>
      </c>
      <c r="K156" t="s">
        <v>513</v>
      </c>
    </row>
    <row r="157" spans="2:12" ht="45" hidden="1" x14ac:dyDescent="0.25">
      <c r="B157" t="s">
        <v>609</v>
      </c>
      <c r="C157" t="s">
        <v>606</v>
      </c>
      <c r="D157" s="363" t="s">
        <v>514</v>
      </c>
      <c r="E157" t="s">
        <v>515</v>
      </c>
      <c r="F157" t="s">
        <v>516</v>
      </c>
      <c r="G157" t="s">
        <v>517</v>
      </c>
      <c r="H157" t="s">
        <v>518</v>
      </c>
      <c r="I157" t="s">
        <v>519</v>
      </c>
      <c r="J157" t="s">
        <v>520</v>
      </c>
      <c r="K157" t="s">
        <v>521</v>
      </c>
    </row>
    <row r="158" spans="2:12" hidden="1" x14ac:dyDescent="0.25">
      <c r="B158" t="s">
        <v>610</v>
      </c>
      <c r="C158" t="s">
        <v>605</v>
      </c>
      <c r="F158" t="s">
        <v>522</v>
      </c>
      <c r="G158" t="s">
        <v>523</v>
      </c>
      <c r="H158" t="s">
        <v>524</v>
      </c>
      <c r="I158" t="s">
        <v>525</v>
      </c>
      <c r="J158" t="s">
        <v>526</v>
      </c>
      <c r="K158" t="s">
        <v>527</v>
      </c>
    </row>
    <row r="159" spans="2:12" hidden="1" x14ac:dyDescent="0.25">
      <c r="B159" t="s">
        <v>611</v>
      </c>
      <c r="G159" t="s">
        <v>528</v>
      </c>
      <c r="H159" t="s">
        <v>529</v>
      </c>
      <c r="I159" t="s">
        <v>530</v>
      </c>
      <c r="J159" t="s">
        <v>531</v>
      </c>
      <c r="K159" t="s">
        <v>532</v>
      </c>
    </row>
    <row r="160" spans="2:12" hidden="1" x14ac:dyDescent="0.25">
      <c r="C160" t="s">
        <v>533</v>
      </c>
      <c r="J160" t="s">
        <v>534</v>
      </c>
    </row>
    <row r="161" spans="2:10" hidden="1" x14ac:dyDescent="0.25">
      <c r="C161" t="s">
        <v>535</v>
      </c>
      <c r="I161" t="s">
        <v>536</v>
      </c>
      <c r="J161" t="s">
        <v>537</v>
      </c>
    </row>
    <row r="162" spans="2:10" hidden="1" x14ac:dyDescent="0.25">
      <c r="B162" s="122" t="s">
        <v>612</v>
      </c>
      <c r="C162" t="s">
        <v>538</v>
      </c>
      <c r="I162" t="s">
        <v>539</v>
      </c>
      <c r="J162" t="s">
        <v>540</v>
      </c>
    </row>
    <row r="163" spans="2:10" hidden="1" x14ac:dyDescent="0.25">
      <c r="B163" s="122" t="s">
        <v>29</v>
      </c>
      <c r="C163" t="s">
        <v>541</v>
      </c>
      <c r="D163" t="s">
        <v>542</v>
      </c>
      <c r="E163" t="s">
        <v>543</v>
      </c>
      <c r="I163" t="s">
        <v>544</v>
      </c>
      <c r="J163" t="s">
        <v>282</v>
      </c>
    </row>
    <row r="164" spans="2:10" hidden="1" x14ac:dyDescent="0.25">
      <c r="B164" s="122" t="s">
        <v>16</v>
      </c>
      <c r="D164" t="s">
        <v>545</v>
      </c>
      <c r="E164" t="s">
        <v>546</v>
      </c>
      <c r="H164" t="s">
        <v>418</v>
      </c>
      <c r="I164" t="s">
        <v>547</v>
      </c>
    </row>
    <row r="165" spans="2:10" hidden="1" x14ac:dyDescent="0.25">
      <c r="B165" s="122" t="s">
        <v>34</v>
      </c>
      <c r="D165" t="s">
        <v>548</v>
      </c>
      <c r="E165" t="s">
        <v>549</v>
      </c>
      <c r="H165" t="s">
        <v>428</v>
      </c>
      <c r="I165" t="s">
        <v>550</v>
      </c>
      <c r="J165" t="s">
        <v>551</v>
      </c>
    </row>
    <row r="166" spans="2:10" hidden="1" x14ac:dyDescent="0.25">
      <c r="B166" s="122" t="s">
        <v>613</v>
      </c>
      <c r="C166" t="s">
        <v>552</v>
      </c>
      <c r="D166" t="s">
        <v>553</v>
      </c>
      <c r="H166" t="s">
        <v>434</v>
      </c>
      <c r="I166" t="s">
        <v>554</v>
      </c>
      <c r="J166" t="s">
        <v>555</v>
      </c>
    </row>
    <row r="167" spans="2:10" hidden="1" x14ac:dyDescent="0.25">
      <c r="B167" s="122" t="s">
        <v>614</v>
      </c>
      <c r="C167" t="s">
        <v>556</v>
      </c>
      <c r="H167" t="s">
        <v>441</v>
      </c>
      <c r="I167" t="s">
        <v>557</v>
      </c>
    </row>
    <row r="168" spans="2:10" hidden="1" x14ac:dyDescent="0.25">
      <c r="B168" s="122" t="s">
        <v>615</v>
      </c>
      <c r="C168" t="s">
        <v>558</v>
      </c>
      <c r="E168" t="s">
        <v>559</v>
      </c>
      <c r="H168" t="s">
        <v>560</v>
      </c>
      <c r="I168" t="s">
        <v>561</v>
      </c>
    </row>
    <row r="169" spans="2:10" hidden="1" x14ac:dyDescent="0.25">
      <c r="B169" s="122" t="s">
        <v>616</v>
      </c>
      <c r="C169" t="s">
        <v>562</v>
      </c>
      <c r="E169" t="s">
        <v>563</v>
      </c>
      <c r="H169" t="s">
        <v>564</v>
      </c>
      <c r="I169" t="s">
        <v>565</v>
      </c>
    </row>
    <row r="170" spans="2:10" hidden="1" x14ac:dyDescent="0.25">
      <c r="B170" s="122" t="s">
        <v>617</v>
      </c>
      <c r="C170" t="s">
        <v>566</v>
      </c>
      <c r="E170" t="s">
        <v>567</v>
      </c>
      <c r="H170" t="s">
        <v>568</v>
      </c>
      <c r="I170" t="s">
        <v>569</v>
      </c>
    </row>
    <row r="171" spans="2:10" hidden="1" x14ac:dyDescent="0.25">
      <c r="B171" s="122" t="s">
        <v>618</v>
      </c>
      <c r="C171" t="s">
        <v>570</v>
      </c>
      <c r="E171" t="s">
        <v>571</v>
      </c>
      <c r="H171" t="s">
        <v>572</v>
      </c>
      <c r="I171" t="s">
        <v>573</v>
      </c>
    </row>
    <row r="172" spans="2:10" hidden="1" x14ac:dyDescent="0.25">
      <c r="B172" s="122" t="s">
        <v>619</v>
      </c>
      <c r="C172" t="s">
        <v>574</v>
      </c>
      <c r="E172" t="s">
        <v>575</v>
      </c>
      <c r="H172" t="s">
        <v>576</v>
      </c>
      <c r="I172" t="s">
        <v>577</v>
      </c>
    </row>
    <row r="173" spans="2:10" hidden="1" x14ac:dyDescent="0.25">
      <c r="B173" s="122" t="s">
        <v>620</v>
      </c>
      <c r="C173" t="s">
        <v>282</v>
      </c>
      <c r="E173" t="s">
        <v>578</v>
      </c>
      <c r="H173" t="s">
        <v>579</v>
      </c>
      <c r="I173" t="s">
        <v>580</v>
      </c>
    </row>
    <row r="174" spans="2:10" hidden="1" x14ac:dyDescent="0.25">
      <c r="B174" s="122" t="s">
        <v>621</v>
      </c>
      <c r="E174" t="s">
        <v>581</v>
      </c>
      <c r="H174" t="s">
        <v>582</v>
      </c>
      <c r="I174" t="s">
        <v>583</v>
      </c>
    </row>
    <row r="175" spans="2:10" hidden="1" x14ac:dyDescent="0.25">
      <c r="B175" s="122" t="s">
        <v>622</v>
      </c>
      <c r="E175" t="s">
        <v>584</v>
      </c>
      <c r="H175" t="s">
        <v>585</v>
      </c>
      <c r="I175" t="s">
        <v>586</v>
      </c>
    </row>
    <row r="176" spans="2:10" hidden="1" x14ac:dyDescent="0.25">
      <c r="B176" s="122" t="s">
        <v>623</v>
      </c>
      <c r="E176" t="s">
        <v>587</v>
      </c>
      <c r="H176" t="s">
        <v>588</v>
      </c>
      <c r="I176" t="s">
        <v>589</v>
      </c>
    </row>
    <row r="177" spans="2:9" hidden="1" x14ac:dyDescent="0.25">
      <c r="B177" s="122" t="s">
        <v>624</v>
      </c>
      <c r="H177" t="s">
        <v>590</v>
      </c>
      <c r="I177" t="s">
        <v>591</v>
      </c>
    </row>
    <row r="178" spans="2:9" hidden="1" x14ac:dyDescent="0.25">
      <c r="B178" s="122" t="s">
        <v>625</v>
      </c>
      <c r="H178" t="s">
        <v>592</v>
      </c>
    </row>
    <row r="179" spans="2:9" hidden="1" x14ac:dyDescent="0.25">
      <c r="B179" s="122" t="s">
        <v>626</v>
      </c>
      <c r="H179" t="s">
        <v>593</v>
      </c>
    </row>
    <row r="180" spans="2:9" hidden="1" x14ac:dyDescent="0.25">
      <c r="B180" s="122" t="s">
        <v>627</v>
      </c>
      <c r="H180" t="s">
        <v>594</v>
      </c>
    </row>
    <row r="181" spans="2:9" hidden="1" x14ac:dyDescent="0.25">
      <c r="B181" s="122" t="s">
        <v>628</v>
      </c>
      <c r="H181" t="s">
        <v>595</v>
      </c>
    </row>
    <row r="182" spans="2:9" hidden="1" x14ac:dyDescent="0.25">
      <c r="B182" s="122" t="s">
        <v>629</v>
      </c>
      <c r="D182" t="s">
        <v>596</v>
      </c>
      <c r="H182" t="s">
        <v>597</v>
      </c>
    </row>
    <row r="183" spans="2:9" hidden="1" x14ac:dyDescent="0.25">
      <c r="B183" s="122" t="s">
        <v>630</v>
      </c>
      <c r="D183" t="s">
        <v>598</v>
      </c>
      <c r="H183" t="s">
        <v>599</v>
      </c>
    </row>
    <row r="184" spans="2:9" hidden="1" x14ac:dyDescent="0.25">
      <c r="B184" s="122" t="s">
        <v>631</v>
      </c>
      <c r="D184" t="s">
        <v>600</v>
      </c>
      <c r="H184" t="s">
        <v>601</v>
      </c>
    </row>
    <row r="185" spans="2:9" hidden="1" x14ac:dyDescent="0.25">
      <c r="B185" s="122" t="s">
        <v>632</v>
      </c>
      <c r="D185" t="s">
        <v>598</v>
      </c>
      <c r="H185" t="s">
        <v>602</v>
      </c>
    </row>
    <row r="186" spans="2:9" hidden="1" x14ac:dyDescent="0.25">
      <c r="B186" s="122" t="s">
        <v>633</v>
      </c>
      <c r="D186" t="s">
        <v>603</v>
      </c>
    </row>
    <row r="187" spans="2:9" hidden="1" x14ac:dyDescent="0.25">
      <c r="B187" s="122" t="s">
        <v>634</v>
      </c>
      <c r="D187" t="s">
        <v>598</v>
      </c>
    </row>
    <row r="188" spans="2:9" hidden="1" x14ac:dyDescent="0.25">
      <c r="B188" s="122" t="s">
        <v>635</v>
      </c>
    </row>
    <row r="189" spans="2:9" hidden="1" x14ac:dyDescent="0.25">
      <c r="B189" s="122" t="s">
        <v>636</v>
      </c>
    </row>
    <row r="190" spans="2:9" hidden="1" x14ac:dyDescent="0.25">
      <c r="B190" s="122" t="s">
        <v>637</v>
      </c>
    </row>
    <row r="191" spans="2:9" hidden="1" x14ac:dyDescent="0.25">
      <c r="B191" s="122" t="s">
        <v>638</v>
      </c>
    </row>
    <row r="192" spans="2:9" hidden="1" x14ac:dyDescent="0.25">
      <c r="B192" s="122" t="s">
        <v>639</v>
      </c>
    </row>
    <row r="193" spans="2:2" hidden="1" x14ac:dyDescent="0.25">
      <c r="B193" s="122" t="s">
        <v>640</v>
      </c>
    </row>
    <row r="194" spans="2:2" hidden="1" x14ac:dyDescent="0.25">
      <c r="B194" s="122" t="s">
        <v>641</v>
      </c>
    </row>
    <row r="195" spans="2:2" hidden="1" x14ac:dyDescent="0.25">
      <c r="B195" s="122" t="s">
        <v>642</v>
      </c>
    </row>
    <row r="196" spans="2:2" hidden="1" x14ac:dyDescent="0.25">
      <c r="B196" s="122" t="s">
        <v>643</v>
      </c>
    </row>
    <row r="197" spans="2:2" hidden="1" x14ac:dyDescent="0.25">
      <c r="B197" s="122" t="s">
        <v>51</v>
      </c>
    </row>
    <row r="198" spans="2:2" hidden="1" x14ac:dyDescent="0.25">
      <c r="B198" s="122" t="s">
        <v>57</v>
      </c>
    </row>
    <row r="199" spans="2:2" hidden="1" x14ac:dyDescent="0.25">
      <c r="B199" s="122" t="s">
        <v>59</v>
      </c>
    </row>
    <row r="200" spans="2:2" hidden="1" x14ac:dyDescent="0.25">
      <c r="B200" s="122" t="s">
        <v>61</v>
      </c>
    </row>
    <row r="201" spans="2:2" hidden="1" x14ac:dyDescent="0.25">
      <c r="B201" s="122" t="s">
        <v>23</v>
      </c>
    </row>
    <row r="202" spans="2:2" hidden="1" x14ac:dyDescent="0.25">
      <c r="B202" s="122" t="s">
        <v>63</v>
      </c>
    </row>
    <row r="203" spans="2:2" hidden="1" x14ac:dyDescent="0.25">
      <c r="B203" s="122" t="s">
        <v>65</v>
      </c>
    </row>
    <row r="204" spans="2:2" hidden="1" x14ac:dyDescent="0.25">
      <c r="B204" s="122" t="s">
        <v>68</v>
      </c>
    </row>
    <row r="205" spans="2:2" hidden="1" x14ac:dyDescent="0.25">
      <c r="B205" s="122" t="s">
        <v>69</v>
      </c>
    </row>
    <row r="206" spans="2:2" hidden="1" x14ac:dyDescent="0.25">
      <c r="B206" s="122" t="s">
        <v>70</v>
      </c>
    </row>
    <row r="207" spans="2:2" hidden="1" x14ac:dyDescent="0.25">
      <c r="B207" s="122" t="s">
        <v>71</v>
      </c>
    </row>
    <row r="208" spans="2:2" hidden="1" x14ac:dyDescent="0.25">
      <c r="B208" s="122" t="s">
        <v>644</v>
      </c>
    </row>
    <row r="209" spans="2:2" hidden="1" x14ac:dyDescent="0.25">
      <c r="B209" s="122" t="s">
        <v>645</v>
      </c>
    </row>
    <row r="210" spans="2:2" hidden="1" x14ac:dyDescent="0.25">
      <c r="B210" s="122" t="s">
        <v>75</v>
      </c>
    </row>
    <row r="211" spans="2:2" hidden="1" x14ac:dyDescent="0.25">
      <c r="B211" s="122" t="s">
        <v>77</v>
      </c>
    </row>
    <row r="212" spans="2:2" hidden="1" x14ac:dyDescent="0.25">
      <c r="B212" s="122" t="s">
        <v>81</v>
      </c>
    </row>
    <row r="213" spans="2:2" hidden="1" x14ac:dyDescent="0.25">
      <c r="B213" s="122" t="s">
        <v>646</v>
      </c>
    </row>
    <row r="214" spans="2:2" hidden="1" x14ac:dyDescent="0.25">
      <c r="B214" s="122" t="s">
        <v>647</v>
      </c>
    </row>
    <row r="215" spans="2:2" hidden="1" x14ac:dyDescent="0.25">
      <c r="B215" s="122" t="s">
        <v>648</v>
      </c>
    </row>
    <row r="216" spans="2:2" hidden="1" x14ac:dyDescent="0.25">
      <c r="B216" s="122" t="s">
        <v>79</v>
      </c>
    </row>
    <row r="217" spans="2:2" hidden="1" x14ac:dyDescent="0.25">
      <c r="B217" s="122" t="s">
        <v>80</v>
      </c>
    </row>
    <row r="218" spans="2:2" hidden="1" x14ac:dyDescent="0.25">
      <c r="B218" s="122" t="s">
        <v>83</v>
      </c>
    </row>
    <row r="219" spans="2:2" hidden="1" x14ac:dyDescent="0.25">
      <c r="B219" s="122" t="s">
        <v>85</v>
      </c>
    </row>
    <row r="220" spans="2:2" hidden="1" x14ac:dyDescent="0.25">
      <c r="B220" s="122" t="s">
        <v>649</v>
      </c>
    </row>
    <row r="221" spans="2:2" hidden="1" x14ac:dyDescent="0.25">
      <c r="B221" s="122" t="s">
        <v>84</v>
      </c>
    </row>
    <row r="222" spans="2:2" hidden="1" x14ac:dyDescent="0.25">
      <c r="B222" s="122" t="s">
        <v>86</v>
      </c>
    </row>
    <row r="223" spans="2:2" hidden="1" x14ac:dyDescent="0.25">
      <c r="B223" s="122" t="s">
        <v>89</v>
      </c>
    </row>
    <row r="224" spans="2:2" hidden="1" x14ac:dyDescent="0.25">
      <c r="B224" s="122" t="s">
        <v>88</v>
      </c>
    </row>
    <row r="225" spans="2:2" hidden="1" x14ac:dyDescent="0.25">
      <c r="B225" s="122" t="s">
        <v>650</v>
      </c>
    </row>
    <row r="226" spans="2:2" hidden="1" x14ac:dyDescent="0.25">
      <c r="B226" s="122" t="s">
        <v>95</v>
      </c>
    </row>
    <row r="227" spans="2:2" hidden="1" x14ac:dyDescent="0.25">
      <c r="B227" s="122" t="s">
        <v>97</v>
      </c>
    </row>
    <row r="228" spans="2:2" hidden="1" x14ac:dyDescent="0.25">
      <c r="B228" s="122" t="s">
        <v>98</v>
      </c>
    </row>
    <row r="229" spans="2:2" hidden="1" x14ac:dyDescent="0.25">
      <c r="B229" s="122" t="s">
        <v>99</v>
      </c>
    </row>
    <row r="230" spans="2:2" hidden="1" x14ac:dyDescent="0.25">
      <c r="B230" s="122" t="s">
        <v>651</v>
      </c>
    </row>
    <row r="231" spans="2:2" hidden="1" x14ac:dyDescent="0.25">
      <c r="B231" s="122" t="s">
        <v>652</v>
      </c>
    </row>
    <row r="232" spans="2:2" hidden="1" x14ac:dyDescent="0.25">
      <c r="B232" s="122" t="s">
        <v>100</v>
      </c>
    </row>
    <row r="233" spans="2:2" hidden="1" x14ac:dyDescent="0.25">
      <c r="B233" s="122" t="s">
        <v>154</v>
      </c>
    </row>
    <row r="234" spans="2:2" hidden="1" x14ac:dyDescent="0.25">
      <c r="B234" s="122" t="s">
        <v>653</v>
      </c>
    </row>
    <row r="235" spans="2:2" ht="30" hidden="1" x14ac:dyDescent="0.25">
      <c r="B235" s="122" t="s">
        <v>654</v>
      </c>
    </row>
    <row r="236" spans="2:2" hidden="1" x14ac:dyDescent="0.25">
      <c r="B236" s="122" t="s">
        <v>105</v>
      </c>
    </row>
    <row r="237" spans="2:2" hidden="1" x14ac:dyDescent="0.25">
      <c r="B237" s="122" t="s">
        <v>107</v>
      </c>
    </row>
    <row r="238" spans="2:2" hidden="1" x14ac:dyDescent="0.25">
      <c r="B238" s="122" t="s">
        <v>655</v>
      </c>
    </row>
    <row r="239" spans="2:2" hidden="1" x14ac:dyDescent="0.25">
      <c r="B239" s="122" t="s">
        <v>155</v>
      </c>
    </row>
    <row r="240" spans="2:2" hidden="1" x14ac:dyDescent="0.25">
      <c r="B240" s="122" t="s">
        <v>172</v>
      </c>
    </row>
    <row r="241" spans="2:2" hidden="1" x14ac:dyDescent="0.25">
      <c r="B241" s="122" t="s">
        <v>106</v>
      </c>
    </row>
    <row r="242" spans="2:2" hidden="1" x14ac:dyDescent="0.25">
      <c r="B242" s="122" t="s">
        <v>110</v>
      </c>
    </row>
    <row r="243" spans="2:2" hidden="1" x14ac:dyDescent="0.25">
      <c r="B243" s="122" t="s">
        <v>104</v>
      </c>
    </row>
    <row r="244" spans="2:2" hidden="1" x14ac:dyDescent="0.25">
      <c r="B244" s="122" t="s">
        <v>126</v>
      </c>
    </row>
    <row r="245" spans="2:2" hidden="1" x14ac:dyDescent="0.25">
      <c r="B245" s="122" t="s">
        <v>656</v>
      </c>
    </row>
    <row r="246" spans="2:2" hidden="1" x14ac:dyDescent="0.25">
      <c r="B246" s="122" t="s">
        <v>112</v>
      </c>
    </row>
    <row r="247" spans="2:2" hidden="1" x14ac:dyDescent="0.25">
      <c r="B247" s="122" t="s">
        <v>115</v>
      </c>
    </row>
    <row r="248" spans="2:2" hidden="1" x14ac:dyDescent="0.25">
      <c r="B248" s="122" t="s">
        <v>121</v>
      </c>
    </row>
    <row r="249" spans="2:2" hidden="1" x14ac:dyDescent="0.25">
      <c r="B249" s="122" t="s">
        <v>118</v>
      </c>
    </row>
    <row r="250" spans="2:2" ht="30" hidden="1" x14ac:dyDescent="0.25">
      <c r="B250" s="122" t="s">
        <v>657</v>
      </c>
    </row>
    <row r="251" spans="2:2" hidden="1" x14ac:dyDescent="0.25">
      <c r="B251" s="122" t="s">
        <v>116</v>
      </c>
    </row>
    <row r="252" spans="2:2" hidden="1" x14ac:dyDescent="0.25">
      <c r="B252" s="122" t="s">
        <v>117</v>
      </c>
    </row>
    <row r="253" spans="2:2" hidden="1" x14ac:dyDescent="0.25">
      <c r="B253" s="122" t="s">
        <v>128</v>
      </c>
    </row>
    <row r="254" spans="2:2" hidden="1" x14ac:dyDescent="0.25">
      <c r="B254" s="122" t="s">
        <v>125</v>
      </c>
    </row>
    <row r="255" spans="2:2" hidden="1" x14ac:dyDescent="0.25">
      <c r="B255" s="122" t="s">
        <v>124</v>
      </c>
    </row>
    <row r="256" spans="2:2" hidden="1" x14ac:dyDescent="0.25">
      <c r="B256" s="122" t="s">
        <v>127</v>
      </c>
    </row>
    <row r="257" spans="2:2" hidden="1" x14ac:dyDescent="0.25">
      <c r="B257" s="122" t="s">
        <v>119</v>
      </c>
    </row>
    <row r="258" spans="2:2" hidden="1" x14ac:dyDescent="0.25">
      <c r="B258" s="122" t="s">
        <v>120</v>
      </c>
    </row>
    <row r="259" spans="2:2" hidden="1" x14ac:dyDescent="0.25">
      <c r="B259" s="122" t="s">
        <v>113</v>
      </c>
    </row>
    <row r="260" spans="2:2" hidden="1" x14ac:dyDescent="0.25">
      <c r="B260" s="122" t="s">
        <v>114</v>
      </c>
    </row>
    <row r="261" spans="2:2" hidden="1" x14ac:dyDescent="0.25">
      <c r="B261" s="122" t="s">
        <v>129</v>
      </c>
    </row>
    <row r="262" spans="2:2" hidden="1" x14ac:dyDescent="0.25">
      <c r="B262" s="122" t="s">
        <v>135</v>
      </c>
    </row>
    <row r="263" spans="2:2" hidden="1" x14ac:dyDescent="0.25">
      <c r="B263" s="122" t="s">
        <v>136</v>
      </c>
    </row>
    <row r="264" spans="2:2" hidden="1" x14ac:dyDescent="0.25">
      <c r="B264" s="122" t="s">
        <v>134</v>
      </c>
    </row>
    <row r="265" spans="2:2" hidden="1" x14ac:dyDescent="0.25">
      <c r="B265" s="122" t="s">
        <v>658</v>
      </c>
    </row>
    <row r="266" spans="2:2" hidden="1" x14ac:dyDescent="0.25">
      <c r="B266" s="122" t="s">
        <v>131</v>
      </c>
    </row>
    <row r="267" spans="2:2" hidden="1" x14ac:dyDescent="0.25">
      <c r="B267" s="122" t="s">
        <v>130</v>
      </c>
    </row>
    <row r="268" spans="2:2" hidden="1" x14ac:dyDescent="0.25">
      <c r="B268" s="122" t="s">
        <v>138</v>
      </c>
    </row>
    <row r="269" spans="2:2" hidden="1" x14ac:dyDescent="0.25">
      <c r="B269" s="122" t="s">
        <v>139</v>
      </c>
    </row>
    <row r="270" spans="2:2" hidden="1" x14ac:dyDescent="0.25">
      <c r="B270" s="122" t="s">
        <v>141</v>
      </c>
    </row>
    <row r="271" spans="2:2" hidden="1" x14ac:dyDescent="0.25">
      <c r="B271" s="122" t="s">
        <v>144</v>
      </c>
    </row>
    <row r="272" spans="2:2" hidden="1" x14ac:dyDescent="0.25">
      <c r="B272" s="122" t="s">
        <v>145</v>
      </c>
    </row>
    <row r="273" spans="2:2" hidden="1" x14ac:dyDescent="0.25">
      <c r="B273" s="122" t="s">
        <v>140</v>
      </c>
    </row>
    <row r="274" spans="2:2" hidden="1" x14ac:dyDescent="0.25">
      <c r="B274" s="122" t="s">
        <v>142</v>
      </c>
    </row>
    <row r="275" spans="2:2" hidden="1" x14ac:dyDescent="0.25">
      <c r="B275" s="122" t="s">
        <v>146</v>
      </c>
    </row>
    <row r="276" spans="2:2" hidden="1" x14ac:dyDescent="0.25">
      <c r="B276" s="122" t="s">
        <v>659</v>
      </c>
    </row>
    <row r="277" spans="2:2" hidden="1" x14ac:dyDescent="0.25">
      <c r="B277" s="122" t="s">
        <v>143</v>
      </c>
    </row>
    <row r="278" spans="2:2" hidden="1" x14ac:dyDescent="0.25">
      <c r="B278" s="122" t="s">
        <v>151</v>
      </c>
    </row>
    <row r="279" spans="2:2" hidden="1" x14ac:dyDescent="0.25">
      <c r="B279" s="122" t="s">
        <v>152</v>
      </c>
    </row>
    <row r="280" spans="2:2" hidden="1" x14ac:dyDescent="0.25">
      <c r="B280" s="122" t="s">
        <v>153</v>
      </c>
    </row>
    <row r="281" spans="2:2" hidden="1" x14ac:dyDescent="0.25">
      <c r="B281" s="122" t="s">
        <v>160</v>
      </c>
    </row>
    <row r="282" spans="2:2" hidden="1" x14ac:dyDescent="0.25">
      <c r="B282" s="122" t="s">
        <v>173</v>
      </c>
    </row>
    <row r="283" spans="2:2" hidden="1" x14ac:dyDescent="0.25">
      <c r="B283" s="122" t="s">
        <v>161</v>
      </c>
    </row>
    <row r="284" spans="2:2" hidden="1" x14ac:dyDescent="0.25">
      <c r="B284" s="122" t="s">
        <v>168</v>
      </c>
    </row>
    <row r="285" spans="2:2" hidden="1" x14ac:dyDescent="0.25">
      <c r="B285" s="122" t="s">
        <v>164</v>
      </c>
    </row>
    <row r="286" spans="2:2" hidden="1" x14ac:dyDescent="0.25">
      <c r="B286" s="122" t="s">
        <v>66</v>
      </c>
    </row>
    <row r="287" spans="2:2" hidden="1" x14ac:dyDescent="0.25">
      <c r="B287" s="122" t="s">
        <v>158</v>
      </c>
    </row>
    <row r="288" spans="2:2" hidden="1" x14ac:dyDescent="0.25">
      <c r="B288" s="122" t="s">
        <v>162</v>
      </c>
    </row>
    <row r="289" spans="2:2" hidden="1" x14ac:dyDescent="0.25">
      <c r="B289" s="122" t="s">
        <v>159</v>
      </c>
    </row>
    <row r="290" spans="2:2" hidden="1" x14ac:dyDescent="0.25">
      <c r="B290" s="122" t="s">
        <v>174</v>
      </c>
    </row>
    <row r="291" spans="2:2" hidden="1" x14ac:dyDescent="0.25">
      <c r="B291" s="122" t="s">
        <v>660</v>
      </c>
    </row>
    <row r="292" spans="2:2" hidden="1" x14ac:dyDescent="0.25">
      <c r="B292" s="122" t="s">
        <v>167</v>
      </c>
    </row>
    <row r="293" spans="2:2" hidden="1" x14ac:dyDescent="0.25">
      <c r="B293" s="122" t="s">
        <v>175</v>
      </c>
    </row>
    <row r="294" spans="2:2" hidden="1" x14ac:dyDescent="0.25">
      <c r="B294" s="122" t="s">
        <v>163</v>
      </c>
    </row>
    <row r="295" spans="2:2" hidden="1" x14ac:dyDescent="0.25">
      <c r="B295" s="122" t="s">
        <v>178</v>
      </c>
    </row>
    <row r="296" spans="2:2" hidden="1" x14ac:dyDescent="0.25">
      <c r="B296" s="122" t="s">
        <v>661</v>
      </c>
    </row>
    <row r="297" spans="2:2" hidden="1" x14ac:dyDescent="0.25">
      <c r="B297" s="122" t="s">
        <v>183</v>
      </c>
    </row>
    <row r="298" spans="2:2" hidden="1" x14ac:dyDescent="0.25">
      <c r="B298" s="122" t="s">
        <v>180</v>
      </c>
    </row>
    <row r="299" spans="2:2" hidden="1" x14ac:dyDescent="0.25">
      <c r="B299" s="122" t="s">
        <v>179</v>
      </c>
    </row>
    <row r="300" spans="2:2" hidden="1" x14ac:dyDescent="0.25">
      <c r="B300" s="122" t="s">
        <v>188</v>
      </c>
    </row>
    <row r="301" spans="2:2" hidden="1" x14ac:dyDescent="0.25">
      <c r="B301" s="122" t="s">
        <v>184</v>
      </c>
    </row>
    <row r="302" spans="2:2" hidden="1" x14ac:dyDescent="0.25">
      <c r="B302" s="122" t="s">
        <v>185</v>
      </c>
    </row>
    <row r="303" spans="2:2" hidden="1" x14ac:dyDescent="0.25">
      <c r="B303" s="122" t="s">
        <v>186</v>
      </c>
    </row>
    <row r="304" spans="2:2" hidden="1" x14ac:dyDescent="0.25">
      <c r="B304" s="122" t="s">
        <v>187</v>
      </c>
    </row>
    <row r="305" spans="2:2" hidden="1" x14ac:dyDescent="0.25">
      <c r="B305" s="122" t="s">
        <v>189</v>
      </c>
    </row>
    <row r="306" spans="2:2" hidden="1" x14ac:dyDescent="0.25">
      <c r="B306" s="122" t="s">
        <v>662</v>
      </c>
    </row>
    <row r="307" spans="2:2" hidden="1" x14ac:dyDescent="0.25">
      <c r="B307" s="122" t="s">
        <v>190</v>
      </c>
    </row>
    <row r="308" spans="2:2" hidden="1" x14ac:dyDescent="0.25">
      <c r="B308" s="122" t="s">
        <v>191</v>
      </c>
    </row>
    <row r="309" spans="2:2" hidden="1" x14ac:dyDescent="0.25">
      <c r="B309" s="122" t="s">
        <v>196</v>
      </c>
    </row>
    <row r="310" spans="2:2" hidden="1" x14ac:dyDescent="0.25">
      <c r="B310" s="122" t="s">
        <v>197</v>
      </c>
    </row>
    <row r="311" spans="2:2" ht="30" hidden="1" x14ac:dyDescent="0.25">
      <c r="B311" s="122" t="s">
        <v>156</v>
      </c>
    </row>
    <row r="312" spans="2:2" hidden="1" x14ac:dyDescent="0.25">
      <c r="B312" s="122" t="s">
        <v>663</v>
      </c>
    </row>
    <row r="313" spans="2:2" hidden="1" x14ac:dyDescent="0.25">
      <c r="B313" s="122" t="s">
        <v>664</v>
      </c>
    </row>
    <row r="314" spans="2:2" hidden="1" x14ac:dyDescent="0.25">
      <c r="B314" s="122" t="s">
        <v>198</v>
      </c>
    </row>
    <row r="315" spans="2:2" hidden="1" x14ac:dyDescent="0.25">
      <c r="B315" s="122" t="s">
        <v>157</v>
      </c>
    </row>
    <row r="316" spans="2:2" hidden="1" x14ac:dyDescent="0.25">
      <c r="B316" s="122" t="s">
        <v>665</v>
      </c>
    </row>
    <row r="317" spans="2:2" hidden="1" x14ac:dyDescent="0.25">
      <c r="B317" s="122" t="s">
        <v>170</v>
      </c>
    </row>
    <row r="318" spans="2:2" hidden="1" x14ac:dyDescent="0.25">
      <c r="B318" s="122" t="s">
        <v>202</v>
      </c>
    </row>
    <row r="319" spans="2:2" hidden="1" x14ac:dyDescent="0.25">
      <c r="B319" s="122" t="s">
        <v>203</v>
      </c>
    </row>
    <row r="320" spans="2:2" hidden="1" x14ac:dyDescent="0.25">
      <c r="B320" s="122" t="s">
        <v>182</v>
      </c>
    </row>
    <row r="321" hidden="1" x14ac:dyDescent="0.25"/>
  </sheetData>
  <dataConsolidate/>
  <customSheetViews>
    <customSheetView guid="{8F0D285A-0224-4C31-92C2-6C61BAA6C63C}" scale="85" showGridLines="0" fitToPage="1" hiddenRows="1" topLeftCell="A78">
      <selection activeCell="D87" sqref="D87:E87"/>
      <pageMargins left="0.7" right="0.7" top="0.75" bottom="0.75" header="0.3" footer="0.3"/>
      <pageSetup paperSize="8" scale="36" fitToHeight="0" orientation="landscape" cellComments="asDisplayed"/>
    </customSheetView>
  </customSheetViews>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K127 O127" xr:uid="{00000000-0002-0000-0A00-000000000000}">
      <formula1>$H$164:$H$185</formula1>
    </dataValidation>
    <dataValidation type="list" allowBlank="1" showInputMessage="1" showErrorMessage="1" prompt="Select type of assets" sqref="E113 Q113 M113 I113" xr:uid="{00000000-0002-0000-0A00-000001000000}">
      <formula1>$L$140:$L$146</formula1>
    </dataValidation>
    <dataValidation type="whole" allowBlank="1" showInputMessage="1" showErrorMessage="1" error="Please enter a number here" prompt="Enter No. of development strategies" sqref="D129 H129 L129 P129" xr:uid="{00000000-0002-0000-0A00-000002000000}">
      <formula1>0</formula1>
      <formula2>999999999</formula2>
    </dataValidation>
    <dataValidation type="whole" allowBlank="1" showInputMessage="1" showErrorMessage="1" error="Please enter a number" prompt="Enter No. of policy introduced or adjusted" sqref="D127 H127 L127 P127" xr:uid="{00000000-0002-0000-0A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A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A00-000005000000}">
      <formula1>0</formula1>
      <formula2>999999999999</formula2>
    </dataValidation>
    <dataValidation type="whole" allowBlank="1" showInputMessage="1" showErrorMessage="1" prompt="Enter number of assets" sqref="D113 P113 L113 H113" xr:uid="{00000000-0002-0000-0A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P111 L107 L109 P105 P107 P109 L105" xr:uid="{00000000-0002-0000-0A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A00-000008000000}">
      <formula1>0</formula1>
    </dataValidation>
    <dataValidation type="whole" allowBlank="1" showInputMessage="1" showErrorMessage="1" error="Please enter a number here" prompt="Please enter a number" sqref="D78:D83 H78:H83 L78:L83 P78:P83" xr:uid="{00000000-0002-0000-0A00-000009000000}">
      <formula1>0</formula1>
      <formula2>9999999999999990</formula2>
    </dataValidation>
    <dataValidation type="decimal" allowBlank="1" showInputMessage="1" showErrorMessage="1" errorTitle="Invalid data" error="Please enter a number" prompt="Please enter a number here" sqref="E54 I54 D65 H65 P65" xr:uid="{00000000-0002-0000-0A00-00000A000000}">
      <formula1>0</formula1>
      <formula2>9999999999</formula2>
    </dataValidation>
    <dataValidation type="decimal" allowBlank="1" showInputMessage="1" showErrorMessage="1" errorTitle="Invalid data" error="Please enter a number" prompt="Enter total number of staff trained" sqref="D57" xr:uid="{00000000-0002-0000-0A00-00000B000000}">
      <formula1>0</formula1>
      <formula2>9999999999</formula2>
    </dataValidation>
    <dataValidation type="decimal" allowBlank="1" showInputMessage="1" showErrorMessage="1" errorTitle="Invalid data" error="Please enter a number" sqref="Q54 P57 L57 H57 M54" xr:uid="{00000000-0002-0000-0A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A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A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A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A00-000010000000}">
      <formula1>$K$139:$K$153</formula1>
    </dataValidation>
    <dataValidation type="list" allowBlank="1" showInputMessage="1" showErrorMessage="1" prompt="Please select the alternate source" sqref="G111 S111 S109 S107 S105 O109 O107 O105 K109 K107 K105 G109 G107 K111 G105 O111" xr:uid="{00000000-0002-0000-0A00-000011000000}">
      <formula1>$K$139:$K$153</formula1>
    </dataValidation>
    <dataValidation type="list" allowBlank="1" showInputMessage="1" showErrorMessage="1" prompt="Select % increase in income level" sqref="F111 R111 R109 R107 R105 N109 N107 N105 J109 J107 J105 F109 F107 J111 F105 N111" xr:uid="{00000000-0002-0000-0A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A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A00-000014000000}">
      <formula1>$C$160:$C$163</formula1>
    </dataValidation>
    <dataValidation type="list" allowBlank="1" showInputMessage="1" showErrorMessage="1" prompt="Select targeted asset" sqref="E71:E76 I71:I76 M71:M76 Q71:Q76" xr:uid="{00000000-0002-0000-0A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A00-000016000000}">
      <formula1>$D$163:$D$166</formula1>
    </dataValidation>
    <dataValidation type="list" allowBlank="1" showInputMessage="1" showErrorMessage="1" prompt="Select status" sqref="O38 S38 S36 S34 S32 S30 O36 O34 O32 O30 K36 K34 K32 K30 G38 G34 G32 G30 G36 K38" xr:uid="{00000000-0002-0000-0A00-000017000000}">
      <formula1>$E$163:$E$165</formula1>
    </dataValidation>
    <dataValidation type="list" allowBlank="1" showInputMessage="1" showErrorMessage="1" sqref="E142:E143" xr:uid="{00000000-0002-0000-0A00-000018000000}">
      <formula1>$D$16:$D$18</formula1>
    </dataValidation>
    <dataValidation type="list" allowBlank="1" showInputMessage="1" showErrorMessage="1" prompt="Select effectiveness" sqref="G129 S129 O129 K129" xr:uid="{00000000-0002-0000-0A00-000019000000}">
      <formula1>$K$155:$K$159</formula1>
    </dataValidation>
    <dataValidation type="list" allowBlank="1" showInputMessage="1" showErrorMessage="1" prompt="Select a sector" sqref="F63:G63 R63:S63 N63:O63 J63:K63" xr:uid="{00000000-0002-0000-0A00-00001A000000}">
      <formula1>$J$146:$J$154</formula1>
    </dataValidation>
    <dataValidation type="decimal" allowBlank="1" showInputMessage="1" showErrorMessage="1" errorTitle="Invalid data" error="Please enter a number between 0 and 9999999" prompt="Enter a number here" sqref="E21:G21 E27 I21:K21 Q21:S21 M27 I27 L65 Q27 M21:O21" xr:uid="{00000000-0002-0000-0A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A00-00001C000000}">
      <formula1>0</formula1>
      <formula2>100</formula2>
    </dataValidation>
    <dataValidation type="decimal" allowBlank="1" showInputMessage="1" showErrorMessage="1" errorTitle="Invalid data" error="Please enter a number between 0 and 100" prompt="Enter a percentage between 0 and 100" sqref="E22:E23 E65 I22:I23 M65 M28 I28 Q22:Q23 E28 E55 E103 I55 M55 M57 I57 Q28 E57 Q57 I65 P63:Q63 Q65 Q103 M111 I111 M103 I103 E111 Q55 D63:E63 E105 E107 E109 I105 I107 I109 M105 M107 M109 Q105 Q107 Q109 Q111 H63:I63 L63:M63 M22:M23" xr:uid="{00000000-0002-0000-0A00-00001D000000}">
      <formula1>0</formula1>
      <formula2>100</formula2>
    </dataValidation>
    <dataValidation type="list" allowBlank="1" showInputMessage="1" showErrorMessage="1" prompt="Select type of policy" sqref="S127" xr:uid="{00000000-0002-0000-0A00-00001E000000}">
      <formula1>policy</formula1>
    </dataValidation>
    <dataValidation type="list" allowBlank="1" showInputMessage="1" showErrorMessage="1" prompt="Select income source" sqref="Q115 Q119 Q121 Q117" xr:uid="{00000000-0002-0000-0A00-00001F000000}">
      <formula1>incomesource</formula1>
    </dataValidation>
    <dataValidation type="list" allowBlank="1" showInputMessage="1" showErrorMessage="1" prompt="Select the effectiveness of protection/rehabilitation" sqref="S98 S92 S95 S89" xr:uid="{00000000-0002-0000-0A00-000020000000}">
      <formula1>effectiveness</formula1>
    </dataValidation>
    <dataValidation type="list" allowBlank="1" showInputMessage="1" showErrorMessage="1" prompt="Select programme/sector" sqref="F87 R87 N87 J87" xr:uid="{00000000-0002-0000-0A00-000021000000}">
      <formula1>$J$146:$J$154</formula1>
    </dataValidation>
    <dataValidation type="list" allowBlank="1" showInputMessage="1" showErrorMessage="1" prompt="Select level of improvements" sqref="I87 M87 Q87" xr:uid="{00000000-0002-0000-0A00-000022000000}">
      <formula1>effectiveness</formula1>
    </dataValidation>
    <dataValidation type="list" allowBlank="1" showInputMessage="1" showErrorMessage="1" prompt="Select changes in asset" sqref="F71:G76 R71:S76 N71:O76 J71:K76" xr:uid="{00000000-0002-0000-0A00-000023000000}">
      <formula1>$I$155:$I$159</formula1>
    </dataValidation>
    <dataValidation type="list" allowBlank="1" showInputMessage="1" showErrorMessage="1" prompt="Select response level" sqref="F69 R69 N69 J69" xr:uid="{00000000-0002-0000-0A00-000024000000}">
      <formula1>$H$155:$H$159</formula1>
    </dataValidation>
    <dataValidation type="list" allowBlank="1" showInputMessage="1" showErrorMessage="1" prompt="Select geographical scale" sqref="E69 Q69 M69 I69" xr:uid="{00000000-0002-0000-0A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A00-000026000000}">
      <formula1>$J$146:$J$154</formula1>
    </dataValidation>
    <dataValidation type="list" allowBlank="1" showInputMessage="1" showErrorMessage="1" prompt="Select level of awarness" sqref="F65:G65 R65:S65 N65:O65 J65:K65" xr:uid="{00000000-0002-0000-0A00-000027000000}">
      <formula1>$G$155:$G$159</formula1>
    </dataValidation>
    <dataValidation type="list" allowBlank="1" showInputMessage="1" showErrorMessage="1" prompt="Select scale" sqref="G59 S59 K59 O59" xr:uid="{00000000-0002-0000-0A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A00-000029000000}">
      <formula1>$D$151:$D$153</formula1>
    </dataValidation>
    <dataValidation type="list" allowBlank="1" showInputMessage="1" showErrorMessage="1" prompt="Select capacity level" sqref="G54 S54 K54 O54" xr:uid="{00000000-0002-0000-0A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A00-00002B000000}">
      <formula1>$J$146:$J$154</formula1>
    </dataValidation>
    <dataValidation type="list" allowBlank="1" showInputMessage="1" showErrorMessage="1" sqref="I126 O112 K77 I77 G77 K126 M126 Q77 S77 E126 O126 F112 G126 S112 O77 M77 K112 S126 Q126" xr:uid="{00000000-0002-0000-0A00-00002C000000}">
      <formula1>group</formula1>
    </dataValidation>
    <dataValidation type="list" allowBlank="1" showInputMessage="1" showErrorMessage="1" sqref="B66" xr:uid="{00000000-0002-0000-0A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A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A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A00-000030000000}">
      <formula1>$D$135:$D$142</formula1>
    </dataValidation>
    <dataValidation type="list" allowBlank="1" showInputMessage="1" showErrorMessage="1" prompt="Select type" sqref="F57:G57 P59 L59 H59 D59 R57:S57 N57:O57 J57:K57" xr:uid="{00000000-0002-0000-0A00-000031000000}">
      <formula1>$D$147:$D$149</formula1>
    </dataValidation>
    <dataValidation type="list" allowBlank="1" showInputMessage="1" showErrorMessage="1" sqref="E78:F83 I78:J83 M78:N83 Q78:R83" xr:uid="{00000000-0002-0000-0A00-000032000000}">
      <formula1>type1</formula1>
    </dataValidation>
    <dataValidation type="list" allowBlank="1" showInputMessage="1" showErrorMessage="1" prompt="Select level of improvements" sqref="D87:E87 P87 L87 H87" xr:uid="{00000000-0002-0000-0A00-000033000000}">
      <formula1>$K$155:$K$159</formula1>
    </dataValidation>
    <dataValidation type="list" allowBlank="1" showInputMessage="1" showErrorMessage="1" prompt="Select type" sqref="G87 O87 S87 K87" xr:uid="{00000000-0002-0000-0A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A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A00-000036000000}">
      <formula1>$H$150:$H$154</formula1>
    </dataValidation>
    <dataValidation type="list" allowBlank="1" showInputMessage="1" showErrorMessage="1" prompt="Select adaptation strategy" sqref="G113 S113 O113 K113" xr:uid="{00000000-0002-0000-0A00-000037000000}">
      <formula1>$I$161:$I$177</formula1>
    </dataValidation>
    <dataValidation type="list" allowBlank="1" showInputMessage="1" showErrorMessage="1" prompt="Select integration level" sqref="D125:S125" xr:uid="{00000000-0002-0000-0A00-000038000000}">
      <formula1>$H$143:$H$147</formula1>
    </dataValidation>
    <dataValidation type="list" allowBlank="1" showInputMessage="1" showErrorMessage="1" prompt="Select state of enforcement" sqref="E129:F129 Q129:R129 M129:N129 I129:J129" xr:uid="{00000000-0002-0000-0A00-000039000000}">
      <formula1>$I$136:$I$140</formula1>
    </dataValidation>
    <dataValidation type="list" allowBlank="1" showInputMessage="1" showErrorMessage="1" error="Please select the from the drop-down list_x000a_" prompt="Please select from the drop-down list" sqref="C17" xr:uid="{00000000-0002-0000-0A00-00003A000000}">
      <formula1>$J$147:$J$154</formula1>
    </dataValidation>
    <dataValidation type="list" allowBlank="1" showInputMessage="1" showErrorMessage="1" error="Please select from the drop-down list" prompt="Please select from the drop-down list" sqref="C14" xr:uid="{00000000-0002-0000-0A00-00003B000000}">
      <formula1>$C$156:$C$158</formula1>
    </dataValidation>
    <dataValidation type="list" allowBlank="1" showInputMessage="1" showErrorMessage="1" error="Select from the drop-down list" prompt="Select from the drop-down list" sqref="C16" xr:uid="{00000000-0002-0000-0A00-00003C000000}">
      <formula1>$B$156:$B$159</formula1>
    </dataValidation>
    <dataValidation type="list" allowBlank="1" showInputMessage="1" showErrorMessage="1" error="Select from the drop-down list" prompt="Select from the drop-down list" sqref="C15" xr:uid="{00000000-0002-0000-0A00-00003D000000}">
      <formula1>$B$162:$B$320</formula1>
    </dataValidation>
    <dataValidation allowBlank="1" showInputMessage="1" showErrorMessage="1" prompt="Please enter your project ID" sqref="C12" xr:uid="{00000000-0002-0000-0A00-00003E000000}"/>
    <dataValidation allowBlank="1" showInputMessage="1" showErrorMessage="1" prompt="Enter the name of the Implementing Entity_x000a_" sqref="C13" xr:uid="{00000000-0002-0000-0A00-00003F000000}"/>
    <dataValidation type="list" allowBlank="1" showInputMessage="1" showErrorMessage="1" error="Select from the drop-down list._x000a_" prompt="Select overall effectiveness" sqref="G27:G28 K27:K28 O27:O28 S27:S28" xr:uid="{00000000-0002-0000-0A00-000040000000}">
      <formula1>$K$155:$K$159</formula1>
    </dataValidation>
  </dataValidations>
  <pageMargins left="0.7" right="0.7" top="0.75" bottom="0.75" header="0.3" footer="0.3"/>
  <pageSetup paperSize="8" scale="36" fitToHeight="0" orientation="landscape" cellComments="asDisplayed"/>
  <drawing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B1:B4"/>
  <sheetViews>
    <sheetView workbookViewId="0">
      <selection activeCell="H2" sqref="H2"/>
    </sheetView>
  </sheetViews>
  <sheetFormatPr defaultColWidth="8.85546875" defaultRowHeight="15" x14ac:dyDescent="0.25"/>
  <cols>
    <col min="1" max="1" width="2.42578125" customWidth="1"/>
    <col min="2" max="2" width="109.42578125" customWidth="1"/>
    <col min="3" max="3" width="2.42578125" customWidth="1"/>
  </cols>
  <sheetData>
    <row r="1" spans="2:2" ht="16.5" thickBot="1" x14ac:dyDescent="0.3">
      <c r="B1" s="13" t="s">
        <v>238</v>
      </c>
    </row>
    <row r="2" spans="2:2" ht="306.75" thickBot="1" x14ac:dyDescent="0.3">
      <c r="B2" s="14" t="s">
        <v>239</v>
      </c>
    </row>
    <row r="3" spans="2:2" ht="16.5" thickBot="1" x14ac:dyDescent="0.3">
      <c r="B3" s="13" t="s">
        <v>240</v>
      </c>
    </row>
    <row r="4" spans="2:2" ht="243" thickBot="1" x14ac:dyDescent="0.3">
      <c r="B4" s="15" t="s">
        <v>241</v>
      </c>
    </row>
  </sheetData>
  <customSheetViews>
    <customSheetView guid="{8F0D285A-0224-4C31-92C2-6C61BAA6C63C}">
      <selection activeCell="B2" sqref="B2"/>
      <pageMargins left="0.7" right="0.7" top="0.75" bottom="0.75" header="0.3" footer="0.3"/>
      <pageSetup orientation="landscape"/>
    </customSheetView>
  </customSheetViews>
  <pageMargins left="0.7" right="0.7" top="0.75" bottom="0.75" header="0.3" footer="0.3"/>
  <pageSetup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1:O69"/>
  <sheetViews>
    <sheetView workbookViewId="0">
      <selection activeCell="M10" sqref="M10:N10"/>
    </sheetView>
  </sheetViews>
  <sheetFormatPr defaultColWidth="8.85546875" defaultRowHeight="15" x14ac:dyDescent="0.25"/>
  <cols>
    <col min="1" max="1" width="1.42578125" style="10" customWidth="1"/>
    <col min="2" max="2" width="1.42578125" style="9" customWidth="1"/>
    <col min="3" max="3" width="10.42578125" style="9" customWidth="1"/>
    <col min="4" max="4" width="21" style="9" customWidth="1"/>
    <col min="5" max="5" width="27.42578125" style="10" customWidth="1"/>
    <col min="6" max="6" width="22.5703125" style="10" customWidth="1"/>
    <col min="7" max="7" width="17.28515625" style="10" bestFit="1" customWidth="1"/>
    <col min="8" max="8" width="1.140625" style="10" customWidth="1"/>
    <col min="9" max="9" width="1.42578125" style="10" customWidth="1"/>
    <col min="10" max="10" width="8.85546875" style="10"/>
    <col min="11" max="11" width="9.28515625" style="10" customWidth="1"/>
    <col min="12" max="12" width="13.28515625" style="10" bestFit="1" customWidth="1"/>
    <col min="13" max="13" width="18.140625" style="10" customWidth="1"/>
    <col min="14" max="14" width="18.42578125" style="10" customWidth="1"/>
    <col min="15" max="15" width="9.42578125" style="10" customWidth="1"/>
    <col min="16" max="16384" width="8.85546875" style="10"/>
  </cols>
  <sheetData>
    <row r="1" spans="2:15" ht="15.75" thickBot="1" x14ac:dyDescent="0.3"/>
    <row r="2" spans="2:15" ht="15.75" thickBot="1" x14ac:dyDescent="0.3">
      <c r="B2" s="25"/>
      <c r="C2" s="26"/>
      <c r="D2" s="26"/>
      <c r="E2" s="27"/>
      <c r="F2" s="27"/>
      <c r="G2" s="27"/>
      <c r="H2" s="28"/>
    </row>
    <row r="3" spans="2:15" ht="21" thickBot="1" x14ac:dyDescent="0.35">
      <c r="B3" s="29"/>
      <c r="C3" s="479" t="s">
        <v>892</v>
      </c>
      <c r="D3" s="480"/>
      <c r="E3" s="480"/>
      <c r="F3" s="480"/>
      <c r="G3" s="481"/>
      <c r="H3" s="396"/>
    </row>
    <row r="4" spans="2:15" x14ac:dyDescent="0.25">
      <c r="B4" s="484"/>
      <c r="C4" s="485"/>
      <c r="D4" s="485"/>
      <c r="E4" s="485"/>
      <c r="F4" s="485"/>
      <c r="G4" s="397"/>
      <c r="H4" s="396"/>
    </row>
    <row r="5" spans="2:15" x14ac:dyDescent="0.25">
      <c r="B5" s="398"/>
      <c r="C5" s="483"/>
      <c r="D5" s="483"/>
      <c r="E5" s="483"/>
      <c r="F5" s="483"/>
      <c r="G5" s="397"/>
      <c r="H5" s="396"/>
    </row>
    <row r="6" spans="2:15" x14ac:dyDescent="0.25">
      <c r="B6" s="398"/>
      <c r="C6" s="289"/>
      <c r="D6" s="302"/>
      <c r="E6" s="240"/>
      <c r="F6" s="397"/>
      <c r="G6" s="397"/>
      <c r="H6" s="396"/>
    </row>
    <row r="7" spans="2:15" x14ac:dyDescent="0.25">
      <c r="B7" s="398"/>
      <c r="C7" s="471" t="s">
        <v>236</v>
      </c>
      <c r="D7" s="471"/>
      <c r="E7" s="399"/>
      <c r="F7" s="397"/>
      <c r="G7" s="397"/>
      <c r="H7" s="396"/>
    </row>
    <row r="8" spans="2:15" ht="27.75" customHeight="1" thickBot="1" x14ac:dyDescent="0.3">
      <c r="B8" s="398"/>
      <c r="C8" s="493" t="s">
        <v>249</v>
      </c>
      <c r="D8" s="493"/>
      <c r="E8" s="493"/>
      <c r="F8" s="493"/>
      <c r="G8" s="397"/>
      <c r="H8" s="396"/>
    </row>
    <row r="9" spans="2:15" ht="50.1" customHeight="1" thickBot="1" x14ac:dyDescent="0.3">
      <c r="B9" s="398"/>
      <c r="C9" s="482" t="s">
        <v>893</v>
      </c>
      <c r="D9" s="482"/>
      <c r="E9" s="489">
        <v>2943647</v>
      </c>
      <c r="F9" s="490"/>
      <c r="G9" s="397"/>
      <c r="H9" s="396"/>
      <c r="K9" s="400"/>
      <c r="L9" s="401"/>
    </row>
    <row r="10" spans="2:15" ht="231" customHeight="1" thickBot="1" x14ac:dyDescent="0.3">
      <c r="B10" s="398"/>
      <c r="C10" s="471" t="s">
        <v>237</v>
      </c>
      <c r="D10" s="471"/>
      <c r="E10" s="491" t="s">
        <v>974</v>
      </c>
      <c r="F10" s="492"/>
      <c r="G10" s="397"/>
      <c r="H10" s="396"/>
      <c r="K10" s="402"/>
      <c r="L10" s="403"/>
      <c r="M10" s="404"/>
      <c r="N10" s="405"/>
      <c r="O10" s="402"/>
    </row>
    <row r="11" spans="2:15" ht="44.25" customHeight="1" thickBot="1" x14ac:dyDescent="0.3">
      <c r="B11" s="398"/>
      <c r="C11" s="302"/>
      <c r="D11" s="302"/>
      <c r="E11" s="397"/>
      <c r="F11" s="397"/>
      <c r="G11" s="397"/>
      <c r="H11" s="396"/>
      <c r="M11" s="404"/>
    </row>
    <row r="12" spans="2:15" ht="18.75" customHeight="1" x14ac:dyDescent="0.25">
      <c r="B12" s="398"/>
      <c r="C12" s="471" t="s">
        <v>310</v>
      </c>
      <c r="D12" s="471"/>
      <c r="E12" s="487">
        <v>9235.52</v>
      </c>
      <c r="F12" s="488"/>
      <c r="G12" s="397"/>
      <c r="H12" s="396"/>
      <c r="L12" s="403"/>
    </row>
    <row r="13" spans="2:15" ht="15" customHeight="1" x14ac:dyDescent="0.25">
      <c r="B13" s="398"/>
      <c r="C13" s="486" t="s">
        <v>309</v>
      </c>
      <c r="D13" s="486"/>
      <c r="E13" s="486"/>
      <c r="F13" s="486"/>
      <c r="G13" s="397"/>
      <c r="H13" s="396"/>
    </row>
    <row r="14" spans="2:15" ht="15" customHeight="1" x14ac:dyDescent="0.25">
      <c r="B14" s="398"/>
      <c r="C14" s="406"/>
      <c r="D14" s="406"/>
      <c r="E14" s="406"/>
      <c r="F14" s="406"/>
      <c r="G14" s="397"/>
      <c r="H14" s="396"/>
    </row>
    <row r="15" spans="2:15" ht="15.75" thickBot="1" x14ac:dyDescent="0.3">
      <c r="B15" s="398"/>
      <c r="C15" s="471" t="s">
        <v>218</v>
      </c>
      <c r="D15" s="471"/>
      <c r="E15" s="397"/>
      <c r="F15" s="397"/>
      <c r="G15" s="397"/>
      <c r="H15" s="396"/>
    </row>
    <row r="16" spans="2:15" ht="50.1" customHeight="1" thickBot="1" x14ac:dyDescent="0.3">
      <c r="B16" s="398"/>
      <c r="C16" s="471" t="s">
        <v>287</v>
      </c>
      <c r="D16" s="471"/>
      <c r="E16" s="407" t="s">
        <v>219</v>
      </c>
      <c r="F16" s="408" t="s">
        <v>220</v>
      </c>
      <c r="G16" s="397"/>
      <c r="H16" s="396"/>
      <c r="K16" s="409"/>
      <c r="L16" s="409"/>
      <c r="M16" s="409"/>
      <c r="N16" s="409"/>
    </row>
    <row r="17" spans="2:14" ht="90" x14ac:dyDescent="0.25">
      <c r="B17" s="398"/>
      <c r="C17" s="302"/>
      <c r="D17" s="302"/>
      <c r="E17" s="410" t="s">
        <v>894</v>
      </c>
      <c r="F17" s="472">
        <v>168221.96</v>
      </c>
      <c r="G17" s="397"/>
      <c r="H17" s="396"/>
      <c r="K17" s="411"/>
      <c r="L17" s="411"/>
      <c r="M17" s="411"/>
      <c r="N17" s="411"/>
    </row>
    <row r="18" spans="2:14" ht="75" x14ac:dyDescent="0.25">
      <c r="B18" s="398"/>
      <c r="C18" s="302"/>
      <c r="D18" s="302"/>
      <c r="E18" s="412" t="s">
        <v>895</v>
      </c>
      <c r="F18" s="473"/>
      <c r="G18" s="397"/>
      <c r="H18" s="396"/>
      <c r="K18" s="411"/>
      <c r="L18" s="411"/>
      <c r="M18" s="411"/>
      <c r="N18" s="411"/>
    </row>
    <row r="19" spans="2:14" ht="90" x14ac:dyDescent="0.25">
      <c r="B19" s="398"/>
      <c r="C19" s="302"/>
      <c r="D19" s="302"/>
      <c r="E19" s="412" t="s">
        <v>896</v>
      </c>
      <c r="F19" s="473"/>
      <c r="G19" s="397"/>
      <c r="H19" s="396"/>
      <c r="K19" s="411"/>
      <c r="L19" s="411"/>
      <c r="M19" s="411"/>
      <c r="N19" s="411"/>
    </row>
    <row r="20" spans="2:14" ht="150" x14ac:dyDescent="0.25">
      <c r="B20" s="398"/>
      <c r="C20" s="302"/>
      <c r="D20" s="302"/>
      <c r="E20" s="412" t="s">
        <v>897</v>
      </c>
      <c r="F20" s="474"/>
      <c r="G20" s="397"/>
      <c r="H20" s="396"/>
      <c r="K20" s="411"/>
      <c r="L20" s="411"/>
      <c r="M20" s="411"/>
      <c r="N20" s="411"/>
    </row>
    <row r="21" spans="2:14" ht="120" x14ac:dyDescent="0.25">
      <c r="B21" s="398"/>
      <c r="C21" s="302"/>
      <c r="D21" s="302"/>
      <c r="E21" s="412" t="s">
        <v>898</v>
      </c>
      <c r="F21" s="475">
        <v>405276.18</v>
      </c>
      <c r="G21" s="397"/>
      <c r="H21" s="396"/>
      <c r="K21" s="411"/>
      <c r="L21" s="411"/>
      <c r="M21" s="411"/>
      <c r="N21" s="411"/>
    </row>
    <row r="22" spans="2:14" ht="135" x14ac:dyDescent="0.25">
      <c r="B22" s="398"/>
      <c r="C22" s="302"/>
      <c r="D22" s="302"/>
      <c r="E22" s="412" t="s">
        <v>899</v>
      </c>
      <c r="F22" s="473"/>
      <c r="G22" s="397"/>
      <c r="H22" s="396"/>
      <c r="K22" s="411"/>
      <c r="L22" s="411"/>
      <c r="M22" s="411"/>
      <c r="N22" s="411"/>
    </row>
    <row r="23" spans="2:14" ht="90" x14ac:dyDescent="0.25">
      <c r="B23" s="398"/>
      <c r="C23" s="302"/>
      <c r="D23" s="302"/>
      <c r="E23" s="412" t="s">
        <v>900</v>
      </c>
      <c r="F23" s="473"/>
      <c r="G23" s="397"/>
      <c r="H23" s="396"/>
      <c r="K23" s="411"/>
      <c r="L23" s="411"/>
      <c r="M23" s="411"/>
      <c r="N23" s="411"/>
    </row>
    <row r="24" spans="2:14" ht="75" x14ac:dyDescent="0.25">
      <c r="B24" s="398"/>
      <c r="C24" s="302"/>
      <c r="D24" s="302"/>
      <c r="E24" s="412" t="s">
        <v>901</v>
      </c>
      <c r="F24" s="474"/>
      <c r="G24" s="397"/>
      <c r="H24" s="396"/>
      <c r="K24" s="411"/>
      <c r="L24" s="411"/>
      <c r="M24" s="411"/>
      <c r="N24" s="411"/>
    </row>
    <row r="25" spans="2:14" ht="150" x14ac:dyDescent="0.25">
      <c r="B25" s="398"/>
      <c r="C25" s="302"/>
      <c r="D25" s="302"/>
      <c r="E25" s="412" t="s">
        <v>902</v>
      </c>
      <c r="F25" s="475">
        <v>569656.54</v>
      </c>
      <c r="G25" s="397"/>
      <c r="H25" s="396"/>
      <c r="K25" s="411"/>
      <c r="L25" s="411"/>
      <c r="M25" s="411"/>
      <c r="N25" s="411"/>
    </row>
    <row r="26" spans="2:14" ht="90" x14ac:dyDescent="0.25">
      <c r="B26" s="398"/>
      <c r="C26" s="302"/>
      <c r="D26" s="302"/>
      <c r="E26" s="412" t="s">
        <v>903</v>
      </c>
      <c r="F26" s="473"/>
      <c r="G26" s="397"/>
      <c r="H26" s="396"/>
      <c r="K26" s="411"/>
      <c r="L26" s="413"/>
      <c r="M26" s="413"/>
      <c r="N26" s="411"/>
    </row>
    <row r="27" spans="2:14" ht="75" x14ac:dyDescent="0.25">
      <c r="B27" s="398"/>
      <c r="C27" s="302"/>
      <c r="D27" s="302"/>
      <c r="E27" s="414" t="s">
        <v>904</v>
      </c>
      <c r="F27" s="474"/>
      <c r="G27" s="397"/>
      <c r="H27" s="396"/>
      <c r="K27" s="411"/>
      <c r="L27" s="411"/>
      <c r="M27" s="411"/>
      <c r="N27" s="411"/>
    </row>
    <row r="28" spans="2:14" ht="60" x14ac:dyDescent="0.25">
      <c r="B28" s="398"/>
      <c r="C28" s="302"/>
      <c r="D28" s="302"/>
      <c r="E28" s="414" t="s">
        <v>905</v>
      </c>
      <c r="F28" s="475">
        <v>71571.94</v>
      </c>
      <c r="G28" s="397"/>
      <c r="H28" s="396"/>
      <c r="K28" s="411"/>
      <c r="L28" s="411"/>
      <c r="M28" s="411"/>
      <c r="N28" s="411"/>
    </row>
    <row r="29" spans="2:14" ht="105" x14ac:dyDescent="0.25">
      <c r="B29" s="398"/>
      <c r="C29" s="302"/>
      <c r="D29" s="302"/>
      <c r="E29" s="414" t="s">
        <v>906</v>
      </c>
      <c r="F29" s="473"/>
      <c r="G29" s="397"/>
      <c r="H29" s="396"/>
      <c r="K29" s="411"/>
      <c r="L29" s="413"/>
      <c r="M29" s="411"/>
      <c r="N29" s="411"/>
    </row>
    <row r="30" spans="2:14" ht="90" x14ac:dyDescent="0.25">
      <c r="B30" s="398"/>
      <c r="C30" s="302"/>
      <c r="D30" s="302"/>
      <c r="E30" s="414" t="s">
        <v>907</v>
      </c>
      <c r="F30" s="474"/>
      <c r="G30" s="397"/>
      <c r="H30" s="396"/>
      <c r="K30" s="411"/>
      <c r="L30" s="411"/>
      <c r="M30" s="411"/>
      <c r="N30" s="411"/>
    </row>
    <row r="31" spans="2:14" ht="15.75" thickBot="1" x14ac:dyDescent="0.3">
      <c r="B31" s="398"/>
      <c r="C31" s="302"/>
      <c r="D31" s="302"/>
      <c r="E31" s="414" t="s">
        <v>908</v>
      </c>
      <c r="F31" s="415">
        <v>92764.21</v>
      </c>
      <c r="G31" s="397"/>
      <c r="H31" s="396"/>
      <c r="K31" s="411"/>
      <c r="L31" s="411"/>
      <c r="M31" s="411"/>
      <c r="N31" s="411"/>
    </row>
    <row r="32" spans="2:14" ht="15.75" thickBot="1" x14ac:dyDescent="0.3">
      <c r="B32" s="398"/>
      <c r="C32" s="302"/>
      <c r="D32" s="302"/>
      <c r="E32" s="416" t="s">
        <v>281</v>
      </c>
      <c r="F32" s="417">
        <f>SUM(F17:F31)</f>
        <v>1307490.83</v>
      </c>
      <c r="G32" s="397"/>
      <c r="H32" s="396"/>
      <c r="K32" s="418"/>
      <c r="L32" s="411"/>
      <c r="M32" s="418"/>
      <c r="N32" s="413"/>
    </row>
    <row r="33" spans="2:8" x14ac:dyDescent="0.25">
      <c r="B33" s="398"/>
      <c r="C33" s="302"/>
      <c r="D33" s="302"/>
      <c r="E33" s="397"/>
      <c r="F33" s="397"/>
      <c r="G33" s="397"/>
      <c r="H33" s="396"/>
    </row>
    <row r="34" spans="2:8" ht="34.5" customHeight="1" thickBot="1" x14ac:dyDescent="0.3">
      <c r="B34" s="398"/>
      <c r="C34" s="471" t="s">
        <v>285</v>
      </c>
      <c r="D34" s="471"/>
      <c r="E34" s="397"/>
      <c r="F34" s="397"/>
      <c r="G34" s="397"/>
      <c r="H34" s="396"/>
    </row>
    <row r="35" spans="2:8" ht="50.1" customHeight="1" thickBot="1" x14ac:dyDescent="0.3">
      <c r="B35" s="398"/>
      <c r="C35" s="471" t="s">
        <v>288</v>
      </c>
      <c r="D35" s="471"/>
      <c r="E35" s="419" t="s">
        <v>219</v>
      </c>
      <c r="F35" s="420" t="s">
        <v>221</v>
      </c>
      <c r="G35" s="421" t="s">
        <v>250</v>
      </c>
      <c r="H35" s="396"/>
    </row>
    <row r="36" spans="2:8" ht="90" x14ac:dyDescent="0.25">
      <c r="B36" s="398"/>
      <c r="C36" s="302"/>
      <c r="D36" s="302"/>
      <c r="E36" s="410" t="s">
        <v>894</v>
      </c>
      <c r="F36" s="422">
        <v>32308.073991547</v>
      </c>
      <c r="G36" s="423">
        <v>44136</v>
      </c>
      <c r="H36" s="396"/>
    </row>
    <row r="37" spans="2:8" ht="75" x14ac:dyDescent="0.25">
      <c r="B37" s="398"/>
      <c r="C37" s="302"/>
      <c r="D37" s="302"/>
      <c r="E37" s="412" t="s">
        <v>895</v>
      </c>
      <c r="F37" s="424">
        <f>59110.2547269425+57406.28</f>
        <v>116516.5347269425</v>
      </c>
      <c r="G37" s="425">
        <v>44136</v>
      </c>
      <c r="H37" s="396"/>
    </row>
    <row r="38" spans="2:8" ht="90" x14ac:dyDescent="0.25">
      <c r="B38" s="398"/>
      <c r="C38" s="302"/>
      <c r="D38" s="302"/>
      <c r="E38" s="412" t="s">
        <v>896</v>
      </c>
      <c r="F38" s="424">
        <v>47542.021555773885</v>
      </c>
      <c r="G38" s="425">
        <v>44136</v>
      </c>
      <c r="H38" s="396"/>
    </row>
    <row r="39" spans="2:8" ht="150" x14ac:dyDescent="0.25">
      <c r="B39" s="398"/>
      <c r="C39" s="302"/>
      <c r="D39" s="302"/>
      <c r="E39" s="412" t="s">
        <v>897</v>
      </c>
      <c r="F39" s="424">
        <v>19426.821949895282</v>
      </c>
      <c r="G39" s="425">
        <v>44136</v>
      </c>
      <c r="H39" s="396"/>
    </row>
    <row r="40" spans="2:8" ht="120" x14ac:dyDescent="0.25">
      <c r="B40" s="398"/>
      <c r="C40" s="302"/>
      <c r="D40" s="302"/>
      <c r="E40" s="412" t="s">
        <v>898</v>
      </c>
      <c r="F40" s="424">
        <v>71654.710106648927</v>
      </c>
      <c r="G40" s="425">
        <v>44136</v>
      </c>
      <c r="H40" s="396"/>
    </row>
    <row r="41" spans="2:8" ht="135" x14ac:dyDescent="0.25">
      <c r="B41" s="398"/>
      <c r="C41" s="302"/>
      <c r="D41" s="302"/>
      <c r="E41" s="412" t="s">
        <v>899</v>
      </c>
      <c r="F41" s="424">
        <f>115342.118272013-83714.49</f>
        <v>31627.628272012997</v>
      </c>
      <c r="G41" s="425">
        <v>44136</v>
      </c>
      <c r="H41" s="396"/>
    </row>
    <row r="42" spans="2:8" ht="90" x14ac:dyDescent="0.25">
      <c r="B42" s="398"/>
      <c r="C42" s="302"/>
      <c r="D42" s="302"/>
      <c r="E42" s="412" t="s">
        <v>900</v>
      </c>
      <c r="F42" s="424">
        <v>87030.209891113802</v>
      </c>
      <c r="G42" s="425">
        <v>44136</v>
      </c>
      <c r="H42" s="396"/>
    </row>
    <row r="43" spans="2:8" ht="75" x14ac:dyDescent="0.25">
      <c r="B43" s="398"/>
      <c r="C43" s="302"/>
      <c r="D43" s="302"/>
      <c r="E43" s="412" t="s">
        <v>901</v>
      </c>
      <c r="F43" s="424">
        <v>8785.9998768370642</v>
      </c>
      <c r="G43" s="425">
        <v>44136</v>
      </c>
      <c r="H43" s="396"/>
    </row>
    <row r="44" spans="2:8" ht="150" x14ac:dyDescent="0.25">
      <c r="B44" s="398"/>
      <c r="C44" s="302"/>
      <c r="D44" s="302"/>
      <c r="E44" s="412" t="s">
        <v>902</v>
      </c>
      <c r="F44" s="424">
        <v>193780.1083946841</v>
      </c>
      <c r="G44" s="425">
        <v>44136</v>
      </c>
      <c r="H44" s="396"/>
    </row>
    <row r="45" spans="2:8" ht="90" x14ac:dyDescent="0.25">
      <c r="B45" s="398"/>
      <c r="C45" s="302"/>
      <c r="D45" s="302"/>
      <c r="E45" s="412" t="s">
        <v>903</v>
      </c>
      <c r="F45" s="424">
        <f>25625.8329741081+29154.16</f>
        <v>54779.9929741081</v>
      </c>
      <c r="G45" s="425">
        <v>44136</v>
      </c>
      <c r="H45" s="396"/>
    </row>
    <row r="46" spans="2:8" ht="75" x14ac:dyDescent="0.25">
      <c r="B46" s="398"/>
      <c r="C46" s="302"/>
      <c r="D46" s="302"/>
      <c r="E46" s="412" t="s">
        <v>904</v>
      </c>
      <c r="F46" s="424">
        <v>164905.89602166801</v>
      </c>
      <c r="G46" s="425">
        <v>44136</v>
      </c>
      <c r="H46" s="396"/>
    </row>
    <row r="47" spans="2:8" ht="60" x14ac:dyDescent="0.25">
      <c r="B47" s="398"/>
      <c r="C47" s="302"/>
      <c r="D47" s="302"/>
      <c r="E47" s="412" t="s">
        <v>905</v>
      </c>
      <c r="F47" s="424">
        <v>4783.4888218335127</v>
      </c>
      <c r="G47" s="425">
        <v>44136</v>
      </c>
      <c r="H47" s="396"/>
    </row>
    <row r="48" spans="2:8" ht="105" x14ac:dyDescent="0.25">
      <c r="B48" s="398"/>
      <c r="C48" s="302"/>
      <c r="D48" s="302"/>
      <c r="E48" s="412" t="s">
        <v>906</v>
      </c>
      <c r="F48" s="424">
        <v>6979.9887910427769</v>
      </c>
      <c r="G48" s="425">
        <v>44136</v>
      </c>
      <c r="H48" s="396"/>
    </row>
    <row r="49" spans="2:8" ht="90" x14ac:dyDescent="0.25">
      <c r="B49" s="398"/>
      <c r="C49" s="302"/>
      <c r="D49" s="302"/>
      <c r="E49" s="412" t="s">
        <v>907</v>
      </c>
      <c r="F49" s="424">
        <f>7524.23267230241-2487.71</f>
        <v>5036.5226723024098</v>
      </c>
      <c r="G49" s="425">
        <v>44136</v>
      </c>
      <c r="H49" s="396"/>
    </row>
    <row r="50" spans="2:8" ht="15.75" thickBot="1" x14ac:dyDescent="0.3">
      <c r="B50" s="398"/>
      <c r="C50" s="302"/>
      <c r="D50" s="302"/>
      <c r="E50" s="426" t="s">
        <v>908</v>
      </c>
      <c r="F50" s="427">
        <v>18805</v>
      </c>
      <c r="G50" s="428">
        <v>44136</v>
      </c>
      <c r="H50" s="396"/>
    </row>
    <row r="51" spans="2:8" ht="15.75" thickBot="1" x14ac:dyDescent="0.3">
      <c r="B51" s="398"/>
      <c r="C51" s="302"/>
      <c r="D51" s="302"/>
      <c r="E51" s="416" t="s">
        <v>281</v>
      </c>
      <c r="F51" s="429">
        <f>SUM(F36:F50)</f>
        <v>863962.99804641039</v>
      </c>
      <c r="G51" s="430"/>
      <c r="H51" s="396"/>
    </row>
    <row r="52" spans="2:8" x14ac:dyDescent="0.25">
      <c r="B52" s="398"/>
      <c r="C52" s="302"/>
      <c r="D52" s="302"/>
      <c r="E52" s="397"/>
      <c r="F52" s="397"/>
      <c r="G52" s="397"/>
      <c r="H52" s="396"/>
    </row>
    <row r="53" spans="2:8" ht="34.5" customHeight="1" thickBot="1" x14ac:dyDescent="0.3">
      <c r="B53" s="398"/>
      <c r="C53" s="471" t="s">
        <v>289</v>
      </c>
      <c r="D53" s="471"/>
      <c r="E53" s="471"/>
      <c r="F53" s="471"/>
      <c r="G53" s="431"/>
      <c r="H53" s="396"/>
    </row>
    <row r="54" spans="2:8" ht="63.75" customHeight="1" thickBot="1" x14ac:dyDescent="0.3">
      <c r="B54" s="398"/>
      <c r="C54" s="471" t="s">
        <v>215</v>
      </c>
      <c r="D54" s="471"/>
      <c r="E54" s="496" t="s">
        <v>909</v>
      </c>
      <c r="F54" s="497"/>
      <c r="G54" s="397"/>
      <c r="H54" s="396"/>
    </row>
    <row r="55" spans="2:8" ht="15.75" thickBot="1" x14ac:dyDescent="0.3">
      <c r="B55" s="398"/>
      <c r="C55" s="476"/>
      <c r="D55" s="476"/>
      <c r="E55" s="476"/>
      <c r="F55" s="476"/>
      <c r="G55" s="397"/>
      <c r="H55" s="396"/>
    </row>
    <row r="56" spans="2:8" ht="59.25" customHeight="1" thickBot="1" x14ac:dyDescent="0.3">
      <c r="B56" s="398"/>
      <c r="C56" s="471" t="s">
        <v>216</v>
      </c>
      <c r="D56" s="471"/>
      <c r="E56" s="477">
        <v>80647</v>
      </c>
      <c r="F56" s="478"/>
      <c r="G56" s="397"/>
      <c r="H56" s="396"/>
    </row>
    <row r="57" spans="2:8" ht="107.25" customHeight="1" thickBot="1" x14ac:dyDescent="0.3">
      <c r="B57" s="398"/>
      <c r="C57" s="471" t="s">
        <v>217</v>
      </c>
      <c r="D57" s="471"/>
      <c r="E57" s="494" t="s">
        <v>910</v>
      </c>
      <c r="F57" s="495"/>
      <c r="G57" s="397"/>
      <c r="H57" s="396"/>
    </row>
    <row r="58" spans="2:8" x14ac:dyDescent="0.25">
      <c r="B58" s="398"/>
      <c r="C58" s="302"/>
      <c r="D58" s="302"/>
      <c r="E58" s="397"/>
      <c r="F58" s="397"/>
      <c r="G58" s="397"/>
      <c r="H58" s="396"/>
    </row>
    <row r="59" spans="2:8" ht="15.75" thickBot="1" x14ac:dyDescent="0.3">
      <c r="B59" s="432"/>
      <c r="C59" s="498"/>
      <c r="D59" s="498"/>
      <c r="E59" s="433"/>
      <c r="F59" s="316"/>
      <c r="G59" s="316"/>
      <c r="H59" s="434"/>
    </row>
    <row r="60" spans="2:8" s="12" customFormat="1" ht="65.099999999999994" customHeight="1" x14ac:dyDescent="0.25">
      <c r="B60" s="435"/>
      <c r="C60" s="499"/>
      <c r="D60" s="499"/>
      <c r="E60" s="500"/>
      <c r="F60" s="500"/>
      <c r="G60" s="436"/>
    </row>
    <row r="61" spans="2:8" ht="59.25" customHeight="1" x14ac:dyDescent="0.25">
      <c r="B61" s="435"/>
      <c r="C61" s="437"/>
      <c r="D61" s="437"/>
      <c r="E61" s="411"/>
      <c r="F61" s="411"/>
      <c r="G61" s="436"/>
    </row>
    <row r="62" spans="2:8" ht="50.1" customHeight="1" x14ac:dyDescent="0.25">
      <c r="B62" s="435"/>
      <c r="C62" s="501"/>
      <c r="D62" s="501"/>
      <c r="E62" s="502"/>
      <c r="F62" s="502"/>
      <c r="G62" s="436"/>
    </row>
    <row r="63" spans="2:8" ht="99.95" customHeight="1" x14ac:dyDescent="0.25">
      <c r="B63" s="435"/>
      <c r="C63" s="501"/>
      <c r="D63" s="501"/>
      <c r="E63" s="503"/>
      <c r="F63" s="503"/>
      <c r="G63" s="436"/>
    </row>
    <row r="64" spans="2:8" x14ac:dyDescent="0.25">
      <c r="B64" s="435"/>
      <c r="C64" s="435"/>
      <c r="D64" s="435"/>
      <c r="E64" s="436"/>
      <c r="F64" s="436"/>
      <c r="G64" s="436"/>
    </row>
    <row r="65" spans="2:7" x14ac:dyDescent="0.25">
      <c r="B65" s="435"/>
      <c r="C65" s="499"/>
      <c r="D65" s="499"/>
      <c r="E65" s="436"/>
      <c r="F65" s="436"/>
      <c r="G65" s="436"/>
    </row>
    <row r="66" spans="2:7" ht="50.1" customHeight="1" x14ac:dyDescent="0.25">
      <c r="B66" s="435"/>
      <c r="C66" s="499"/>
      <c r="D66" s="499"/>
      <c r="E66" s="503"/>
      <c r="F66" s="503"/>
      <c r="G66" s="436"/>
    </row>
    <row r="67" spans="2:7" ht="99.95" customHeight="1" x14ac:dyDescent="0.25">
      <c r="B67" s="435"/>
      <c r="C67" s="501"/>
      <c r="D67" s="501"/>
      <c r="E67" s="503"/>
      <c r="F67" s="503"/>
      <c r="G67" s="436"/>
    </row>
    <row r="68" spans="2:7" x14ac:dyDescent="0.25">
      <c r="B68" s="435"/>
      <c r="C68" s="438"/>
      <c r="D68" s="435"/>
      <c r="E68" s="242"/>
      <c r="F68" s="436"/>
      <c r="G68" s="436"/>
    </row>
    <row r="69" spans="2:7" x14ac:dyDescent="0.25">
      <c r="B69" s="435"/>
      <c r="C69" s="438"/>
      <c r="D69" s="438"/>
      <c r="E69" s="242"/>
      <c r="F69" s="242"/>
      <c r="G69" s="242"/>
    </row>
  </sheetData>
  <customSheetViews>
    <customSheetView guid="{8F0D285A-0224-4C31-92C2-6C61BAA6C63C}" topLeftCell="A22">
      <selection activeCell="C9" sqref="C9:D9"/>
      <pageMargins left="0.25" right="0.25" top="0.18" bottom="0.19" header="0.17" footer="0.17"/>
      <pageSetup orientation="portrait"/>
    </customSheetView>
  </customSheetViews>
  <mergeCells count="40">
    <mergeCell ref="C67:D67"/>
    <mergeCell ref="E67:F67"/>
    <mergeCell ref="C63:D63"/>
    <mergeCell ref="E63:F63"/>
    <mergeCell ref="C65:D65"/>
    <mergeCell ref="C66:D66"/>
    <mergeCell ref="E66:F66"/>
    <mergeCell ref="C59:D59"/>
    <mergeCell ref="C60:D60"/>
    <mergeCell ref="E60:F60"/>
    <mergeCell ref="C62:D62"/>
    <mergeCell ref="E62:F62"/>
    <mergeCell ref="E57:F57"/>
    <mergeCell ref="E54:F54"/>
    <mergeCell ref="C54:D54"/>
    <mergeCell ref="C57:D57"/>
    <mergeCell ref="C56:D56"/>
    <mergeCell ref="C53:F53"/>
    <mergeCell ref="C55:F55"/>
    <mergeCell ref="E56:F56"/>
    <mergeCell ref="C3:G3"/>
    <mergeCell ref="C9:D9"/>
    <mergeCell ref="C10:D10"/>
    <mergeCell ref="C5:F5"/>
    <mergeCell ref="B4:F4"/>
    <mergeCell ref="C16:D16"/>
    <mergeCell ref="C7:D7"/>
    <mergeCell ref="C15:D15"/>
    <mergeCell ref="C13:F13"/>
    <mergeCell ref="E12:F12"/>
    <mergeCell ref="E9:F9"/>
    <mergeCell ref="E10:F10"/>
    <mergeCell ref="C8:F8"/>
    <mergeCell ref="C34:D34"/>
    <mergeCell ref="C35:D35"/>
    <mergeCell ref="C12:D12"/>
    <mergeCell ref="F17:F20"/>
    <mergeCell ref="F21:F24"/>
    <mergeCell ref="F25:F27"/>
    <mergeCell ref="F28:F30"/>
  </mergeCells>
  <dataValidations count="2">
    <dataValidation type="whole" allowBlank="1" showInputMessage="1" showErrorMessage="1" sqref="E62 E56 E9" xr:uid="{00000000-0002-0000-0100-000000000000}">
      <formula1>-999999999</formula1>
      <formula2>999999999</formula2>
    </dataValidation>
    <dataValidation type="list" allowBlank="1" showInputMessage="1" showErrorMessage="1" sqref="E66" xr:uid="{00000000-0002-0000-0100-000001000000}">
      <formula1>$K$72:$K$73</formula1>
    </dataValidation>
  </dataValidations>
  <pageMargins left="0.25" right="0.25" top="0.18" bottom="0.19" header="0.17" footer="0.17"/>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G51"/>
  <sheetViews>
    <sheetView tabSelected="1" topLeftCell="A16" zoomScaleNormal="100" workbookViewId="0">
      <selection activeCell="D10" sqref="D10"/>
    </sheetView>
  </sheetViews>
  <sheetFormatPr defaultColWidth="8.85546875" defaultRowHeight="15" x14ac:dyDescent="0.25"/>
  <cols>
    <col min="1" max="2" width="1.85546875" customWidth="1"/>
    <col min="3" max="5" width="22.85546875" customWidth="1"/>
    <col min="6" max="6" width="61.85546875" customWidth="1"/>
    <col min="7" max="7" width="6.7109375" customWidth="1"/>
    <col min="8" max="8" width="1.42578125" customWidth="1"/>
  </cols>
  <sheetData>
    <row r="1" spans="1:7" ht="15.75" thickBot="1" x14ac:dyDescent="0.3"/>
    <row r="2" spans="1:7" ht="15.75" thickBot="1" x14ac:dyDescent="0.3">
      <c r="B2" s="31"/>
      <c r="C2" s="32"/>
      <c r="D2" s="32"/>
      <c r="E2" s="32"/>
      <c r="F2" s="32"/>
      <c r="G2" s="33"/>
    </row>
    <row r="3" spans="1:7" ht="21" thickBot="1" x14ac:dyDescent="0.35">
      <c r="B3" s="34"/>
      <c r="C3" s="479" t="s">
        <v>222</v>
      </c>
      <c r="D3" s="480"/>
      <c r="E3" s="480"/>
      <c r="F3" s="481"/>
      <c r="G3" s="264"/>
    </row>
    <row r="4" spans="1:7" x14ac:dyDescent="0.25">
      <c r="B4" s="504"/>
      <c r="C4" s="505"/>
      <c r="D4" s="505"/>
      <c r="E4" s="505"/>
      <c r="F4" s="505"/>
      <c r="G4" s="264"/>
    </row>
    <row r="5" spans="1:7" x14ac:dyDescent="0.25">
      <c r="B5" s="265"/>
      <c r="C5" s="524"/>
      <c r="D5" s="524"/>
      <c r="E5" s="524"/>
      <c r="F5" s="524"/>
      <c r="G5" s="264"/>
    </row>
    <row r="6" spans="1:7" x14ac:dyDescent="0.25">
      <c r="B6" s="265"/>
      <c r="C6" s="266"/>
      <c r="D6" s="267"/>
      <c r="E6" s="266"/>
      <c r="F6" s="267"/>
      <c r="G6" s="264"/>
    </row>
    <row r="7" spans="1:7" x14ac:dyDescent="0.25">
      <c r="B7" s="265"/>
      <c r="C7" s="506" t="s">
        <v>233</v>
      </c>
      <c r="D7" s="506"/>
      <c r="E7" s="268"/>
      <c r="F7" s="267"/>
      <c r="G7" s="264"/>
    </row>
    <row r="8" spans="1:7" ht="15.75" thickBot="1" x14ac:dyDescent="0.3">
      <c r="B8" s="265"/>
      <c r="C8" s="520" t="s">
        <v>295</v>
      </c>
      <c r="D8" s="520"/>
      <c r="E8" s="520"/>
      <c r="F8" s="520"/>
      <c r="G8" s="264"/>
    </row>
    <row r="9" spans="1:7" ht="15.75" thickBot="1" x14ac:dyDescent="0.3">
      <c r="B9" s="265"/>
      <c r="C9" s="269" t="s">
        <v>235</v>
      </c>
      <c r="D9" s="270" t="s">
        <v>234</v>
      </c>
      <c r="E9" s="525" t="s">
        <v>274</v>
      </c>
      <c r="F9" s="526"/>
      <c r="G9" s="264"/>
    </row>
    <row r="10" spans="1:7" ht="282" customHeight="1" x14ac:dyDescent="0.25">
      <c r="B10" s="265"/>
      <c r="C10" s="271" t="s">
        <v>800</v>
      </c>
      <c r="D10" s="272" t="s">
        <v>801</v>
      </c>
      <c r="E10" s="512" t="s">
        <v>975</v>
      </c>
      <c r="F10" s="513"/>
      <c r="G10" s="264"/>
    </row>
    <row r="11" spans="1:7" ht="259.89999999999998" customHeight="1" x14ac:dyDescent="0.25">
      <c r="A11">
        <v>1</v>
      </c>
      <c r="B11" s="265" t="s">
        <v>822</v>
      </c>
      <c r="C11" s="273" t="s">
        <v>802</v>
      </c>
      <c r="D11" s="274" t="s">
        <v>803</v>
      </c>
      <c r="E11" s="514" t="s">
        <v>976</v>
      </c>
      <c r="F11" s="515"/>
      <c r="G11" s="264"/>
    </row>
    <row r="12" spans="1:7" ht="278.45" customHeight="1" x14ac:dyDescent="0.25">
      <c r="B12" s="265"/>
      <c r="C12" s="273" t="s">
        <v>804</v>
      </c>
      <c r="D12" s="275" t="s">
        <v>801</v>
      </c>
      <c r="E12" s="514" t="s">
        <v>977</v>
      </c>
      <c r="F12" s="515"/>
      <c r="G12" s="264"/>
    </row>
    <row r="13" spans="1:7" x14ac:dyDescent="0.25">
      <c r="B13" s="265"/>
      <c r="C13" s="267"/>
      <c r="D13" s="267"/>
      <c r="E13" s="267"/>
      <c r="F13" s="267"/>
      <c r="G13" s="264"/>
    </row>
    <row r="14" spans="1:7" x14ac:dyDescent="0.25">
      <c r="B14" s="265"/>
      <c r="C14" s="518" t="s">
        <v>257</v>
      </c>
      <c r="D14" s="518"/>
      <c r="E14" s="518"/>
      <c r="F14" s="518"/>
      <c r="G14" s="264"/>
    </row>
    <row r="15" spans="1:7" ht="15.6" customHeight="1" thickBot="1" x14ac:dyDescent="0.3">
      <c r="B15" s="265"/>
      <c r="C15" s="519" t="s">
        <v>272</v>
      </c>
      <c r="D15" s="519"/>
      <c r="E15" s="519"/>
      <c r="F15" s="519"/>
      <c r="G15" s="264"/>
    </row>
    <row r="16" spans="1:7" ht="15.75" thickBot="1" x14ac:dyDescent="0.3">
      <c r="B16" s="265"/>
      <c r="C16" s="269" t="s">
        <v>235</v>
      </c>
      <c r="D16" s="270" t="s">
        <v>234</v>
      </c>
      <c r="E16" s="525" t="s">
        <v>274</v>
      </c>
      <c r="F16" s="526"/>
      <c r="G16" s="264"/>
    </row>
    <row r="17" spans="2:7" ht="75" x14ac:dyDescent="0.25">
      <c r="B17" s="265"/>
      <c r="C17" s="273" t="s">
        <v>805</v>
      </c>
      <c r="D17" s="273" t="s">
        <v>801</v>
      </c>
      <c r="E17" s="516" t="s">
        <v>939</v>
      </c>
      <c r="F17" s="517"/>
      <c r="G17" s="264"/>
    </row>
    <row r="18" spans="2:7" ht="135" x14ac:dyDescent="0.25">
      <c r="B18" s="265"/>
      <c r="C18" s="273" t="s">
        <v>806</v>
      </c>
      <c r="D18" s="273" t="s">
        <v>807</v>
      </c>
      <c r="E18" s="516" t="s">
        <v>978</v>
      </c>
      <c r="F18" s="517"/>
      <c r="G18" s="264"/>
    </row>
    <row r="19" spans="2:7" ht="105" x14ac:dyDescent="0.25">
      <c r="B19" s="265"/>
      <c r="C19" s="273" t="s">
        <v>808</v>
      </c>
      <c r="D19" s="273" t="s">
        <v>801</v>
      </c>
      <c r="E19" s="516" t="s">
        <v>979</v>
      </c>
      <c r="F19" s="517"/>
      <c r="G19" s="264"/>
    </row>
    <row r="20" spans="2:7" x14ac:dyDescent="0.25">
      <c r="B20" s="265"/>
      <c r="C20" s="267"/>
      <c r="D20" s="267"/>
      <c r="E20" s="267"/>
      <c r="F20" s="267"/>
      <c r="G20" s="264"/>
    </row>
    <row r="21" spans="2:7" x14ac:dyDescent="0.25">
      <c r="B21" s="265"/>
      <c r="C21" s="267"/>
      <c r="D21" s="267"/>
      <c r="E21" s="267"/>
      <c r="F21" s="267"/>
      <c r="G21" s="264"/>
    </row>
    <row r="22" spans="2:7" ht="31.5" customHeight="1" x14ac:dyDescent="0.25">
      <c r="B22" s="265"/>
      <c r="C22" s="528" t="s">
        <v>256</v>
      </c>
      <c r="D22" s="528"/>
      <c r="E22" s="528"/>
      <c r="F22" s="528"/>
      <c r="G22" s="264"/>
    </row>
    <row r="23" spans="2:7" ht="28.15" customHeight="1" thickBot="1" x14ac:dyDescent="0.3">
      <c r="B23" s="265"/>
      <c r="C23" s="520" t="s">
        <v>275</v>
      </c>
      <c r="D23" s="520"/>
      <c r="E23" s="527"/>
      <c r="F23" s="527"/>
      <c r="G23" s="264"/>
    </row>
    <row r="24" spans="2:7" ht="99.95" customHeight="1" thickBot="1" x14ac:dyDescent="0.3">
      <c r="B24" s="265"/>
      <c r="C24" s="521" t="s">
        <v>809</v>
      </c>
      <c r="D24" s="522"/>
      <c r="E24" s="522"/>
      <c r="F24" s="523"/>
      <c r="G24" s="264"/>
    </row>
    <row r="25" spans="2:7" x14ac:dyDescent="0.25">
      <c r="B25" s="265"/>
      <c r="C25" s="267"/>
      <c r="D25" s="267"/>
      <c r="E25" s="267"/>
      <c r="F25" s="267"/>
      <c r="G25" s="264"/>
    </row>
    <row r="26" spans="2:7" x14ac:dyDescent="0.25">
      <c r="B26" s="265"/>
      <c r="C26" s="267"/>
      <c r="D26" s="267"/>
      <c r="E26" s="267"/>
      <c r="F26" s="267"/>
      <c r="G26" s="264"/>
    </row>
    <row r="27" spans="2:7" x14ac:dyDescent="0.25">
      <c r="B27" s="265"/>
      <c r="C27" s="267"/>
      <c r="D27" s="267"/>
      <c r="E27" s="267"/>
      <c r="F27" s="267"/>
      <c r="G27" s="264"/>
    </row>
    <row r="28" spans="2:7" ht="15.75" thickBot="1" x14ac:dyDescent="0.3">
      <c r="B28" s="276"/>
      <c r="C28" s="277"/>
      <c r="D28" s="277"/>
      <c r="E28" s="277"/>
      <c r="F28" s="277"/>
      <c r="G28" s="278"/>
    </row>
    <row r="29" spans="2:7" x14ac:dyDescent="0.25">
      <c r="B29" s="279"/>
      <c r="C29" s="279"/>
      <c r="D29" s="279"/>
      <c r="E29" s="279"/>
      <c r="F29" s="279"/>
      <c r="G29" s="279"/>
    </row>
    <row r="30" spans="2:7" x14ac:dyDescent="0.25">
      <c r="B30" s="279"/>
      <c r="C30" s="279"/>
      <c r="D30" s="279"/>
      <c r="E30" s="279"/>
      <c r="F30" s="279"/>
      <c r="G30" s="279"/>
    </row>
    <row r="31" spans="2:7" x14ac:dyDescent="0.25">
      <c r="B31" s="279"/>
      <c r="C31" s="279"/>
      <c r="D31" s="279"/>
      <c r="E31" s="279"/>
      <c r="F31" s="279"/>
      <c r="G31" s="279"/>
    </row>
    <row r="32" spans="2:7" x14ac:dyDescent="0.25">
      <c r="B32" s="279"/>
      <c r="C32" s="279"/>
      <c r="D32" s="279"/>
      <c r="E32" s="279"/>
      <c r="F32" s="279"/>
      <c r="G32" s="279"/>
    </row>
    <row r="33" spans="2:7" x14ac:dyDescent="0.25">
      <c r="B33" s="279"/>
      <c r="C33" s="279"/>
      <c r="D33" s="279"/>
      <c r="E33" s="279"/>
      <c r="F33" s="279"/>
      <c r="G33" s="279"/>
    </row>
    <row r="34" spans="2:7" x14ac:dyDescent="0.25">
      <c r="B34" s="279"/>
      <c r="C34" s="279"/>
      <c r="D34" s="279"/>
      <c r="E34" s="279"/>
      <c r="F34" s="279"/>
      <c r="G34" s="279"/>
    </row>
    <row r="35" spans="2:7" x14ac:dyDescent="0.25">
      <c r="B35" s="279"/>
      <c r="C35" s="511"/>
      <c r="D35" s="511"/>
      <c r="E35" s="280"/>
      <c r="F35" s="279"/>
      <c r="G35" s="279"/>
    </row>
    <row r="36" spans="2:7" x14ac:dyDescent="0.25">
      <c r="B36" s="279"/>
      <c r="C36" s="511"/>
      <c r="D36" s="511"/>
      <c r="E36" s="280"/>
      <c r="F36" s="279"/>
      <c r="G36" s="279"/>
    </row>
    <row r="37" spans="2:7" x14ac:dyDescent="0.25">
      <c r="B37" s="279"/>
      <c r="C37" s="529"/>
      <c r="D37" s="529"/>
      <c r="E37" s="529"/>
      <c r="F37" s="529"/>
      <c r="G37" s="279"/>
    </row>
    <row r="38" spans="2:7" x14ac:dyDescent="0.25">
      <c r="B38" s="279"/>
      <c r="C38" s="508"/>
      <c r="D38" s="508"/>
      <c r="E38" s="509"/>
      <c r="F38" s="509"/>
      <c r="G38" s="279"/>
    </row>
    <row r="39" spans="2:7" x14ac:dyDescent="0.25">
      <c r="B39" s="279"/>
      <c r="C39" s="508"/>
      <c r="D39" s="508"/>
      <c r="E39" s="510"/>
      <c r="F39" s="510"/>
      <c r="G39" s="279"/>
    </row>
    <row r="40" spans="2:7" x14ac:dyDescent="0.25">
      <c r="B40" s="279"/>
      <c r="C40" s="279"/>
      <c r="D40" s="279"/>
      <c r="E40" s="279"/>
      <c r="F40" s="279"/>
      <c r="G40" s="279"/>
    </row>
    <row r="41" spans="2:7" x14ac:dyDescent="0.25">
      <c r="B41" s="279"/>
      <c r="C41" s="511"/>
      <c r="D41" s="511"/>
      <c r="E41" s="280"/>
      <c r="F41" s="279"/>
      <c r="G41" s="279"/>
    </row>
    <row r="42" spans="2:7" x14ac:dyDescent="0.25">
      <c r="B42" s="279"/>
      <c r="C42" s="511"/>
      <c r="D42" s="511"/>
      <c r="E42" s="530"/>
      <c r="F42" s="530"/>
      <c r="G42" s="279"/>
    </row>
    <row r="43" spans="2:7" x14ac:dyDescent="0.25">
      <c r="B43" s="279"/>
      <c r="C43" s="280"/>
      <c r="D43" s="280"/>
      <c r="E43" s="280"/>
      <c r="F43" s="280"/>
      <c r="G43" s="279"/>
    </row>
    <row r="44" spans="2:7" x14ac:dyDescent="0.25">
      <c r="B44" s="279"/>
      <c r="C44" s="508"/>
      <c r="D44" s="508"/>
      <c r="E44" s="509"/>
      <c r="F44" s="509"/>
      <c r="G44" s="279"/>
    </row>
    <row r="45" spans="2:7" x14ac:dyDescent="0.25">
      <c r="B45" s="279"/>
      <c r="C45" s="508"/>
      <c r="D45" s="508"/>
      <c r="E45" s="510"/>
      <c r="F45" s="510"/>
      <c r="G45" s="279"/>
    </row>
    <row r="46" spans="2:7" x14ac:dyDescent="0.25">
      <c r="B46" s="279"/>
      <c r="C46" s="279"/>
      <c r="D46" s="279"/>
      <c r="E46" s="279"/>
      <c r="F46" s="279"/>
      <c r="G46" s="279"/>
    </row>
    <row r="47" spans="2:7" x14ac:dyDescent="0.25">
      <c r="B47" s="279"/>
      <c r="C47" s="511"/>
      <c r="D47" s="511"/>
      <c r="E47" s="279"/>
      <c r="F47" s="279"/>
      <c r="G47" s="279"/>
    </row>
    <row r="48" spans="2:7" x14ac:dyDescent="0.25">
      <c r="B48" s="279"/>
      <c r="C48" s="511"/>
      <c r="D48" s="511"/>
      <c r="E48" s="510"/>
      <c r="F48" s="510"/>
      <c r="G48" s="279"/>
    </row>
    <row r="49" spans="2:7" x14ac:dyDescent="0.25">
      <c r="B49" s="279"/>
      <c r="C49" s="508"/>
      <c r="D49" s="508"/>
      <c r="E49" s="510"/>
      <c r="F49" s="510"/>
      <c r="G49" s="279"/>
    </row>
    <row r="50" spans="2:7" x14ac:dyDescent="0.25">
      <c r="B50" s="279"/>
      <c r="C50" s="281"/>
      <c r="D50" s="279"/>
      <c r="E50" s="281"/>
      <c r="F50" s="279"/>
      <c r="G50" s="279"/>
    </row>
    <row r="51" spans="2:7" x14ac:dyDescent="0.25">
      <c r="B51" s="279"/>
      <c r="C51" s="281"/>
      <c r="D51" s="281"/>
      <c r="E51" s="281"/>
      <c r="F51" s="281"/>
      <c r="G51" s="281"/>
    </row>
  </sheetData>
  <customSheetViews>
    <customSheetView guid="{8F0D285A-0224-4C31-92C2-6C61BAA6C63C}">
      <selection activeCell="M16" sqref="M16"/>
      <pageMargins left="0.25" right="0.25" top="0.17" bottom="0.17" header="0.17" footer="0.17"/>
      <pageSetup orientation="portrait"/>
    </customSheetView>
  </customSheetViews>
  <mergeCells count="38">
    <mergeCell ref="C39:D39"/>
    <mergeCell ref="E39:F39"/>
    <mergeCell ref="C41:D41"/>
    <mergeCell ref="C42:D42"/>
    <mergeCell ref="E42:F42"/>
    <mergeCell ref="C35:D35"/>
    <mergeCell ref="C36:D36"/>
    <mergeCell ref="C37:F37"/>
    <mergeCell ref="C38:D38"/>
    <mergeCell ref="E38:F38"/>
    <mergeCell ref="E23:F23"/>
    <mergeCell ref="C22:F22"/>
    <mergeCell ref="E16:F16"/>
    <mergeCell ref="E17:F17"/>
    <mergeCell ref="E19:F19"/>
    <mergeCell ref="C3:F3"/>
    <mergeCell ref="E10:F10"/>
    <mergeCell ref="E11:F11"/>
    <mergeCell ref="E12:F12"/>
    <mergeCell ref="C47:D47"/>
    <mergeCell ref="E18:F18"/>
    <mergeCell ref="C44:D44"/>
    <mergeCell ref="C14:F14"/>
    <mergeCell ref="C15:F15"/>
    <mergeCell ref="C23:D23"/>
    <mergeCell ref="C24:F24"/>
    <mergeCell ref="B4:F4"/>
    <mergeCell ref="C5:F5"/>
    <mergeCell ref="C7:D7"/>
    <mergeCell ref="C8:F8"/>
    <mergeCell ref="E9:F9"/>
    <mergeCell ref="C49:D49"/>
    <mergeCell ref="E44:F44"/>
    <mergeCell ref="C45:D45"/>
    <mergeCell ref="E45:F45"/>
    <mergeCell ref="C48:D48"/>
    <mergeCell ref="E48:F48"/>
    <mergeCell ref="E49:F49"/>
  </mergeCells>
  <dataValidations count="2">
    <dataValidation type="whole" allowBlank="1" showInputMessage="1" showErrorMessage="1" sqref="E44 E38" xr:uid="{00000000-0002-0000-0300-000000000000}">
      <formula1>-999999999</formula1>
      <formula2>999999999</formula2>
    </dataValidation>
    <dataValidation type="list" allowBlank="1" showInputMessage="1" showErrorMessage="1" sqref="E48" xr:uid="{00000000-0002-0000-0300-000001000000}">
      <formula1>$K$55:$K$56</formula1>
    </dataValidation>
  </dataValidations>
  <pageMargins left="0.25" right="0.25" top="0.17" bottom="0.17" header="0.17" footer="0.17"/>
  <pageSetup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U77"/>
  <sheetViews>
    <sheetView zoomScale="87" zoomScaleNormal="87" workbookViewId="0">
      <selection activeCell="D14" sqref="D14:G14"/>
    </sheetView>
  </sheetViews>
  <sheetFormatPr defaultColWidth="9.140625" defaultRowHeight="15" x14ac:dyDescent="0.25"/>
  <cols>
    <col min="1" max="2" width="1.85546875" style="130" customWidth="1"/>
    <col min="3" max="3" width="45.5703125" style="130" customWidth="1"/>
    <col min="4" max="4" width="38" style="130" customWidth="1"/>
    <col min="5" max="6" width="38.42578125" style="130" customWidth="1"/>
    <col min="7" max="7" width="66.5703125" style="130" customWidth="1"/>
    <col min="8" max="8" width="24" style="130" customWidth="1"/>
    <col min="9" max="9" width="25.5703125" style="130" customWidth="1"/>
    <col min="10" max="10" width="69.28515625" style="130" customWidth="1"/>
    <col min="11" max="11" width="24.5703125" style="130" customWidth="1"/>
    <col min="12" max="12" width="24.42578125" style="130" customWidth="1"/>
    <col min="13" max="14" width="2" style="130" customWidth="1"/>
    <col min="15" max="19" width="9.140625" style="130"/>
    <col min="20" max="16384" width="9.140625" style="124"/>
  </cols>
  <sheetData>
    <row r="1" spans="1:19" ht="15.75" thickBot="1" x14ac:dyDescent="0.3"/>
    <row r="2" spans="1:19" ht="15.75" thickBot="1" x14ac:dyDescent="0.3">
      <c r="B2" s="174"/>
      <c r="C2" s="175"/>
      <c r="D2" s="175"/>
      <c r="E2" s="175"/>
      <c r="F2" s="175"/>
      <c r="G2" s="175"/>
      <c r="H2" s="175"/>
      <c r="I2" s="175"/>
      <c r="J2" s="175"/>
      <c r="K2" s="175"/>
      <c r="L2" s="175"/>
      <c r="M2" s="176"/>
      <c r="N2" s="158"/>
    </row>
    <row r="3" spans="1:19" customFormat="1" ht="21" thickBot="1" x14ac:dyDescent="0.35">
      <c r="A3" s="1"/>
      <c r="B3" s="34"/>
      <c r="C3" s="531" t="s">
        <v>761</v>
      </c>
      <c r="D3" s="532"/>
      <c r="E3" s="532"/>
      <c r="F3" s="532"/>
      <c r="G3" s="533"/>
      <c r="H3" s="163"/>
      <c r="I3" s="163"/>
      <c r="J3" s="163"/>
      <c r="K3" s="163"/>
      <c r="L3" s="163"/>
      <c r="M3" s="177"/>
      <c r="N3" s="66"/>
      <c r="O3" s="1"/>
      <c r="P3" s="1"/>
      <c r="Q3" s="1"/>
      <c r="R3" s="1"/>
      <c r="S3" s="1"/>
    </row>
    <row r="4" spans="1:19" customFormat="1" x14ac:dyDescent="0.25">
      <c r="A4" s="1"/>
      <c r="B4" s="34"/>
      <c r="C4" s="163"/>
      <c r="D4" s="163"/>
      <c r="E4" s="163"/>
      <c r="F4" s="163"/>
      <c r="G4" s="163"/>
      <c r="H4" s="163"/>
      <c r="I4" s="163"/>
      <c r="J4" s="163"/>
      <c r="K4" s="163"/>
      <c r="L4" s="163"/>
      <c r="M4" s="177"/>
      <c r="N4" s="66"/>
      <c r="O4" s="1"/>
      <c r="P4" s="1"/>
      <c r="Q4" s="1"/>
      <c r="R4" s="1"/>
      <c r="S4" s="1"/>
    </row>
    <row r="5" spans="1:19" customFormat="1" x14ac:dyDescent="0.25">
      <c r="A5" s="1"/>
      <c r="B5" s="34"/>
      <c r="C5" s="163"/>
      <c r="D5" s="163"/>
      <c r="E5" s="163"/>
      <c r="F5" s="163"/>
      <c r="G5" s="163"/>
      <c r="H5" s="163"/>
      <c r="I5" s="163"/>
      <c r="J5" s="163"/>
      <c r="K5" s="163"/>
      <c r="L5" s="163"/>
      <c r="M5" s="177"/>
      <c r="N5" s="66"/>
      <c r="O5" s="1"/>
      <c r="P5" s="1"/>
      <c r="Q5" s="1"/>
      <c r="R5" s="1"/>
      <c r="S5" s="1"/>
    </row>
    <row r="6" spans="1:19" customFormat="1" x14ac:dyDescent="0.25">
      <c r="A6" s="1"/>
      <c r="B6" s="34"/>
      <c r="C6" s="164" t="s">
        <v>763</v>
      </c>
      <c r="D6" s="163"/>
      <c r="E6" s="163"/>
      <c r="F6" s="163"/>
      <c r="G6" s="163"/>
      <c r="H6" s="163"/>
      <c r="I6" s="163"/>
      <c r="J6" s="163"/>
      <c r="K6" s="163"/>
      <c r="L6" s="163"/>
      <c r="M6" s="177"/>
      <c r="N6" s="66"/>
      <c r="O6" s="1"/>
      <c r="P6" s="1"/>
      <c r="Q6" s="1"/>
      <c r="R6" s="1"/>
      <c r="S6" s="1"/>
    </row>
    <row r="7" spans="1:19" s="133" customFormat="1" ht="15.75" thickBot="1" x14ac:dyDescent="0.3">
      <c r="A7" s="1"/>
      <c r="B7" s="34"/>
      <c r="C7" s="35"/>
      <c r="D7" s="163"/>
      <c r="E7" s="163"/>
      <c r="F7" s="163"/>
      <c r="G7" s="163"/>
      <c r="H7" s="163"/>
      <c r="I7" s="163"/>
      <c r="J7" s="163"/>
      <c r="K7" s="163"/>
      <c r="L7" s="163"/>
      <c r="M7" s="177"/>
      <c r="N7" s="66"/>
      <c r="O7" s="1"/>
      <c r="P7" s="1"/>
      <c r="Q7" s="1"/>
      <c r="R7" s="1"/>
      <c r="S7" s="1"/>
    </row>
    <row r="8" spans="1:19" customFormat="1" x14ac:dyDescent="0.25">
      <c r="A8" s="1"/>
      <c r="B8" s="34"/>
      <c r="C8" s="191"/>
      <c r="D8" s="192" t="s">
        <v>704</v>
      </c>
      <c r="E8" s="192" t="s">
        <v>691</v>
      </c>
      <c r="F8" s="546" t="s">
        <v>694</v>
      </c>
      <c r="G8" s="547"/>
      <c r="H8" s="165"/>
      <c r="I8" s="165"/>
      <c r="J8" s="165"/>
      <c r="K8" s="165"/>
      <c r="L8" s="165"/>
      <c r="M8" s="177"/>
      <c r="N8" s="66"/>
      <c r="O8" s="1"/>
      <c r="P8" s="1"/>
      <c r="Q8" s="1"/>
      <c r="R8" s="1"/>
      <c r="S8" s="1"/>
    </row>
    <row r="9" spans="1:19" customFormat="1" ht="72" thickBot="1" x14ac:dyDescent="0.3">
      <c r="A9" s="1"/>
      <c r="B9" s="34"/>
      <c r="C9" s="215" t="s">
        <v>701</v>
      </c>
      <c r="D9" s="390" t="s">
        <v>873</v>
      </c>
      <c r="E9" s="193"/>
      <c r="F9" s="548"/>
      <c r="G9" s="549"/>
      <c r="H9" s="165"/>
      <c r="I9" s="165"/>
      <c r="J9" s="165"/>
      <c r="K9" s="165"/>
      <c r="L9" s="165"/>
      <c r="M9" s="177"/>
      <c r="N9" s="66"/>
      <c r="O9" s="1"/>
      <c r="P9" s="1"/>
      <c r="Q9" s="1"/>
      <c r="R9" s="1"/>
      <c r="S9" s="1"/>
    </row>
    <row r="10" spans="1:19" customFormat="1" x14ac:dyDescent="0.25">
      <c r="A10" s="1"/>
      <c r="B10" s="34"/>
      <c r="C10" s="165"/>
      <c r="D10" s="165"/>
      <c r="E10" s="165"/>
      <c r="F10" s="165"/>
      <c r="G10" s="165"/>
      <c r="H10" s="165"/>
      <c r="I10" s="165"/>
      <c r="J10" s="165"/>
      <c r="K10" s="165"/>
      <c r="L10" s="165"/>
      <c r="M10" s="177"/>
      <c r="N10" s="66"/>
      <c r="O10" s="1"/>
      <c r="P10" s="1"/>
      <c r="Q10" s="1"/>
      <c r="R10" s="1"/>
      <c r="S10" s="1"/>
    </row>
    <row r="11" spans="1:19" x14ac:dyDescent="0.25">
      <c r="B11" s="178"/>
      <c r="C11" s="149"/>
      <c r="D11" s="149"/>
      <c r="E11" s="149"/>
      <c r="F11" s="149"/>
      <c r="G11" s="149"/>
      <c r="H11" s="149"/>
      <c r="I11" s="149"/>
      <c r="J11" s="149"/>
      <c r="K11" s="149"/>
      <c r="L11" s="149"/>
      <c r="M11" s="179"/>
      <c r="N11" s="158"/>
    </row>
    <row r="12" spans="1:19" x14ac:dyDescent="0.25">
      <c r="B12" s="178"/>
      <c r="C12" s="146" t="s">
        <v>764</v>
      </c>
      <c r="D12" s="149"/>
      <c r="E12" s="149"/>
      <c r="F12" s="149"/>
      <c r="G12" s="149"/>
      <c r="H12" s="149"/>
      <c r="I12" s="149"/>
      <c r="J12" s="149"/>
      <c r="K12" s="149"/>
      <c r="L12" s="149"/>
      <c r="M12" s="179"/>
      <c r="N12" s="158"/>
    </row>
    <row r="13" spans="1:19" ht="15.75" thickBot="1" x14ac:dyDescent="0.3">
      <c r="B13" s="178"/>
      <c r="C13" s="149"/>
      <c r="D13" s="149"/>
      <c r="E13" s="149"/>
      <c r="F13" s="149"/>
      <c r="G13" s="149"/>
      <c r="H13" s="149"/>
      <c r="I13" s="149"/>
      <c r="J13" s="149"/>
      <c r="K13" s="149"/>
      <c r="L13" s="149"/>
      <c r="M13" s="179"/>
      <c r="N13" s="158"/>
    </row>
    <row r="14" spans="1:19" ht="51" customHeight="1" thickBot="1" x14ac:dyDescent="0.3">
      <c r="B14" s="178"/>
      <c r="C14" s="214" t="s">
        <v>705</v>
      </c>
      <c r="D14" s="550"/>
      <c r="E14" s="550"/>
      <c r="F14" s="550"/>
      <c r="G14" s="551"/>
      <c r="H14" s="149"/>
      <c r="I14" s="149"/>
      <c r="J14" s="149"/>
      <c r="K14" s="149"/>
      <c r="L14" s="149"/>
      <c r="M14" s="179"/>
      <c r="N14" s="158"/>
    </row>
    <row r="15" spans="1:19" ht="15.75" thickBot="1" x14ac:dyDescent="0.3">
      <c r="B15" s="178"/>
      <c r="C15" s="149"/>
      <c r="D15" s="149"/>
      <c r="E15" s="149"/>
      <c r="F15" s="149"/>
      <c r="G15" s="149"/>
      <c r="H15" s="149"/>
      <c r="I15" s="149"/>
      <c r="J15" s="149"/>
      <c r="K15" s="149"/>
      <c r="L15" s="149"/>
      <c r="M15" s="179"/>
      <c r="N15" s="158"/>
    </row>
    <row r="16" spans="1:19" ht="99.75" x14ac:dyDescent="0.25">
      <c r="B16" s="178"/>
      <c r="C16" s="194" t="s">
        <v>706</v>
      </c>
      <c r="D16" s="195" t="s">
        <v>713</v>
      </c>
      <c r="E16" s="195" t="s">
        <v>750</v>
      </c>
      <c r="F16" s="195" t="s">
        <v>710</v>
      </c>
      <c r="G16" s="195" t="s">
        <v>751</v>
      </c>
      <c r="H16" s="195" t="s">
        <v>752</v>
      </c>
      <c r="I16" s="195" t="s">
        <v>693</v>
      </c>
      <c r="J16" s="195" t="s">
        <v>715</v>
      </c>
      <c r="K16" s="195" t="s">
        <v>716</v>
      </c>
      <c r="L16" s="196" t="s">
        <v>717</v>
      </c>
      <c r="M16" s="179"/>
      <c r="N16" s="161"/>
    </row>
    <row r="17" spans="2:14" ht="20.100000000000001" customHeight="1" x14ac:dyDescent="0.2">
      <c r="B17" s="178"/>
      <c r="C17" s="197" t="s">
        <v>676</v>
      </c>
      <c r="D17" s="156"/>
      <c r="E17" s="156"/>
      <c r="F17" s="154"/>
      <c r="G17" s="394"/>
      <c r="H17" s="154"/>
      <c r="I17" s="154"/>
      <c r="J17" s="154"/>
      <c r="K17" s="154"/>
      <c r="L17" s="198"/>
      <c r="M17" s="180"/>
      <c r="N17" s="161"/>
    </row>
    <row r="18" spans="2:14" ht="20.100000000000001" customHeight="1" x14ac:dyDescent="0.2">
      <c r="B18" s="178"/>
      <c r="C18" s="197" t="s">
        <v>677</v>
      </c>
      <c r="D18" s="156"/>
      <c r="E18" s="156"/>
      <c r="F18" s="154"/>
      <c r="G18" s="394"/>
      <c r="H18" s="154"/>
      <c r="I18" s="154"/>
      <c r="J18" s="154"/>
      <c r="K18" s="154"/>
      <c r="L18" s="198"/>
      <c r="M18" s="180"/>
      <c r="N18" s="161"/>
    </row>
    <row r="19" spans="2:14" ht="20.100000000000001" customHeight="1" x14ac:dyDescent="0.2">
      <c r="B19" s="178"/>
      <c r="C19" s="197" t="s">
        <v>678</v>
      </c>
      <c r="D19" s="156"/>
      <c r="E19" s="156"/>
      <c r="F19" s="154"/>
      <c r="G19" s="394"/>
      <c r="H19" s="154"/>
      <c r="I19" s="154"/>
      <c r="J19" s="154"/>
      <c r="K19" s="154"/>
      <c r="L19" s="198"/>
      <c r="M19" s="180"/>
      <c r="N19" s="161"/>
    </row>
    <row r="20" spans="2:14" ht="276" customHeight="1" x14ac:dyDescent="0.25">
      <c r="B20" s="178"/>
      <c r="C20" s="197" t="s">
        <v>679</v>
      </c>
      <c r="D20" s="156"/>
      <c r="E20" s="156"/>
      <c r="F20" s="393" t="s">
        <v>927</v>
      </c>
      <c r="G20" s="393" t="s">
        <v>928</v>
      </c>
      <c r="H20" s="393" t="s">
        <v>879</v>
      </c>
      <c r="I20" s="393" t="s">
        <v>878</v>
      </c>
      <c r="J20" s="393" t="s">
        <v>929</v>
      </c>
      <c r="K20" s="391" t="s">
        <v>861</v>
      </c>
      <c r="L20" s="198" t="s">
        <v>861</v>
      </c>
      <c r="M20" s="180"/>
      <c r="N20" s="161"/>
    </row>
    <row r="21" spans="2:14" ht="20.100000000000001" customHeight="1" x14ac:dyDescent="0.2">
      <c r="B21" s="178"/>
      <c r="C21" s="197" t="s">
        <v>680</v>
      </c>
      <c r="D21" s="156"/>
      <c r="E21" s="156"/>
      <c r="F21" s="154"/>
      <c r="G21" s="394"/>
      <c r="H21" s="154"/>
      <c r="I21" s="154"/>
      <c r="J21" s="154"/>
      <c r="K21" s="154"/>
      <c r="L21" s="198"/>
      <c r="M21" s="180"/>
      <c r="N21" s="161"/>
    </row>
    <row r="22" spans="2:14" ht="20.100000000000001" customHeight="1" x14ac:dyDescent="0.2">
      <c r="B22" s="178"/>
      <c r="C22" s="197" t="s">
        <v>881</v>
      </c>
      <c r="D22" s="156"/>
      <c r="E22" s="156"/>
      <c r="F22" s="154"/>
      <c r="G22" s="394"/>
      <c r="H22" s="154"/>
      <c r="I22" s="154"/>
      <c r="J22" s="154"/>
      <c r="K22" s="154"/>
      <c r="L22" s="198"/>
      <c r="M22" s="180"/>
      <c r="N22" s="161"/>
    </row>
    <row r="23" spans="2:14" ht="20.100000000000001" customHeight="1" x14ac:dyDescent="0.2">
      <c r="B23" s="178"/>
      <c r="C23" s="197" t="s">
        <v>681</v>
      </c>
      <c r="D23" s="156"/>
      <c r="E23" s="156"/>
      <c r="F23" s="154"/>
      <c r="G23" s="394"/>
      <c r="H23" s="154"/>
      <c r="I23" s="154"/>
      <c r="J23" s="154"/>
      <c r="K23" s="154"/>
      <c r="L23" s="198"/>
      <c r="M23" s="180"/>
      <c r="N23" s="161"/>
    </row>
    <row r="24" spans="2:14" ht="20.100000000000001" customHeight="1" x14ac:dyDescent="0.2">
      <c r="B24" s="178"/>
      <c r="C24" s="197" t="s">
        <v>682</v>
      </c>
      <c r="D24" s="156"/>
      <c r="E24" s="156"/>
      <c r="F24" s="154"/>
      <c r="G24" s="394"/>
      <c r="H24" s="154"/>
      <c r="I24" s="154"/>
      <c r="J24" s="154"/>
      <c r="K24" s="154"/>
      <c r="L24" s="198"/>
      <c r="M24" s="180"/>
      <c r="N24" s="161"/>
    </row>
    <row r="25" spans="2:14" ht="20.100000000000001" customHeight="1" x14ac:dyDescent="0.2">
      <c r="B25" s="178"/>
      <c r="C25" s="197" t="s">
        <v>683</v>
      </c>
      <c r="D25" s="156"/>
      <c r="E25" s="156"/>
      <c r="F25" s="154"/>
      <c r="G25" s="394"/>
      <c r="H25" s="154"/>
      <c r="I25" s="154"/>
      <c r="J25" s="154"/>
      <c r="K25" s="154"/>
      <c r="L25" s="198"/>
      <c r="M25" s="180"/>
      <c r="N25" s="161"/>
    </row>
    <row r="26" spans="2:14" ht="20.100000000000001" customHeight="1" x14ac:dyDescent="0.2">
      <c r="B26" s="178"/>
      <c r="C26" s="197" t="s">
        <v>684</v>
      </c>
      <c r="D26" s="156"/>
      <c r="E26" s="156"/>
      <c r="F26" s="392"/>
      <c r="G26" s="394"/>
      <c r="H26" s="392"/>
      <c r="I26" s="392"/>
      <c r="J26" s="392"/>
      <c r="K26" s="154"/>
      <c r="L26" s="198"/>
      <c r="M26" s="180"/>
      <c r="N26" s="161"/>
    </row>
    <row r="27" spans="2:14" ht="163.5" customHeight="1" x14ac:dyDescent="0.25">
      <c r="B27" s="178"/>
      <c r="C27" s="552" t="s">
        <v>685</v>
      </c>
      <c r="D27" s="554"/>
      <c r="E27" s="554"/>
      <c r="F27" s="393" t="s">
        <v>930</v>
      </c>
      <c r="G27" s="393" t="s">
        <v>934</v>
      </c>
      <c r="H27" s="393" t="s">
        <v>932</v>
      </c>
      <c r="I27" s="393" t="s">
        <v>935</v>
      </c>
      <c r="J27" s="440" t="s">
        <v>933</v>
      </c>
      <c r="K27" s="393" t="s">
        <v>861</v>
      </c>
      <c r="L27" s="198" t="s">
        <v>861</v>
      </c>
      <c r="M27" s="180"/>
      <c r="N27" s="161"/>
    </row>
    <row r="28" spans="2:14" ht="69.599999999999994" customHeight="1" x14ac:dyDescent="0.25">
      <c r="B28" s="178"/>
      <c r="C28" s="553"/>
      <c r="D28" s="555"/>
      <c r="E28" s="555"/>
      <c r="F28" s="393" t="s">
        <v>931</v>
      </c>
      <c r="G28" s="393" t="s">
        <v>937</v>
      </c>
      <c r="H28" s="393" t="s">
        <v>936</v>
      </c>
      <c r="I28" s="393" t="s">
        <v>876</v>
      </c>
      <c r="J28" s="393" t="s">
        <v>882</v>
      </c>
      <c r="K28" s="393" t="s">
        <v>861</v>
      </c>
      <c r="L28" s="198" t="s">
        <v>861</v>
      </c>
      <c r="M28" s="180"/>
      <c r="N28" s="161"/>
    </row>
    <row r="29" spans="2:14" ht="36.75" customHeight="1" x14ac:dyDescent="0.25">
      <c r="B29" s="178"/>
      <c r="C29" s="197" t="s">
        <v>686</v>
      </c>
      <c r="D29" s="156"/>
      <c r="E29" s="156"/>
      <c r="F29" s="154"/>
      <c r="G29" s="154"/>
      <c r="H29" s="154"/>
      <c r="I29" s="154"/>
      <c r="J29" s="154"/>
      <c r="K29" s="154"/>
      <c r="L29" s="198"/>
      <c r="M29" s="180"/>
      <c r="N29" s="161"/>
    </row>
    <row r="30" spans="2:14" ht="20.100000000000001" customHeight="1" x14ac:dyDescent="0.25">
      <c r="B30" s="178"/>
      <c r="C30" s="197" t="s">
        <v>687</v>
      </c>
      <c r="D30" s="156"/>
      <c r="E30" s="156"/>
      <c r="F30" s="154"/>
      <c r="G30" s="154"/>
      <c r="H30" s="154"/>
      <c r="I30" s="154"/>
      <c r="J30" s="154"/>
      <c r="K30" s="154"/>
      <c r="L30" s="198"/>
      <c r="M30" s="180"/>
      <c r="N30" s="161"/>
    </row>
    <row r="31" spans="2:14" ht="20.100000000000001" customHeight="1" x14ac:dyDescent="0.25">
      <c r="B31" s="178"/>
      <c r="C31" s="197" t="s">
        <v>688</v>
      </c>
      <c r="D31" s="156"/>
      <c r="E31" s="156"/>
      <c r="F31" s="154"/>
      <c r="G31" s="154"/>
      <c r="H31" s="154"/>
      <c r="I31" s="154"/>
      <c r="J31" s="154"/>
      <c r="K31" s="154"/>
      <c r="L31" s="198"/>
      <c r="M31" s="180"/>
      <c r="N31" s="161"/>
    </row>
    <row r="32" spans="2:14" ht="20.100000000000001" customHeight="1" thickBot="1" x14ac:dyDescent="0.3">
      <c r="B32" s="178"/>
      <c r="C32" s="199" t="s">
        <v>689</v>
      </c>
      <c r="D32" s="200"/>
      <c r="E32" s="200"/>
      <c r="F32" s="201"/>
      <c r="G32" s="201"/>
      <c r="H32" s="201"/>
      <c r="I32" s="201"/>
      <c r="J32" s="201"/>
      <c r="K32" s="201"/>
      <c r="L32" s="202"/>
      <c r="M32" s="180"/>
      <c r="N32" s="161"/>
    </row>
    <row r="33" spans="1:19" x14ac:dyDescent="0.25">
      <c r="B33" s="178"/>
      <c r="C33" s="166"/>
      <c r="D33" s="166"/>
      <c r="E33" s="166"/>
      <c r="F33" s="166"/>
      <c r="G33" s="166"/>
      <c r="H33" s="166"/>
      <c r="I33" s="166"/>
      <c r="J33" s="166"/>
      <c r="K33" s="166"/>
      <c r="L33" s="166"/>
      <c r="M33" s="179"/>
      <c r="N33" s="158"/>
    </row>
    <row r="34" spans="1:19" x14ac:dyDescent="0.25">
      <c r="B34" s="178"/>
      <c r="C34" s="166"/>
      <c r="D34" s="166"/>
      <c r="E34" s="166"/>
      <c r="F34" s="166"/>
      <c r="G34" s="166"/>
      <c r="H34" s="166"/>
      <c r="I34" s="166"/>
      <c r="J34" s="166"/>
      <c r="K34" s="166"/>
      <c r="L34" s="166"/>
      <c r="M34" s="179"/>
      <c r="N34" s="158"/>
    </row>
    <row r="35" spans="1:19" x14ac:dyDescent="0.25">
      <c r="B35" s="178"/>
      <c r="C35" s="146" t="s">
        <v>765</v>
      </c>
      <c r="D35" s="166"/>
      <c r="E35" s="166"/>
      <c r="F35" s="166"/>
      <c r="G35" s="166"/>
      <c r="H35" s="166"/>
      <c r="I35" s="166"/>
      <c r="J35" s="166"/>
      <c r="K35" s="166"/>
      <c r="L35" s="166"/>
      <c r="M35" s="179"/>
      <c r="N35" s="158"/>
    </row>
    <row r="36" spans="1:19" ht="15.75" thickBot="1" x14ac:dyDescent="0.3">
      <c r="B36" s="178"/>
      <c r="C36" s="146"/>
      <c r="D36" s="166"/>
      <c r="E36" s="166"/>
      <c r="F36" s="166"/>
      <c r="G36" s="166"/>
      <c r="H36" s="166"/>
      <c r="I36" s="166"/>
      <c r="J36" s="166"/>
      <c r="K36" s="166"/>
      <c r="L36" s="166"/>
      <c r="M36" s="179"/>
      <c r="N36" s="158"/>
    </row>
    <row r="37" spans="1:19" s="129" customFormat="1" ht="39.950000000000003" customHeight="1" x14ac:dyDescent="0.25">
      <c r="A37" s="135"/>
      <c r="B37" s="181"/>
      <c r="C37" s="534" t="s">
        <v>675</v>
      </c>
      <c r="D37" s="535"/>
      <c r="E37" s="540" t="s">
        <v>11</v>
      </c>
      <c r="F37" s="540"/>
      <c r="G37" s="541"/>
      <c r="H37" s="149"/>
      <c r="I37" s="149"/>
      <c r="J37" s="149"/>
      <c r="K37" s="149"/>
      <c r="L37" s="149"/>
      <c r="M37" s="182"/>
      <c r="N37" s="159"/>
      <c r="O37" s="135"/>
      <c r="P37" s="135"/>
      <c r="Q37" s="135"/>
      <c r="R37" s="135"/>
      <c r="S37" s="135"/>
    </row>
    <row r="38" spans="1:19" s="129" customFormat="1" ht="39.950000000000003" customHeight="1" x14ac:dyDescent="0.25">
      <c r="A38" s="135"/>
      <c r="B38" s="181"/>
      <c r="C38" s="536" t="s">
        <v>674</v>
      </c>
      <c r="D38" s="537"/>
      <c r="E38" s="542" t="s">
        <v>18</v>
      </c>
      <c r="F38" s="542"/>
      <c r="G38" s="543"/>
      <c r="H38" s="149"/>
      <c r="I38" s="149"/>
      <c r="J38" s="149"/>
      <c r="K38" s="149"/>
      <c r="L38" s="149"/>
      <c r="M38" s="182"/>
      <c r="N38" s="159"/>
      <c r="O38" s="135"/>
      <c r="P38" s="135"/>
      <c r="Q38" s="135"/>
      <c r="R38" s="135"/>
      <c r="S38" s="135"/>
    </row>
    <row r="39" spans="1:19" s="129" customFormat="1" ht="39.950000000000003" customHeight="1" thickBot="1" x14ac:dyDescent="0.3">
      <c r="A39" s="135"/>
      <c r="B39" s="181"/>
      <c r="C39" s="538" t="s">
        <v>696</v>
      </c>
      <c r="D39" s="539"/>
      <c r="E39" s="544" t="s">
        <v>954</v>
      </c>
      <c r="F39" s="544"/>
      <c r="G39" s="545"/>
      <c r="H39" s="149"/>
      <c r="I39" s="149"/>
      <c r="J39" s="149"/>
      <c r="K39" s="149"/>
      <c r="L39" s="149"/>
      <c r="M39" s="182"/>
      <c r="N39" s="159"/>
      <c r="O39" s="135"/>
      <c r="P39" s="135"/>
      <c r="Q39" s="135"/>
      <c r="R39" s="135"/>
      <c r="S39" s="135"/>
    </row>
    <row r="40" spans="1:19" s="129" customFormat="1" x14ac:dyDescent="0.25">
      <c r="A40" s="135"/>
      <c r="B40" s="181"/>
      <c r="C40" s="148"/>
      <c r="D40" s="149"/>
      <c r="E40" s="149"/>
      <c r="F40" s="149"/>
      <c r="G40" s="149"/>
      <c r="H40" s="149"/>
      <c r="I40" s="149"/>
      <c r="J40" s="149"/>
      <c r="K40" s="149"/>
      <c r="L40" s="149"/>
      <c r="M40" s="182"/>
      <c r="N40" s="159"/>
      <c r="O40" s="135"/>
      <c r="P40" s="135"/>
      <c r="Q40" s="135"/>
      <c r="R40" s="135"/>
      <c r="S40" s="135"/>
    </row>
    <row r="41" spans="1:19" x14ac:dyDescent="0.25">
      <c r="B41" s="178"/>
      <c r="C41" s="148"/>
      <c r="D41" s="166"/>
      <c r="E41" s="166"/>
      <c r="F41" s="166"/>
      <c r="G41" s="166"/>
      <c r="H41" s="166"/>
      <c r="I41" s="166"/>
      <c r="J41" s="166"/>
      <c r="K41" s="166"/>
      <c r="L41" s="166"/>
      <c r="M41" s="179"/>
      <c r="N41" s="158"/>
    </row>
    <row r="42" spans="1:19" x14ac:dyDescent="0.25">
      <c r="B42" s="178"/>
      <c r="C42" s="576" t="s">
        <v>766</v>
      </c>
      <c r="D42" s="576"/>
      <c r="E42" s="167"/>
      <c r="F42" s="167"/>
      <c r="G42" s="167"/>
      <c r="H42" s="167"/>
      <c r="I42" s="167"/>
      <c r="J42" s="167"/>
      <c r="K42" s="167"/>
      <c r="L42" s="167"/>
      <c r="M42" s="183"/>
      <c r="N42" s="160"/>
      <c r="O42" s="131"/>
      <c r="P42" s="131"/>
      <c r="Q42" s="131"/>
      <c r="R42" s="131"/>
      <c r="S42" s="131"/>
    </row>
    <row r="43" spans="1:19" ht="15.75" thickBot="1" x14ac:dyDescent="0.3">
      <c r="B43" s="178"/>
      <c r="C43" s="145"/>
      <c r="D43" s="167"/>
      <c r="E43" s="167"/>
      <c r="F43" s="167"/>
      <c r="G43" s="167"/>
      <c r="H43" s="167"/>
      <c r="I43" s="167"/>
      <c r="J43" s="167"/>
      <c r="K43" s="167"/>
      <c r="L43" s="167"/>
      <c r="M43" s="183"/>
      <c r="N43" s="160"/>
      <c r="O43" s="131"/>
      <c r="P43" s="131"/>
      <c r="Q43" s="131"/>
      <c r="R43" s="131"/>
      <c r="S43" s="131"/>
    </row>
    <row r="44" spans="1:19" ht="39.950000000000003" customHeight="1" x14ac:dyDescent="0.25">
      <c r="B44" s="178"/>
      <c r="C44" s="534" t="s">
        <v>883</v>
      </c>
      <c r="D44" s="535"/>
      <c r="E44" s="564"/>
      <c r="F44" s="564"/>
      <c r="G44" s="565"/>
      <c r="H44" s="166"/>
      <c r="I44" s="166"/>
      <c r="J44" s="166"/>
      <c r="K44" s="166"/>
      <c r="L44" s="166"/>
      <c r="M44" s="179"/>
      <c r="N44" s="158"/>
    </row>
    <row r="45" spans="1:19" ht="39.950000000000003" customHeight="1" thickBot="1" x14ac:dyDescent="0.3">
      <c r="B45" s="178"/>
      <c r="C45" s="560" t="s">
        <v>755</v>
      </c>
      <c r="D45" s="561"/>
      <c r="E45" s="562"/>
      <c r="F45" s="562"/>
      <c r="G45" s="563"/>
      <c r="H45" s="166"/>
      <c r="I45" s="166"/>
      <c r="J45" s="166"/>
      <c r="K45" s="166"/>
      <c r="L45" s="166"/>
      <c r="M45" s="179"/>
      <c r="N45" s="158"/>
    </row>
    <row r="46" spans="1:19" x14ac:dyDescent="0.25">
      <c r="B46" s="178"/>
      <c r="C46" s="148"/>
      <c r="D46" s="166"/>
      <c r="E46" s="166"/>
      <c r="F46" s="166"/>
      <c r="G46" s="166"/>
      <c r="H46" s="166"/>
      <c r="I46" s="166"/>
      <c r="J46" s="166"/>
      <c r="K46" s="166"/>
      <c r="L46" s="166"/>
      <c r="M46" s="179"/>
      <c r="N46" s="158"/>
    </row>
    <row r="47" spans="1:19" x14ac:dyDescent="0.25">
      <c r="B47" s="178"/>
      <c r="C47" s="148"/>
      <c r="D47" s="166"/>
      <c r="E47" s="166"/>
      <c r="F47" s="166"/>
      <c r="G47" s="166"/>
      <c r="H47" s="166"/>
      <c r="I47" s="166"/>
      <c r="J47" s="166"/>
      <c r="K47" s="166"/>
      <c r="L47" s="166"/>
      <c r="M47" s="179"/>
      <c r="N47" s="158"/>
    </row>
    <row r="48" spans="1:19" ht="15" customHeight="1" x14ac:dyDescent="0.25">
      <c r="B48" s="178"/>
      <c r="C48" s="576" t="s">
        <v>767</v>
      </c>
      <c r="D48" s="576"/>
      <c r="E48" s="168"/>
      <c r="F48" s="168"/>
      <c r="G48" s="168"/>
      <c r="H48" s="168"/>
      <c r="I48" s="168"/>
      <c r="J48" s="168"/>
      <c r="K48" s="168"/>
      <c r="L48" s="168"/>
      <c r="M48" s="184"/>
      <c r="N48" s="162"/>
      <c r="O48" s="132"/>
      <c r="P48" s="132"/>
      <c r="Q48" s="132"/>
      <c r="R48" s="132"/>
      <c r="S48" s="132"/>
    </row>
    <row r="49" spans="1:21" ht="15.75" thickBot="1" x14ac:dyDescent="0.3">
      <c r="B49" s="178"/>
      <c r="C49" s="145"/>
      <c r="D49" s="168"/>
      <c r="E49" s="168"/>
      <c r="F49" s="168"/>
      <c r="G49" s="168"/>
      <c r="H49" s="168"/>
      <c r="I49" s="168"/>
      <c r="J49" s="168"/>
      <c r="K49" s="168"/>
      <c r="L49" s="168"/>
      <c r="M49" s="184"/>
      <c r="N49" s="162"/>
      <c r="O49" s="132"/>
      <c r="P49" s="132"/>
      <c r="Q49" s="132"/>
      <c r="R49" s="132"/>
      <c r="S49" s="132"/>
    </row>
    <row r="50" spans="1:21" s="2" customFormat="1" ht="88.5" customHeight="1" x14ac:dyDescent="0.25">
      <c r="A50" s="157"/>
      <c r="B50" s="185"/>
      <c r="C50" s="566" t="s">
        <v>773</v>
      </c>
      <c r="D50" s="567"/>
      <c r="E50" s="556" t="s">
        <v>955</v>
      </c>
      <c r="F50" s="556"/>
      <c r="G50" s="557"/>
      <c r="H50" s="169"/>
      <c r="I50" s="169"/>
      <c r="J50" s="169"/>
      <c r="K50" s="169"/>
      <c r="L50" s="169"/>
      <c r="M50" s="186"/>
      <c r="N50" s="47"/>
      <c r="O50" s="157"/>
      <c r="P50" s="157"/>
      <c r="Q50" s="157"/>
      <c r="R50" s="157"/>
      <c r="S50" s="157"/>
    </row>
    <row r="51" spans="1:21" s="2" customFormat="1" ht="112.9" customHeight="1" x14ac:dyDescent="0.25">
      <c r="A51" s="157"/>
      <c r="B51" s="185"/>
      <c r="C51" s="568" t="s">
        <v>690</v>
      </c>
      <c r="D51" s="569"/>
      <c r="E51" s="558" t="s">
        <v>980</v>
      </c>
      <c r="F51" s="558"/>
      <c r="G51" s="559"/>
      <c r="H51" s="169"/>
      <c r="I51" s="169"/>
      <c r="J51" s="169"/>
      <c r="K51" s="169"/>
      <c r="L51" s="169"/>
      <c r="M51" s="186"/>
      <c r="N51" s="47"/>
      <c r="O51" s="157"/>
      <c r="P51" s="157"/>
      <c r="Q51" s="157"/>
      <c r="R51" s="157"/>
      <c r="S51" s="157"/>
    </row>
    <row r="52" spans="1:21" s="2" customFormat="1" ht="124.5" customHeight="1" x14ac:dyDescent="0.25">
      <c r="A52" s="157"/>
      <c r="B52" s="185"/>
      <c r="C52" s="568" t="s">
        <v>774</v>
      </c>
      <c r="D52" s="569"/>
      <c r="E52" s="558" t="s">
        <v>956</v>
      </c>
      <c r="F52" s="558"/>
      <c r="G52" s="559"/>
      <c r="H52" s="169"/>
      <c r="I52" s="169"/>
      <c r="J52" s="169"/>
      <c r="K52" s="169"/>
      <c r="L52" s="169"/>
      <c r="M52" s="186"/>
      <c r="N52" s="47"/>
      <c r="O52" s="157"/>
      <c r="P52" s="157"/>
      <c r="Q52" s="157"/>
      <c r="R52" s="157"/>
      <c r="S52" s="157"/>
    </row>
    <row r="53" spans="1:21" s="2" customFormat="1" ht="66.75" customHeight="1" thickBot="1" x14ac:dyDescent="0.3">
      <c r="A53" s="157"/>
      <c r="B53" s="185"/>
      <c r="C53" s="560" t="s">
        <v>749</v>
      </c>
      <c r="D53" s="561"/>
      <c r="E53" s="558" t="s">
        <v>957</v>
      </c>
      <c r="F53" s="558"/>
      <c r="G53" s="559"/>
      <c r="H53" s="169"/>
      <c r="I53" s="169"/>
      <c r="J53" s="169"/>
      <c r="K53" s="169"/>
      <c r="L53" s="169"/>
      <c r="M53" s="186"/>
      <c r="N53" s="47"/>
      <c r="O53" s="157"/>
      <c r="P53" s="157"/>
      <c r="Q53" s="157"/>
      <c r="R53" s="157"/>
      <c r="S53" s="157"/>
    </row>
    <row r="54" spans="1:21" x14ac:dyDescent="0.25">
      <c r="B54" s="178"/>
      <c r="C54" s="170"/>
      <c r="D54" s="166"/>
      <c r="E54" s="149"/>
      <c r="F54" s="149"/>
      <c r="G54" s="149"/>
      <c r="H54" s="166"/>
      <c r="I54" s="166"/>
      <c r="J54" s="166"/>
      <c r="K54" s="166"/>
      <c r="L54" s="166"/>
      <c r="M54" s="179"/>
      <c r="N54" s="158"/>
    </row>
    <row r="55" spans="1:21" x14ac:dyDescent="0.25">
      <c r="B55" s="178"/>
      <c r="C55" s="166"/>
      <c r="D55" s="166"/>
      <c r="E55" s="149"/>
      <c r="F55" s="149"/>
      <c r="G55" s="149"/>
      <c r="H55" s="166"/>
      <c r="I55" s="166"/>
      <c r="J55" s="166"/>
      <c r="K55" s="166"/>
      <c r="L55" s="166"/>
      <c r="M55" s="179"/>
      <c r="N55" s="158"/>
    </row>
    <row r="56" spans="1:21" x14ac:dyDescent="0.25">
      <c r="B56" s="178"/>
      <c r="C56" s="146" t="s">
        <v>768</v>
      </c>
      <c r="D56" s="166"/>
      <c r="E56" s="149"/>
      <c r="F56" s="149"/>
      <c r="G56" s="149"/>
      <c r="H56" s="166"/>
      <c r="I56" s="166"/>
      <c r="J56" s="166"/>
      <c r="K56" s="166"/>
      <c r="L56" s="166"/>
      <c r="M56" s="179"/>
      <c r="N56" s="158"/>
    </row>
    <row r="57" spans="1:21" ht="15.75" thickBot="1" x14ac:dyDescent="0.3">
      <c r="B57" s="178"/>
      <c r="C57" s="166"/>
      <c r="D57" s="170"/>
      <c r="E57" s="149"/>
      <c r="F57" s="149"/>
      <c r="G57" s="149"/>
      <c r="H57" s="166"/>
      <c r="I57" s="166"/>
      <c r="J57" s="166"/>
      <c r="K57" s="166"/>
      <c r="L57" s="166"/>
      <c r="M57" s="179"/>
      <c r="N57" s="158"/>
    </row>
    <row r="58" spans="1:21" ht="50.1" customHeight="1" x14ac:dyDescent="0.25">
      <c r="B58" s="178"/>
      <c r="C58" s="566" t="s">
        <v>753</v>
      </c>
      <c r="D58" s="567"/>
      <c r="E58" s="574"/>
      <c r="F58" s="574"/>
      <c r="G58" s="575"/>
      <c r="H58" s="148"/>
      <c r="I58" s="148"/>
      <c r="J58" s="148"/>
      <c r="K58" s="170"/>
      <c r="L58" s="170"/>
      <c r="M58" s="180"/>
      <c r="N58" s="161"/>
      <c r="O58" s="126"/>
      <c r="P58" s="126"/>
      <c r="Q58" s="126"/>
      <c r="R58" s="126"/>
      <c r="S58" s="126"/>
      <c r="T58" s="125"/>
      <c r="U58" s="125"/>
    </row>
    <row r="59" spans="1:21" ht="50.1" customHeight="1" x14ac:dyDescent="0.25">
      <c r="B59" s="178"/>
      <c r="C59" s="568" t="s">
        <v>754</v>
      </c>
      <c r="D59" s="569"/>
      <c r="E59" s="570"/>
      <c r="F59" s="570"/>
      <c r="G59" s="571"/>
      <c r="H59" s="148"/>
      <c r="I59" s="148"/>
      <c r="J59" s="148"/>
      <c r="K59" s="170"/>
      <c r="L59" s="170"/>
      <c r="M59" s="180"/>
      <c r="N59" s="161"/>
      <c r="O59" s="126"/>
      <c r="P59" s="126"/>
      <c r="Q59" s="126"/>
      <c r="R59" s="126"/>
      <c r="S59" s="126"/>
      <c r="T59" s="125"/>
      <c r="U59" s="125"/>
    </row>
    <row r="60" spans="1:21" ht="50.1" customHeight="1" thickBot="1" x14ac:dyDescent="0.3">
      <c r="B60" s="178"/>
      <c r="C60" s="560" t="s">
        <v>726</v>
      </c>
      <c r="D60" s="561"/>
      <c r="E60" s="572"/>
      <c r="F60" s="572"/>
      <c r="G60" s="573"/>
      <c r="H60" s="148"/>
      <c r="I60" s="148"/>
      <c r="J60" s="148"/>
      <c r="K60" s="170"/>
      <c r="L60" s="170"/>
      <c r="M60" s="180"/>
      <c r="N60" s="161"/>
      <c r="O60" s="126"/>
      <c r="P60" s="126"/>
      <c r="Q60" s="126"/>
      <c r="R60" s="126"/>
      <c r="S60" s="126"/>
      <c r="T60" s="125"/>
      <c r="U60" s="125"/>
    </row>
    <row r="61" spans="1:21" customFormat="1" ht="15" customHeight="1" thickBot="1" x14ac:dyDescent="0.3">
      <c r="A61" s="1"/>
      <c r="B61" s="34"/>
      <c r="C61" s="35"/>
      <c r="D61" s="35"/>
      <c r="E61" s="35"/>
      <c r="F61" s="35"/>
      <c r="G61" s="35"/>
      <c r="H61" s="35"/>
      <c r="I61" s="35"/>
      <c r="J61" s="35"/>
      <c r="K61" s="35"/>
      <c r="L61" s="35"/>
      <c r="M61" s="37"/>
      <c r="N61" s="66"/>
    </row>
    <row r="62" spans="1:21" s="128" customFormat="1" ht="87.75" customHeight="1" x14ac:dyDescent="0.25">
      <c r="A62" s="131"/>
      <c r="B62" s="187"/>
      <c r="C62" s="203" t="s">
        <v>727</v>
      </c>
      <c r="D62" s="195" t="s">
        <v>721</v>
      </c>
      <c r="E62" s="195" t="s">
        <v>722</v>
      </c>
      <c r="F62" s="195" t="s">
        <v>723</v>
      </c>
      <c r="G62" s="195" t="s">
        <v>729</v>
      </c>
      <c r="H62" s="195" t="s">
        <v>695</v>
      </c>
      <c r="I62" s="195" t="s">
        <v>728</v>
      </c>
      <c r="J62" s="196" t="s">
        <v>692</v>
      </c>
      <c r="K62" s="168"/>
      <c r="L62" s="168"/>
      <c r="M62" s="184"/>
      <c r="N62" s="162"/>
      <c r="O62" s="132"/>
      <c r="P62" s="132"/>
      <c r="Q62" s="132"/>
      <c r="R62" s="132"/>
      <c r="S62" s="132"/>
      <c r="T62" s="127"/>
      <c r="U62" s="127"/>
    </row>
    <row r="63" spans="1:21" ht="30" customHeight="1" x14ac:dyDescent="0.25">
      <c r="B63" s="178"/>
      <c r="C63" s="197" t="s">
        <v>775</v>
      </c>
      <c r="D63" s="154"/>
      <c r="E63" s="154"/>
      <c r="F63" s="154"/>
      <c r="G63" s="154"/>
      <c r="H63" s="154"/>
      <c r="I63" s="154"/>
      <c r="J63" s="198"/>
      <c r="K63" s="170"/>
      <c r="L63" s="170"/>
      <c r="M63" s="180"/>
      <c r="N63" s="161"/>
      <c r="O63" s="126"/>
      <c r="P63" s="126"/>
      <c r="Q63" s="126"/>
      <c r="R63" s="126"/>
      <c r="S63" s="126"/>
      <c r="T63" s="125"/>
      <c r="U63" s="125"/>
    </row>
    <row r="64" spans="1:21" ht="30" customHeight="1" x14ac:dyDescent="0.25">
      <c r="B64" s="178"/>
      <c r="C64" s="197" t="s">
        <v>776</v>
      </c>
      <c r="D64" s="154"/>
      <c r="E64" s="154"/>
      <c r="F64" s="154"/>
      <c r="G64" s="154"/>
      <c r="H64" s="154"/>
      <c r="I64" s="154"/>
      <c r="J64" s="198"/>
      <c r="K64" s="170"/>
      <c r="L64" s="170"/>
      <c r="M64" s="180"/>
      <c r="N64" s="161"/>
      <c r="O64" s="126"/>
      <c r="P64" s="126"/>
      <c r="Q64" s="126"/>
      <c r="R64" s="126"/>
      <c r="S64" s="126"/>
      <c r="T64" s="125"/>
      <c r="U64" s="125"/>
    </row>
    <row r="65" spans="2:21" ht="30" customHeight="1" x14ac:dyDescent="0.25">
      <c r="B65" s="178"/>
      <c r="C65" s="197" t="s">
        <v>777</v>
      </c>
      <c r="D65" s="154"/>
      <c r="E65" s="154"/>
      <c r="F65" s="154"/>
      <c r="G65" s="154"/>
      <c r="H65" s="154"/>
      <c r="I65" s="154"/>
      <c r="J65" s="198"/>
      <c r="K65" s="170"/>
      <c r="L65" s="170"/>
      <c r="M65" s="180"/>
      <c r="N65" s="161"/>
      <c r="O65" s="126"/>
      <c r="P65" s="126"/>
      <c r="Q65" s="126"/>
      <c r="R65" s="126"/>
      <c r="S65" s="126"/>
      <c r="T65" s="125"/>
      <c r="U65" s="125"/>
    </row>
    <row r="66" spans="2:21" ht="30" customHeight="1" x14ac:dyDescent="0.25">
      <c r="B66" s="178"/>
      <c r="C66" s="197" t="s">
        <v>778</v>
      </c>
      <c r="D66" s="154"/>
      <c r="E66" s="154"/>
      <c r="F66" s="154"/>
      <c r="G66" s="154"/>
      <c r="H66" s="154"/>
      <c r="I66" s="154"/>
      <c r="J66" s="198"/>
      <c r="K66" s="170"/>
      <c r="L66" s="170"/>
      <c r="M66" s="180"/>
      <c r="N66" s="161"/>
      <c r="O66" s="126"/>
      <c r="P66" s="126"/>
      <c r="Q66" s="126"/>
      <c r="R66" s="126"/>
      <c r="S66" s="126"/>
      <c r="T66" s="125"/>
      <c r="U66" s="125"/>
    </row>
    <row r="67" spans="2:21" ht="30" customHeight="1" x14ac:dyDescent="0.25">
      <c r="B67" s="178"/>
      <c r="C67" s="197" t="s">
        <v>779</v>
      </c>
      <c r="D67" s="155"/>
      <c r="E67" s="154"/>
      <c r="F67" s="154"/>
      <c r="G67" s="154"/>
      <c r="H67" s="154"/>
      <c r="I67" s="154"/>
      <c r="J67" s="198"/>
      <c r="K67" s="170"/>
      <c r="L67" s="170"/>
      <c r="M67" s="180"/>
      <c r="N67" s="161"/>
      <c r="O67" s="126"/>
      <c r="P67" s="126"/>
      <c r="Q67" s="126"/>
      <c r="R67" s="126"/>
      <c r="S67" s="126"/>
      <c r="T67" s="125"/>
      <c r="U67" s="125"/>
    </row>
    <row r="68" spans="2:21" ht="30" customHeight="1" thickBot="1" x14ac:dyDescent="0.3">
      <c r="B68" s="178"/>
      <c r="C68" s="228"/>
      <c r="D68" s="204"/>
      <c r="E68" s="205"/>
      <c r="F68" s="205"/>
      <c r="G68" s="205"/>
      <c r="H68" s="205"/>
      <c r="I68" s="205"/>
      <c r="J68" s="206"/>
      <c r="K68" s="170"/>
      <c r="L68" s="170"/>
      <c r="M68" s="180"/>
      <c r="N68" s="161"/>
      <c r="O68" s="126"/>
      <c r="P68" s="126"/>
      <c r="Q68" s="126"/>
      <c r="R68" s="126"/>
      <c r="S68" s="126"/>
      <c r="T68" s="125"/>
      <c r="U68" s="125"/>
    </row>
    <row r="69" spans="2:21" x14ac:dyDescent="0.25">
      <c r="B69" s="178"/>
      <c r="C69" s="166"/>
      <c r="D69" s="166"/>
      <c r="E69" s="166"/>
      <c r="F69" s="166"/>
      <c r="G69" s="166"/>
      <c r="H69" s="166"/>
      <c r="I69" s="166"/>
      <c r="J69" s="166"/>
      <c r="K69" s="166"/>
      <c r="L69" s="166"/>
      <c r="M69" s="179"/>
      <c r="N69" s="158"/>
    </row>
    <row r="70" spans="2:21" x14ac:dyDescent="0.25">
      <c r="B70" s="178"/>
      <c r="C70" s="146" t="s">
        <v>769</v>
      </c>
      <c r="D70" s="166"/>
      <c r="E70" s="166"/>
      <c r="F70" s="166"/>
      <c r="G70" s="166"/>
      <c r="H70" s="166"/>
      <c r="I70" s="166"/>
      <c r="J70" s="166"/>
      <c r="K70" s="166"/>
      <c r="L70" s="166"/>
      <c r="M70" s="179"/>
      <c r="N70" s="158"/>
    </row>
    <row r="71" spans="2:21" ht="15.75" thickBot="1" x14ac:dyDescent="0.3">
      <c r="B71" s="178"/>
      <c r="C71" s="146"/>
      <c r="D71" s="166"/>
      <c r="E71" s="166"/>
      <c r="F71" s="166"/>
      <c r="G71" s="166"/>
      <c r="H71" s="166"/>
      <c r="I71" s="166"/>
      <c r="J71" s="166"/>
      <c r="K71" s="166"/>
      <c r="L71" s="166"/>
      <c r="M71" s="179"/>
      <c r="N71" s="158"/>
    </row>
    <row r="72" spans="2:21" ht="60" customHeight="1" thickBot="1" x14ac:dyDescent="0.3">
      <c r="B72" s="178"/>
      <c r="C72" s="577" t="s">
        <v>700</v>
      </c>
      <c r="D72" s="578"/>
      <c r="E72" s="550"/>
      <c r="F72" s="551"/>
      <c r="G72" s="166"/>
      <c r="H72" s="166"/>
      <c r="I72" s="166"/>
      <c r="J72" s="166"/>
      <c r="K72" s="166"/>
      <c r="L72" s="166"/>
      <c r="M72" s="179"/>
      <c r="N72" s="158"/>
    </row>
    <row r="73" spans="2:21" ht="15.75" thickBot="1" x14ac:dyDescent="0.3">
      <c r="B73" s="178"/>
      <c r="C73" s="171"/>
      <c r="D73" s="171"/>
      <c r="E73" s="166"/>
      <c r="F73" s="166"/>
      <c r="G73" s="166"/>
      <c r="H73" s="166"/>
      <c r="I73" s="166"/>
      <c r="J73" s="166"/>
      <c r="K73" s="166"/>
      <c r="L73" s="166"/>
      <c r="M73" s="179"/>
      <c r="N73" s="158"/>
    </row>
    <row r="74" spans="2:21" ht="45" customHeight="1" x14ac:dyDescent="0.25">
      <c r="B74" s="178"/>
      <c r="C74" s="579" t="s">
        <v>730</v>
      </c>
      <c r="D74" s="580"/>
      <c r="E74" s="580" t="s">
        <v>732</v>
      </c>
      <c r="F74" s="581"/>
      <c r="G74" s="166"/>
      <c r="H74" s="166"/>
      <c r="I74" s="166"/>
      <c r="J74" s="166"/>
      <c r="K74" s="166"/>
      <c r="L74" s="166"/>
      <c r="M74" s="179"/>
      <c r="N74" s="158"/>
    </row>
    <row r="75" spans="2:21" ht="45" customHeight="1" x14ac:dyDescent="0.25">
      <c r="B75" s="178"/>
      <c r="C75" s="584" t="s">
        <v>884</v>
      </c>
      <c r="D75" s="585"/>
      <c r="E75" s="582"/>
      <c r="F75" s="583"/>
      <c r="G75" s="166"/>
      <c r="H75" s="166"/>
      <c r="I75" s="166"/>
      <c r="J75" s="166"/>
      <c r="K75" s="166"/>
      <c r="L75" s="166"/>
      <c r="M75" s="179"/>
      <c r="N75" s="158"/>
    </row>
    <row r="76" spans="2:21" x14ac:dyDescent="0.25">
      <c r="B76" s="178"/>
      <c r="C76" s="172"/>
      <c r="D76" s="172"/>
      <c r="E76" s="172"/>
      <c r="F76" s="172"/>
      <c r="G76" s="172"/>
      <c r="H76" s="172"/>
      <c r="I76" s="172"/>
      <c r="J76" s="172"/>
      <c r="K76" s="172"/>
      <c r="L76" s="172"/>
      <c r="M76" s="188"/>
      <c r="N76" s="158"/>
    </row>
    <row r="77" spans="2:21" ht="15.75" thickBot="1" x14ac:dyDescent="0.3">
      <c r="B77" s="173"/>
      <c r="C77" s="189"/>
      <c r="D77" s="189"/>
      <c r="E77" s="189"/>
      <c r="F77" s="189"/>
      <c r="G77" s="189"/>
      <c r="H77" s="189"/>
      <c r="I77" s="189"/>
      <c r="J77" s="189"/>
      <c r="K77" s="189"/>
      <c r="L77" s="189"/>
      <c r="M77" s="190"/>
      <c r="N77" s="158"/>
    </row>
  </sheetData>
  <mergeCells count="39">
    <mergeCell ref="C72:D72"/>
    <mergeCell ref="E72:F72"/>
    <mergeCell ref="C74:D74"/>
    <mergeCell ref="E74:F74"/>
    <mergeCell ref="E75:F75"/>
    <mergeCell ref="C75:D75"/>
    <mergeCell ref="C42:D42"/>
    <mergeCell ref="C48:D48"/>
    <mergeCell ref="C58:D58"/>
    <mergeCell ref="C59:D59"/>
    <mergeCell ref="C60:D60"/>
    <mergeCell ref="E59:G59"/>
    <mergeCell ref="E60:G60"/>
    <mergeCell ref="E58:G58"/>
    <mergeCell ref="C52:D52"/>
    <mergeCell ref="C53:D53"/>
    <mergeCell ref="E50:G50"/>
    <mergeCell ref="E51:G51"/>
    <mergeCell ref="E52:G52"/>
    <mergeCell ref="E53:G53"/>
    <mergeCell ref="C44:D44"/>
    <mergeCell ref="C45:D45"/>
    <mergeCell ref="E45:G45"/>
    <mergeCell ref="E44:G44"/>
    <mergeCell ref="C50:D50"/>
    <mergeCell ref="C51:D51"/>
    <mergeCell ref="C3:G3"/>
    <mergeCell ref="C37:D37"/>
    <mergeCell ref="C38:D38"/>
    <mergeCell ref="C39:D39"/>
    <mergeCell ref="E37:G37"/>
    <mergeCell ref="E38:G38"/>
    <mergeCell ref="E39:G39"/>
    <mergeCell ref="F8:G8"/>
    <mergeCell ref="F9:G9"/>
    <mergeCell ref="D14:G14"/>
    <mergeCell ref="C27:C28"/>
    <mergeCell ref="D27:D28"/>
    <mergeCell ref="E27:E28"/>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2318" r:id="rId4" name="Check Box 30">
              <controlPr defaultSize="0" autoFill="0" autoLine="0" autoPict="0">
                <anchor moveWithCells="1">
                  <from>
                    <xdr:col>3</xdr:col>
                    <xdr:colOff>66675</xdr:colOff>
                    <xdr:row>13</xdr:row>
                    <xdr:rowOff>333375</xdr:rowOff>
                  </from>
                  <to>
                    <xdr:col>6</xdr:col>
                    <xdr:colOff>323850</xdr:colOff>
                    <xdr:row>13</xdr:row>
                    <xdr:rowOff>523875</xdr:rowOff>
                  </to>
                </anchor>
              </controlPr>
            </control>
          </mc:Choice>
        </mc:AlternateContent>
        <mc:AlternateContent xmlns:mc="http://schemas.openxmlformats.org/markup-compatibility/2006">
          <mc:Choice Requires="x14">
            <control shapeId="12319" r:id="rId5" name="Check Box 31">
              <controlPr defaultSize="0" autoFill="0" autoLine="0" autoPict="0">
                <anchor moveWithCells="1">
                  <from>
                    <xdr:col>3</xdr:col>
                    <xdr:colOff>66675</xdr:colOff>
                    <xdr:row>13</xdr:row>
                    <xdr:rowOff>47625</xdr:rowOff>
                  </from>
                  <to>
                    <xdr:col>5</xdr:col>
                    <xdr:colOff>1962150</xdr:colOff>
                    <xdr:row>13</xdr:row>
                    <xdr:rowOff>295275</xdr:rowOff>
                  </to>
                </anchor>
              </controlPr>
            </control>
          </mc:Choice>
        </mc:AlternateContent>
        <mc:AlternateContent xmlns:mc="http://schemas.openxmlformats.org/markup-compatibility/2006">
          <mc:Choice Requires="x14">
            <control shapeId="12344" r:id="rId6" name="Check Box 56">
              <controlPr defaultSize="0" autoFill="0" autoLine="0" autoPict="0">
                <anchor moveWithCells="1">
                  <from>
                    <xdr:col>3</xdr:col>
                    <xdr:colOff>0</xdr:colOff>
                    <xdr:row>17</xdr:row>
                    <xdr:rowOff>0</xdr:rowOff>
                  </from>
                  <to>
                    <xdr:col>3</xdr:col>
                    <xdr:colOff>514350</xdr:colOff>
                    <xdr:row>18</xdr:row>
                    <xdr:rowOff>28575</xdr:rowOff>
                  </to>
                </anchor>
              </controlPr>
            </control>
          </mc:Choice>
        </mc:AlternateContent>
        <mc:AlternateContent xmlns:mc="http://schemas.openxmlformats.org/markup-compatibility/2006">
          <mc:Choice Requires="x14">
            <control shapeId="12345" r:id="rId7" name="Check Box 57">
              <controlPr defaultSize="0" autoFill="0" autoLine="0" autoPict="0">
                <anchor moveWithCells="1">
                  <from>
                    <xdr:col>3</xdr:col>
                    <xdr:colOff>552450</xdr:colOff>
                    <xdr:row>17</xdr:row>
                    <xdr:rowOff>0</xdr:rowOff>
                  </from>
                  <to>
                    <xdr:col>3</xdr:col>
                    <xdr:colOff>1066800</xdr:colOff>
                    <xdr:row>18</xdr:row>
                    <xdr:rowOff>28575</xdr:rowOff>
                  </to>
                </anchor>
              </controlPr>
            </control>
          </mc:Choice>
        </mc:AlternateContent>
        <mc:AlternateContent xmlns:mc="http://schemas.openxmlformats.org/markup-compatibility/2006">
          <mc:Choice Requires="x14">
            <control shapeId="12346" r:id="rId8" name="Check Box 58">
              <controlPr defaultSize="0" autoFill="0" autoLine="0" autoPict="0">
                <anchor moveWithCells="1">
                  <from>
                    <xdr:col>3</xdr:col>
                    <xdr:colOff>0</xdr:colOff>
                    <xdr:row>18</xdr:row>
                    <xdr:rowOff>0</xdr:rowOff>
                  </from>
                  <to>
                    <xdr:col>3</xdr:col>
                    <xdr:colOff>514350</xdr:colOff>
                    <xdr:row>19</xdr:row>
                    <xdr:rowOff>28575</xdr:rowOff>
                  </to>
                </anchor>
              </controlPr>
            </control>
          </mc:Choice>
        </mc:AlternateContent>
        <mc:AlternateContent xmlns:mc="http://schemas.openxmlformats.org/markup-compatibility/2006">
          <mc:Choice Requires="x14">
            <control shapeId="12347" r:id="rId9" name="Check Box 59">
              <controlPr defaultSize="0" autoFill="0" autoLine="0" autoPict="0">
                <anchor moveWithCells="1">
                  <from>
                    <xdr:col>3</xdr:col>
                    <xdr:colOff>552450</xdr:colOff>
                    <xdr:row>18</xdr:row>
                    <xdr:rowOff>0</xdr:rowOff>
                  </from>
                  <to>
                    <xdr:col>3</xdr:col>
                    <xdr:colOff>1066800</xdr:colOff>
                    <xdr:row>19</xdr:row>
                    <xdr:rowOff>28575</xdr:rowOff>
                  </to>
                </anchor>
              </controlPr>
            </control>
          </mc:Choice>
        </mc:AlternateContent>
        <mc:AlternateContent xmlns:mc="http://schemas.openxmlformats.org/markup-compatibility/2006">
          <mc:Choice Requires="x14">
            <control shapeId="12348" r:id="rId10" name="Check Box 60">
              <controlPr defaultSize="0" autoFill="0" autoLine="0" autoPict="0">
                <anchor moveWithCells="1">
                  <from>
                    <xdr:col>3</xdr:col>
                    <xdr:colOff>0</xdr:colOff>
                    <xdr:row>19</xdr:row>
                    <xdr:rowOff>0</xdr:rowOff>
                  </from>
                  <to>
                    <xdr:col>3</xdr:col>
                    <xdr:colOff>514350</xdr:colOff>
                    <xdr:row>20</xdr:row>
                    <xdr:rowOff>28575</xdr:rowOff>
                  </to>
                </anchor>
              </controlPr>
            </control>
          </mc:Choice>
        </mc:AlternateContent>
        <mc:AlternateContent xmlns:mc="http://schemas.openxmlformats.org/markup-compatibility/2006">
          <mc:Choice Requires="x14">
            <control shapeId="12349" r:id="rId11" name="Check Box 61">
              <controlPr defaultSize="0" autoFill="0" autoLine="0" autoPict="0">
                <anchor moveWithCells="1">
                  <from>
                    <xdr:col>3</xdr:col>
                    <xdr:colOff>552450</xdr:colOff>
                    <xdr:row>19</xdr:row>
                    <xdr:rowOff>0</xdr:rowOff>
                  </from>
                  <to>
                    <xdr:col>3</xdr:col>
                    <xdr:colOff>1066800</xdr:colOff>
                    <xdr:row>20</xdr:row>
                    <xdr:rowOff>28575</xdr:rowOff>
                  </to>
                </anchor>
              </controlPr>
            </control>
          </mc:Choice>
        </mc:AlternateContent>
        <mc:AlternateContent xmlns:mc="http://schemas.openxmlformats.org/markup-compatibility/2006">
          <mc:Choice Requires="x14">
            <control shapeId="12350" r:id="rId12" name="Check Box 62">
              <controlPr defaultSize="0" autoFill="0" autoLine="0" autoPict="0">
                <anchor moveWithCells="1">
                  <from>
                    <xdr:col>3</xdr:col>
                    <xdr:colOff>0</xdr:colOff>
                    <xdr:row>20</xdr:row>
                    <xdr:rowOff>0</xdr:rowOff>
                  </from>
                  <to>
                    <xdr:col>3</xdr:col>
                    <xdr:colOff>514350</xdr:colOff>
                    <xdr:row>20</xdr:row>
                    <xdr:rowOff>219075</xdr:rowOff>
                  </to>
                </anchor>
              </controlPr>
            </control>
          </mc:Choice>
        </mc:AlternateContent>
        <mc:AlternateContent xmlns:mc="http://schemas.openxmlformats.org/markup-compatibility/2006">
          <mc:Choice Requires="x14">
            <control shapeId="12351" r:id="rId13" name="Check Box 63">
              <controlPr defaultSize="0" autoFill="0" autoLine="0" autoPict="0">
                <anchor moveWithCells="1">
                  <from>
                    <xdr:col>3</xdr:col>
                    <xdr:colOff>552450</xdr:colOff>
                    <xdr:row>20</xdr:row>
                    <xdr:rowOff>0</xdr:rowOff>
                  </from>
                  <to>
                    <xdr:col>3</xdr:col>
                    <xdr:colOff>1066800</xdr:colOff>
                    <xdr:row>20</xdr:row>
                    <xdr:rowOff>219075</xdr:rowOff>
                  </to>
                </anchor>
              </controlPr>
            </control>
          </mc:Choice>
        </mc:AlternateContent>
        <mc:AlternateContent xmlns:mc="http://schemas.openxmlformats.org/markup-compatibility/2006">
          <mc:Choice Requires="x14">
            <control shapeId="12352" r:id="rId14" name="Check Box 64">
              <controlPr defaultSize="0" autoFill="0" autoLine="0" autoPict="0">
                <anchor moveWithCells="1">
                  <from>
                    <xdr:col>4</xdr:col>
                    <xdr:colOff>0</xdr:colOff>
                    <xdr:row>16</xdr:row>
                    <xdr:rowOff>0</xdr:rowOff>
                  </from>
                  <to>
                    <xdr:col>4</xdr:col>
                    <xdr:colOff>514350</xdr:colOff>
                    <xdr:row>17</xdr:row>
                    <xdr:rowOff>28575</xdr:rowOff>
                  </to>
                </anchor>
              </controlPr>
            </control>
          </mc:Choice>
        </mc:AlternateContent>
        <mc:AlternateContent xmlns:mc="http://schemas.openxmlformats.org/markup-compatibility/2006">
          <mc:Choice Requires="x14">
            <control shapeId="12353" r:id="rId15" name="Check Box 65">
              <controlPr defaultSize="0" autoFill="0" autoLine="0" autoPict="0">
                <anchor moveWithCells="1">
                  <from>
                    <xdr:col>4</xdr:col>
                    <xdr:colOff>552450</xdr:colOff>
                    <xdr:row>16</xdr:row>
                    <xdr:rowOff>0</xdr:rowOff>
                  </from>
                  <to>
                    <xdr:col>4</xdr:col>
                    <xdr:colOff>1066800</xdr:colOff>
                    <xdr:row>17</xdr:row>
                    <xdr:rowOff>28575</xdr:rowOff>
                  </to>
                </anchor>
              </controlPr>
            </control>
          </mc:Choice>
        </mc:AlternateContent>
        <mc:AlternateContent xmlns:mc="http://schemas.openxmlformats.org/markup-compatibility/2006">
          <mc:Choice Requires="x14">
            <control shapeId="12354" r:id="rId16" name="Check Box 66">
              <controlPr defaultSize="0" autoFill="0" autoLine="0" autoPict="0">
                <anchor moveWithCells="1">
                  <from>
                    <xdr:col>4</xdr:col>
                    <xdr:colOff>0</xdr:colOff>
                    <xdr:row>17</xdr:row>
                    <xdr:rowOff>9525</xdr:rowOff>
                  </from>
                  <to>
                    <xdr:col>4</xdr:col>
                    <xdr:colOff>514350</xdr:colOff>
                    <xdr:row>18</xdr:row>
                    <xdr:rowOff>38100</xdr:rowOff>
                  </to>
                </anchor>
              </controlPr>
            </control>
          </mc:Choice>
        </mc:AlternateContent>
        <mc:AlternateContent xmlns:mc="http://schemas.openxmlformats.org/markup-compatibility/2006">
          <mc:Choice Requires="x14">
            <control shapeId="12355" r:id="rId17" name="Check Box 67">
              <controlPr defaultSize="0" autoFill="0" autoLine="0" autoPict="0">
                <anchor moveWithCells="1">
                  <from>
                    <xdr:col>4</xdr:col>
                    <xdr:colOff>552450</xdr:colOff>
                    <xdr:row>17</xdr:row>
                    <xdr:rowOff>9525</xdr:rowOff>
                  </from>
                  <to>
                    <xdr:col>4</xdr:col>
                    <xdr:colOff>1066800</xdr:colOff>
                    <xdr:row>18</xdr:row>
                    <xdr:rowOff>38100</xdr:rowOff>
                  </to>
                </anchor>
              </controlPr>
            </control>
          </mc:Choice>
        </mc:AlternateContent>
        <mc:AlternateContent xmlns:mc="http://schemas.openxmlformats.org/markup-compatibility/2006">
          <mc:Choice Requires="x14">
            <control shapeId="12362" r:id="rId18" name="Check Box 74">
              <controlPr defaultSize="0" autoFill="0" autoLine="0" autoPict="0">
                <anchor moveWithCells="1">
                  <from>
                    <xdr:col>3</xdr:col>
                    <xdr:colOff>0</xdr:colOff>
                    <xdr:row>21</xdr:row>
                    <xdr:rowOff>0</xdr:rowOff>
                  </from>
                  <to>
                    <xdr:col>3</xdr:col>
                    <xdr:colOff>514350</xdr:colOff>
                    <xdr:row>22</xdr:row>
                    <xdr:rowOff>28575</xdr:rowOff>
                  </to>
                </anchor>
              </controlPr>
            </control>
          </mc:Choice>
        </mc:AlternateContent>
        <mc:AlternateContent xmlns:mc="http://schemas.openxmlformats.org/markup-compatibility/2006">
          <mc:Choice Requires="x14">
            <control shapeId="12363" r:id="rId19" name="Check Box 75">
              <controlPr defaultSize="0" autoFill="0" autoLine="0" autoPict="0">
                <anchor moveWithCells="1">
                  <from>
                    <xdr:col>3</xdr:col>
                    <xdr:colOff>552450</xdr:colOff>
                    <xdr:row>21</xdr:row>
                    <xdr:rowOff>0</xdr:rowOff>
                  </from>
                  <to>
                    <xdr:col>3</xdr:col>
                    <xdr:colOff>1066800</xdr:colOff>
                    <xdr:row>22</xdr:row>
                    <xdr:rowOff>28575</xdr:rowOff>
                  </to>
                </anchor>
              </controlPr>
            </control>
          </mc:Choice>
        </mc:AlternateContent>
        <mc:AlternateContent xmlns:mc="http://schemas.openxmlformats.org/markup-compatibility/2006">
          <mc:Choice Requires="x14">
            <control shapeId="12364" r:id="rId20" name="Check Box 76">
              <controlPr defaultSize="0" autoFill="0" autoLine="0" autoPict="0">
                <anchor moveWithCells="1">
                  <from>
                    <xdr:col>3</xdr:col>
                    <xdr:colOff>0</xdr:colOff>
                    <xdr:row>22</xdr:row>
                    <xdr:rowOff>0</xdr:rowOff>
                  </from>
                  <to>
                    <xdr:col>3</xdr:col>
                    <xdr:colOff>514350</xdr:colOff>
                    <xdr:row>23</xdr:row>
                    <xdr:rowOff>28575</xdr:rowOff>
                  </to>
                </anchor>
              </controlPr>
            </control>
          </mc:Choice>
        </mc:AlternateContent>
        <mc:AlternateContent xmlns:mc="http://schemas.openxmlformats.org/markup-compatibility/2006">
          <mc:Choice Requires="x14">
            <control shapeId="12365" r:id="rId21" name="Check Box 77">
              <controlPr defaultSize="0" autoFill="0" autoLine="0" autoPict="0">
                <anchor moveWithCells="1">
                  <from>
                    <xdr:col>3</xdr:col>
                    <xdr:colOff>552450</xdr:colOff>
                    <xdr:row>22</xdr:row>
                    <xdr:rowOff>0</xdr:rowOff>
                  </from>
                  <to>
                    <xdr:col>3</xdr:col>
                    <xdr:colOff>1066800</xdr:colOff>
                    <xdr:row>23</xdr:row>
                    <xdr:rowOff>28575</xdr:rowOff>
                  </to>
                </anchor>
              </controlPr>
            </control>
          </mc:Choice>
        </mc:AlternateContent>
        <mc:AlternateContent xmlns:mc="http://schemas.openxmlformats.org/markup-compatibility/2006">
          <mc:Choice Requires="x14">
            <control shapeId="12366" r:id="rId22" name="Check Box 78">
              <controlPr defaultSize="0" autoFill="0" autoLine="0" autoPict="0">
                <anchor moveWithCells="1">
                  <from>
                    <xdr:col>3</xdr:col>
                    <xdr:colOff>0</xdr:colOff>
                    <xdr:row>23</xdr:row>
                    <xdr:rowOff>0</xdr:rowOff>
                  </from>
                  <to>
                    <xdr:col>3</xdr:col>
                    <xdr:colOff>514350</xdr:colOff>
                    <xdr:row>24</xdr:row>
                    <xdr:rowOff>28575</xdr:rowOff>
                  </to>
                </anchor>
              </controlPr>
            </control>
          </mc:Choice>
        </mc:AlternateContent>
        <mc:AlternateContent xmlns:mc="http://schemas.openxmlformats.org/markup-compatibility/2006">
          <mc:Choice Requires="x14">
            <control shapeId="12367" r:id="rId23" name="Check Box 79">
              <controlPr defaultSize="0" autoFill="0" autoLine="0" autoPict="0">
                <anchor moveWithCells="1">
                  <from>
                    <xdr:col>3</xdr:col>
                    <xdr:colOff>552450</xdr:colOff>
                    <xdr:row>23</xdr:row>
                    <xdr:rowOff>0</xdr:rowOff>
                  </from>
                  <to>
                    <xdr:col>3</xdr:col>
                    <xdr:colOff>1066800</xdr:colOff>
                    <xdr:row>24</xdr:row>
                    <xdr:rowOff>28575</xdr:rowOff>
                  </to>
                </anchor>
              </controlPr>
            </control>
          </mc:Choice>
        </mc:AlternateContent>
        <mc:AlternateContent xmlns:mc="http://schemas.openxmlformats.org/markup-compatibility/2006">
          <mc:Choice Requires="x14">
            <control shapeId="12368" r:id="rId24" name="Check Box 80">
              <controlPr defaultSize="0" autoFill="0" autoLine="0" autoPict="0">
                <anchor moveWithCells="1">
                  <from>
                    <xdr:col>3</xdr:col>
                    <xdr:colOff>0</xdr:colOff>
                    <xdr:row>24</xdr:row>
                    <xdr:rowOff>0</xdr:rowOff>
                  </from>
                  <to>
                    <xdr:col>3</xdr:col>
                    <xdr:colOff>514350</xdr:colOff>
                    <xdr:row>25</xdr:row>
                    <xdr:rowOff>28575</xdr:rowOff>
                  </to>
                </anchor>
              </controlPr>
            </control>
          </mc:Choice>
        </mc:AlternateContent>
        <mc:AlternateContent xmlns:mc="http://schemas.openxmlformats.org/markup-compatibility/2006">
          <mc:Choice Requires="x14">
            <control shapeId="12369" r:id="rId25" name="Check Box 81">
              <controlPr defaultSize="0" autoFill="0" autoLine="0" autoPict="0">
                <anchor moveWithCells="1">
                  <from>
                    <xdr:col>3</xdr:col>
                    <xdr:colOff>552450</xdr:colOff>
                    <xdr:row>24</xdr:row>
                    <xdr:rowOff>0</xdr:rowOff>
                  </from>
                  <to>
                    <xdr:col>3</xdr:col>
                    <xdr:colOff>1066800</xdr:colOff>
                    <xdr:row>25</xdr:row>
                    <xdr:rowOff>28575</xdr:rowOff>
                  </to>
                </anchor>
              </controlPr>
            </control>
          </mc:Choice>
        </mc:AlternateContent>
        <mc:AlternateContent xmlns:mc="http://schemas.openxmlformats.org/markup-compatibility/2006">
          <mc:Choice Requires="x14">
            <control shapeId="12372" r:id="rId26" name="Check Box 84">
              <controlPr defaultSize="0" autoFill="0" autoLine="0" autoPict="0">
                <anchor moveWithCells="1">
                  <from>
                    <xdr:col>3</xdr:col>
                    <xdr:colOff>19050</xdr:colOff>
                    <xdr:row>26</xdr:row>
                    <xdr:rowOff>1209675</xdr:rowOff>
                  </from>
                  <to>
                    <xdr:col>3</xdr:col>
                    <xdr:colOff>533400</xdr:colOff>
                    <xdr:row>27</xdr:row>
                    <xdr:rowOff>485775</xdr:rowOff>
                  </to>
                </anchor>
              </controlPr>
            </control>
          </mc:Choice>
        </mc:AlternateContent>
        <mc:AlternateContent xmlns:mc="http://schemas.openxmlformats.org/markup-compatibility/2006">
          <mc:Choice Requires="x14">
            <control shapeId="12373" r:id="rId27" name="Check Box 85">
              <controlPr defaultSize="0" autoFill="0" autoLine="0" autoPict="0">
                <anchor moveWithCells="1">
                  <from>
                    <xdr:col>3</xdr:col>
                    <xdr:colOff>571500</xdr:colOff>
                    <xdr:row>26</xdr:row>
                    <xdr:rowOff>1209675</xdr:rowOff>
                  </from>
                  <to>
                    <xdr:col>3</xdr:col>
                    <xdr:colOff>1085850</xdr:colOff>
                    <xdr:row>27</xdr:row>
                    <xdr:rowOff>485775</xdr:rowOff>
                  </to>
                </anchor>
              </controlPr>
            </control>
          </mc:Choice>
        </mc:AlternateContent>
        <mc:AlternateContent xmlns:mc="http://schemas.openxmlformats.org/markup-compatibility/2006">
          <mc:Choice Requires="x14">
            <control shapeId="12374" r:id="rId28" name="Check Box 86">
              <controlPr defaultSize="0" autoFill="0" autoLine="0" autoPict="0">
                <anchor moveWithCells="1">
                  <from>
                    <xdr:col>3</xdr:col>
                    <xdr:colOff>0</xdr:colOff>
                    <xdr:row>28</xdr:row>
                    <xdr:rowOff>0</xdr:rowOff>
                  </from>
                  <to>
                    <xdr:col>3</xdr:col>
                    <xdr:colOff>514350</xdr:colOff>
                    <xdr:row>28</xdr:row>
                    <xdr:rowOff>219075</xdr:rowOff>
                  </to>
                </anchor>
              </controlPr>
            </control>
          </mc:Choice>
        </mc:AlternateContent>
        <mc:AlternateContent xmlns:mc="http://schemas.openxmlformats.org/markup-compatibility/2006">
          <mc:Choice Requires="x14">
            <control shapeId="12375" r:id="rId29" name="Check Box 87">
              <controlPr defaultSize="0" autoFill="0" autoLine="0" autoPict="0">
                <anchor moveWithCells="1">
                  <from>
                    <xdr:col>3</xdr:col>
                    <xdr:colOff>552450</xdr:colOff>
                    <xdr:row>28</xdr:row>
                    <xdr:rowOff>0</xdr:rowOff>
                  </from>
                  <to>
                    <xdr:col>3</xdr:col>
                    <xdr:colOff>1066800</xdr:colOff>
                    <xdr:row>28</xdr:row>
                    <xdr:rowOff>219075</xdr:rowOff>
                  </to>
                </anchor>
              </controlPr>
            </control>
          </mc:Choice>
        </mc:AlternateContent>
        <mc:AlternateContent xmlns:mc="http://schemas.openxmlformats.org/markup-compatibility/2006">
          <mc:Choice Requires="x14">
            <control shapeId="12376" r:id="rId30" name="Check Box 88">
              <controlPr defaultSize="0" autoFill="0" autoLine="0" autoPict="0">
                <anchor moveWithCells="1">
                  <from>
                    <xdr:col>3</xdr:col>
                    <xdr:colOff>0</xdr:colOff>
                    <xdr:row>29</xdr:row>
                    <xdr:rowOff>0</xdr:rowOff>
                  </from>
                  <to>
                    <xdr:col>3</xdr:col>
                    <xdr:colOff>514350</xdr:colOff>
                    <xdr:row>30</xdr:row>
                    <xdr:rowOff>28575</xdr:rowOff>
                  </to>
                </anchor>
              </controlPr>
            </control>
          </mc:Choice>
        </mc:AlternateContent>
        <mc:AlternateContent xmlns:mc="http://schemas.openxmlformats.org/markup-compatibility/2006">
          <mc:Choice Requires="x14">
            <control shapeId="12377" r:id="rId31" name="Check Box 89">
              <controlPr defaultSize="0" autoFill="0" autoLine="0" autoPict="0">
                <anchor moveWithCells="1">
                  <from>
                    <xdr:col>3</xdr:col>
                    <xdr:colOff>552450</xdr:colOff>
                    <xdr:row>29</xdr:row>
                    <xdr:rowOff>0</xdr:rowOff>
                  </from>
                  <to>
                    <xdr:col>3</xdr:col>
                    <xdr:colOff>1066800</xdr:colOff>
                    <xdr:row>30</xdr:row>
                    <xdr:rowOff>28575</xdr:rowOff>
                  </to>
                </anchor>
              </controlPr>
            </control>
          </mc:Choice>
        </mc:AlternateContent>
        <mc:AlternateContent xmlns:mc="http://schemas.openxmlformats.org/markup-compatibility/2006">
          <mc:Choice Requires="x14">
            <control shapeId="12378" r:id="rId32" name="Check Box 90">
              <controlPr defaultSize="0" autoFill="0" autoLine="0" autoPict="0">
                <anchor moveWithCells="1">
                  <from>
                    <xdr:col>3</xdr:col>
                    <xdr:colOff>0</xdr:colOff>
                    <xdr:row>30</xdr:row>
                    <xdr:rowOff>0</xdr:rowOff>
                  </from>
                  <to>
                    <xdr:col>3</xdr:col>
                    <xdr:colOff>514350</xdr:colOff>
                    <xdr:row>31</xdr:row>
                    <xdr:rowOff>28575</xdr:rowOff>
                  </to>
                </anchor>
              </controlPr>
            </control>
          </mc:Choice>
        </mc:AlternateContent>
        <mc:AlternateContent xmlns:mc="http://schemas.openxmlformats.org/markup-compatibility/2006">
          <mc:Choice Requires="x14">
            <control shapeId="12379" r:id="rId33" name="Check Box 91">
              <controlPr defaultSize="0" autoFill="0" autoLine="0" autoPict="0">
                <anchor moveWithCells="1">
                  <from>
                    <xdr:col>3</xdr:col>
                    <xdr:colOff>552450</xdr:colOff>
                    <xdr:row>30</xdr:row>
                    <xdr:rowOff>0</xdr:rowOff>
                  </from>
                  <to>
                    <xdr:col>3</xdr:col>
                    <xdr:colOff>1066800</xdr:colOff>
                    <xdr:row>31</xdr:row>
                    <xdr:rowOff>28575</xdr:rowOff>
                  </to>
                </anchor>
              </controlPr>
            </control>
          </mc:Choice>
        </mc:AlternateContent>
        <mc:AlternateContent xmlns:mc="http://schemas.openxmlformats.org/markup-compatibility/2006">
          <mc:Choice Requires="x14">
            <control shapeId="12380" r:id="rId34" name="Check Box 92">
              <controlPr defaultSize="0" autoFill="0" autoLine="0" autoPict="0">
                <anchor moveWithCells="1">
                  <from>
                    <xdr:col>3</xdr:col>
                    <xdr:colOff>0</xdr:colOff>
                    <xdr:row>31</xdr:row>
                    <xdr:rowOff>0</xdr:rowOff>
                  </from>
                  <to>
                    <xdr:col>3</xdr:col>
                    <xdr:colOff>514350</xdr:colOff>
                    <xdr:row>32</xdr:row>
                    <xdr:rowOff>28575</xdr:rowOff>
                  </to>
                </anchor>
              </controlPr>
            </control>
          </mc:Choice>
        </mc:AlternateContent>
        <mc:AlternateContent xmlns:mc="http://schemas.openxmlformats.org/markup-compatibility/2006">
          <mc:Choice Requires="x14">
            <control shapeId="12381" r:id="rId35" name="Check Box 93">
              <controlPr defaultSize="0" autoFill="0" autoLine="0" autoPict="0">
                <anchor moveWithCells="1">
                  <from>
                    <xdr:col>3</xdr:col>
                    <xdr:colOff>552450</xdr:colOff>
                    <xdr:row>31</xdr:row>
                    <xdr:rowOff>0</xdr:rowOff>
                  </from>
                  <to>
                    <xdr:col>3</xdr:col>
                    <xdr:colOff>1066800</xdr:colOff>
                    <xdr:row>32</xdr:row>
                    <xdr:rowOff>28575</xdr:rowOff>
                  </to>
                </anchor>
              </controlPr>
            </control>
          </mc:Choice>
        </mc:AlternateContent>
        <mc:AlternateContent xmlns:mc="http://schemas.openxmlformats.org/markup-compatibility/2006">
          <mc:Choice Requires="x14">
            <control shapeId="12382" r:id="rId36" name="Check Box 94">
              <controlPr defaultSize="0" autoFill="0" autoLine="0" autoPict="0">
                <anchor moveWithCells="1">
                  <from>
                    <xdr:col>4</xdr:col>
                    <xdr:colOff>0</xdr:colOff>
                    <xdr:row>31</xdr:row>
                    <xdr:rowOff>0</xdr:rowOff>
                  </from>
                  <to>
                    <xdr:col>4</xdr:col>
                    <xdr:colOff>514350</xdr:colOff>
                    <xdr:row>32</xdr:row>
                    <xdr:rowOff>28575</xdr:rowOff>
                  </to>
                </anchor>
              </controlPr>
            </control>
          </mc:Choice>
        </mc:AlternateContent>
        <mc:AlternateContent xmlns:mc="http://schemas.openxmlformats.org/markup-compatibility/2006">
          <mc:Choice Requires="x14">
            <control shapeId="12383" r:id="rId37" name="Check Box 95">
              <controlPr defaultSize="0" autoFill="0" autoLine="0" autoPict="0">
                <anchor moveWithCells="1">
                  <from>
                    <xdr:col>4</xdr:col>
                    <xdr:colOff>552450</xdr:colOff>
                    <xdr:row>31</xdr:row>
                    <xdr:rowOff>0</xdr:rowOff>
                  </from>
                  <to>
                    <xdr:col>4</xdr:col>
                    <xdr:colOff>1066800</xdr:colOff>
                    <xdr:row>32</xdr:row>
                    <xdr:rowOff>28575</xdr:rowOff>
                  </to>
                </anchor>
              </controlPr>
            </control>
          </mc:Choice>
        </mc:AlternateContent>
        <mc:AlternateContent xmlns:mc="http://schemas.openxmlformats.org/markup-compatibility/2006">
          <mc:Choice Requires="x14">
            <control shapeId="12384" r:id="rId38" name="Check Box 96">
              <controlPr defaultSize="0" autoFill="0" autoLine="0" autoPict="0">
                <anchor moveWithCells="1">
                  <from>
                    <xdr:col>4</xdr:col>
                    <xdr:colOff>0</xdr:colOff>
                    <xdr:row>30</xdr:row>
                    <xdr:rowOff>0</xdr:rowOff>
                  </from>
                  <to>
                    <xdr:col>4</xdr:col>
                    <xdr:colOff>514350</xdr:colOff>
                    <xdr:row>31</xdr:row>
                    <xdr:rowOff>28575</xdr:rowOff>
                  </to>
                </anchor>
              </controlPr>
            </control>
          </mc:Choice>
        </mc:AlternateContent>
        <mc:AlternateContent xmlns:mc="http://schemas.openxmlformats.org/markup-compatibility/2006">
          <mc:Choice Requires="x14">
            <control shapeId="12385" r:id="rId39" name="Check Box 97">
              <controlPr defaultSize="0" autoFill="0" autoLine="0" autoPict="0">
                <anchor moveWithCells="1">
                  <from>
                    <xdr:col>4</xdr:col>
                    <xdr:colOff>552450</xdr:colOff>
                    <xdr:row>30</xdr:row>
                    <xdr:rowOff>0</xdr:rowOff>
                  </from>
                  <to>
                    <xdr:col>4</xdr:col>
                    <xdr:colOff>1066800</xdr:colOff>
                    <xdr:row>31</xdr:row>
                    <xdr:rowOff>28575</xdr:rowOff>
                  </to>
                </anchor>
              </controlPr>
            </control>
          </mc:Choice>
        </mc:AlternateContent>
        <mc:AlternateContent xmlns:mc="http://schemas.openxmlformats.org/markup-compatibility/2006">
          <mc:Choice Requires="x14">
            <control shapeId="12386" r:id="rId40" name="Check Box 98">
              <controlPr defaultSize="0" autoFill="0" autoLine="0" autoPict="0">
                <anchor moveWithCells="1">
                  <from>
                    <xdr:col>4</xdr:col>
                    <xdr:colOff>0</xdr:colOff>
                    <xdr:row>29</xdr:row>
                    <xdr:rowOff>0</xdr:rowOff>
                  </from>
                  <to>
                    <xdr:col>4</xdr:col>
                    <xdr:colOff>514350</xdr:colOff>
                    <xdr:row>30</xdr:row>
                    <xdr:rowOff>28575</xdr:rowOff>
                  </to>
                </anchor>
              </controlPr>
            </control>
          </mc:Choice>
        </mc:AlternateContent>
        <mc:AlternateContent xmlns:mc="http://schemas.openxmlformats.org/markup-compatibility/2006">
          <mc:Choice Requires="x14">
            <control shapeId="12387" r:id="rId41" name="Check Box 99">
              <controlPr defaultSize="0" autoFill="0" autoLine="0" autoPict="0">
                <anchor moveWithCells="1">
                  <from>
                    <xdr:col>4</xdr:col>
                    <xdr:colOff>552450</xdr:colOff>
                    <xdr:row>29</xdr:row>
                    <xdr:rowOff>0</xdr:rowOff>
                  </from>
                  <to>
                    <xdr:col>4</xdr:col>
                    <xdr:colOff>1066800</xdr:colOff>
                    <xdr:row>30</xdr:row>
                    <xdr:rowOff>28575</xdr:rowOff>
                  </to>
                </anchor>
              </controlPr>
            </control>
          </mc:Choice>
        </mc:AlternateContent>
        <mc:AlternateContent xmlns:mc="http://schemas.openxmlformats.org/markup-compatibility/2006">
          <mc:Choice Requires="x14">
            <control shapeId="12388" r:id="rId42" name="Check Box 100">
              <controlPr defaultSize="0" autoFill="0" autoLine="0" autoPict="0">
                <anchor moveWithCells="1">
                  <from>
                    <xdr:col>4</xdr:col>
                    <xdr:colOff>0</xdr:colOff>
                    <xdr:row>28</xdr:row>
                    <xdr:rowOff>0</xdr:rowOff>
                  </from>
                  <to>
                    <xdr:col>4</xdr:col>
                    <xdr:colOff>514350</xdr:colOff>
                    <xdr:row>28</xdr:row>
                    <xdr:rowOff>219075</xdr:rowOff>
                  </to>
                </anchor>
              </controlPr>
            </control>
          </mc:Choice>
        </mc:AlternateContent>
        <mc:AlternateContent xmlns:mc="http://schemas.openxmlformats.org/markup-compatibility/2006">
          <mc:Choice Requires="x14">
            <control shapeId="12389" r:id="rId43" name="Check Box 101">
              <controlPr defaultSize="0" autoFill="0" autoLine="0" autoPict="0">
                <anchor moveWithCells="1">
                  <from>
                    <xdr:col>4</xdr:col>
                    <xdr:colOff>552450</xdr:colOff>
                    <xdr:row>28</xdr:row>
                    <xdr:rowOff>0</xdr:rowOff>
                  </from>
                  <to>
                    <xdr:col>4</xdr:col>
                    <xdr:colOff>1066800</xdr:colOff>
                    <xdr:row>28</xdr:row>
                    <xdr:rowOff>219075</xdr:rowOff>
                  </to>
                </anchor>
              </controlPr>
            </control>
          </mc:Choice>
        </mc:AlternateContent>
        <mc:AlternateContent xmlns:mc="http://schemas.openxmlformats.org/markup-compatibility/2006">
          <mc:Choice Requires="x14">
            <control shapeId="12390" r:id="rId44" name="Check Box 102">
              <controlPr defaultSize="0" autoFill="0" autoLine="0" autoPict="0">
                <anchor moveWithCells="1">
                  <from>
                    <xdr:col>4</xdr:col>
                    <xdr:colOff>38100</xdr:colOff>
                    <xdr:row>26</xdr:row>
                    <xdr:rowOff>1200150</xdr:rowOff>
                  </from>
                  <to>
                    <xdr:col>4</xdr:col>
                    <xdr:colOff>552450</xdr:colOff>
                    <xdr:row>27</xdr:row>
                    <xdr:rowOff>476250</xdr:rowOff>
                  </to>
                </anchor>
              </controlPr>
            </control>
          </mc:Choice>
        </mc:AlternateContent>
        <mc:AlternateContent xmlns:mc="http://schemas.openxmlformats.org/markup-compatibility/2006">
          <mc:Choice Requires="x14">
            <control shapeId="12391" r:id="rId45" name="Check Box 103">
              <controlPr defaultSize="0" autoFill="0" autoLine="0" autoPict="0">
                <anchor moveWithCells="1">
                  <from>
                    <xdr:col>4</xdr:col>
                    <xdr:colOff>590550</xdr:colOff>
                    <xdr:row>26</xdr:row>
                    <xdr:rowOff>1200150</xdr:rowOff>
                  </from>
                  <to>
                    <xdr:col>4</xdr:col>
                    <xdr:colOff>1104900</xdr:colOff>
                    <xdr:row>27</xdr:row>
                    <xdr:rowOff>476250</xdr:rowOff>
                  </to>
                </anchor>
              </controlPr>
            </control>
          </mc:Choice>
        </mc:AlternateContent>
        <mc:AlternateContent xmlns:mc="http://schemas.openxmlformats.org/markup-compatibility/2006">
          <mc:Choice Requires="x14">
            <control shapeId="12394" r:id="rId46" name="Check Box 106">
              <controlPr defaultSize="0" autoFill="0" autoLine="0" autoPict="0">
                <anchor moveWithCells="1">
                  <from>
                    <xdr:col>4</xdr:col>
                    <xdr:colOff>0</xdr:colOff>
                    <xdr:row>24</xdr:row>
                    <xdr:rowOff>0</xdr:rowOff>
                  </from>
                  <to>
                    <xdr:col>4</xdr:col>
                    <xdr:colOff>514350</xdr:colOff>
                    <xdr:row>25</xdr:row>
                    <xdr:rowOff>28575</xdr:rowOff>
                  </to>
                </anchor>
              </controlPr>
            </control>
          </mc:Choice>
        </mc:AlternateContent>
        <mc:AlternateContent xmlns:mc="http://schemas.openxmlformats.org/markup-compatibility/2006">
          <mc:Choice Requires="x14">
            <control shapeId="12395" r:id="rId47" name="Check Box 107">
              <controlPr defaultSize="0" autoFill="0" autoLine="0" autoPict="0">
                <anchor moveWithCells="1">
                  <from>
                    <xdr:col>4</xdr:col>
                    <xdr:colOff>552450</xdr:colOff>
                    <xdr:row>24</xdr:row>
                    <xdr:rowOff>0</xdr:rowOff>
                  </from>
                  <to>
                    <xdr:col>4</xdr:col>
                    <xdr:colOff>1066800</xdr:colOff>
                    <xdr:row>25</xdr:row>
                    <xdr:rowOff>28575</xdr:rowOff>
                  </to>
                </anchor>
              </controlPr>
            </control>
          </mc:Choice>
        </mc:AlternateContent>
        <mc:AlternateContent xmlns:mc="http://schemas.openxmlformats.org/markup-compatibility/2006">
          <mc:Choice Requires="x14">
            <control shapeId="12396" r:id="rId48" name="Check Box 108">
              <controlPr defaultSize="0" autoFill="0" autoLine="0" autoPict="0">
                <anchor moveWithCells="1">
                  <from>
                    <xdr:col>4</xdr:col>
                    <xdr:colOff>0</xdr:colOff>
                    <xdr:row>23</xdr:row>
                    <xdr:rowOff>0</xdr:rowOff>
                  </from>
                  <to>
                    <xdr:col>4</xdr:col>
                    <xdr:colOff>514350</xdr:colOff>
                    <xdr:row>24</xdr:row>
                    <xdr:rowOff>28575</xdr:rowOff>
                  </to>
                </anchor>
              </controlPr>
            </control>
          </mc:Choice>
        </mc:AlternateContent>
        <mc:AlternateContent xmlns:mc="http://schemas.openxmlformats.org/markup-compatibility/2006">
          <mc:Choice Requires="x14">
            <control shapeId="12397" r:id="rId49" name="Check Box 109">
              <controlPr defaultSize="0" autoFill="0" autoLine="0" autoPict="0">
                <anchor moveWithCells="1">
                  <from>
                    <xdr:col>4</xdr:col>
                    <xdr:colOff>552450</xdr:colOff>
                    <xdr:row>23</xdr:row>
                    <xdr:rowOff>0</xdr:rowOff>
                  </from>
                  <to>
                    <xdr:col>4</xdr:col>
                    <xdr:colOff>1066800</xdr:colOff>
                    <xdr:row>24</xdr:row>
                    <xdr:rowOff>28575</xdr:rowOff>
                  </to>
                </anchor>
              </controlPr>
            </control>
          </mc:Choice>
        </mc:AlternateContent>
        <mc:AlternateContent xmlns:mc="http://schemas.openxmlformats.org/markup-compatibility/2006">
          <mc:Choice Requires="x14">
            <control shapeId="12398" r:id="rId50" name="Check Box 110">
              <controlPr defaultSize="0" autoFill="0" autoLine="0" autoPict="0">
                <anchor moveWithCells="1">
                  <from>
                    <xdr:col>4</xdr:col>
                    <xdr:colOff>0</xdr:colOff>
                    <xdr:row>22</xdr:row>
                    <xdr:rowOff>0</xdr:rowOff>
                  </from>
                  <to>
                    <xdr:col>4</xdr:col>
                    <xdr:colOff>514350</xdr:colOff>
                    <xdr:row>23</xdr:row>
                    <xdr:rowOff>28575</xdr:rowOff>
                  </to>
                </anchor>
              </controlPr>
            </control>
          </mc:Choice>
        </mc:AlternateContent>
        <mc:AlternateContent xmlns:mc="http://schemas.openxmlformats.org/markup-compatibility/2006">
          <mc:Choice Requires="x14">
            <control shapeId="12399" r:id="rId51" name="Check Box 111">
              <controlPr defaultSize="0" autoFill="0" autoLine="0" autoPict="0">
                <anchor moveWithCells="1">
                  <from>
                    <xdr:col>4</xdr:col>
                    <xdr:colOff>552450</xdr:colOff>
                    <xdr:row>22</xdr:row>
                    <xdr:rowOff>0</xdr:rowOff>
                  </from>
                  <to>
                    <xdr:col>4</xdr:col>
                    <xdr:colOff>1066800</xdr:colOff>
                    <xdr:row>23</xdr:row>
                    <xdr:rowOff>28575</xdr:rowOff>
                  </to>
                </anchor>
              </controlPr>
            </control>
          </mc:Choice>
        </mc:AlternateContent>
        <mc:AlternateContent xmlns:mc="http://schemas.openxmlformats.org/markup-compatibility/2006">
          <mc:Choice Requires="x14">
            <control shapeId="12400" r:id="rId52" name="Check Box 112">
              <controlPr defaultSize="0" autoFill="0" autoLine="0" autoPict="0">
                <anchor moveWithCells="1">
                  <from>
                    <xdr:col>4</xdr:col>
                    <xdr:colOff>0</xdr:colOff>
                    <xdr:row>21</xdr:row>
                    <xdr:rowOff>0</xdr:rowOff>
                  </from>
                  <to>
                    <xdr:col>4</xdr:col>
                    <xdr:colOff>514350</xdr:colOff>
                    <xdr:row>22</xdr:row>
                    <xdr:rowOff>28575</xdr:rowOff>
                  </to>
                </anchor>
              </controlPr>
            </control>
          </mc:Choice>
        </mc:AlternateContent>
        <mc:AlternateContent xmlns:mc="http://schemas.openxmlformats.org/markup-compatibility/2006">
          <mc:Choice Requires="x14">
            <control shapeId="12401" r:id="rId53" name="Check Box 113">
              <controlPr defaultSize="0" autoFill="0" autoLine="0" autoPict="0">
                <anchor moveWithCells="1">
                  <from>
                    <xdr:col>4</xdr:col>
                    <xdr:colOff>552450</xdr:colOff>
                    <xdr:row>21</xdr:row>
                    <xdr:rowOff>0</xdr:rowOff>
                  </from>
                  <to>
                    <xdr:col>4</xdr:col>
                    <xdr:colOff>1066800</xdr:colOff>
                    <xdr:row>22</xdr:row>
                    <xdr:rowOff>28575</xdr:rowOff>
                  </to>
                </anchor>
              </controlPr>
            </control>
          </mc:Choice>
        </mc:AlternateContent>
        <mc:AlternateContent xmlns:mc="http://schemas.openxmlformats.org/markup-compatibility/2006">
          <mc:Choice Requires="x14">
            <control shapeId="12402" r:id="rId54" name="Check Box 114">
              <controlPr defaultSize="0" autoFill="0" autoLine="0" autoPict="0">
                <anchor moveWithCells="1">
                  <from>
                    <xdr:col>4</xdr:col>
                    <xdr:colOff>0</xdr:colOff>
                    <xdr:row>20</xdr:row>
                    <xdr:rowOff>0</xdr:rowOff>
                  </from>
                  <to>
                    <xdr:col>4</xdr:col>
                    <xdr:colOff>514350</xdr:colOff>
                    <xdr:row>20</xdr:row>
                    <xdr:rowOff>219075</xdr:rowOff>
                  </to>
                </anchor>
              </controlPr>
            </control>
          </mc:Choice>
        </mc:AlternateContent>
        <mc:AlternateContent xmlns:mc="http://schemas.openxmlformats.org/markup-compatibility/2006">
          <mc:Choice Requires="x14">
            <control shapeId="12403" r:id="rId55" name="Check Box 115">
              <controlPr defaultSize="0" autoFill="0" autoLine="0" autoPict="0">
                <anchor moveWithCells="1">
                  <from>
                    <xdr:col>4</xdr:col>
                    <xdr:colOff>552450</xdr:colOff>
                    <xdr:row>20</xdr:row>
                    <xdr:rowOff>0</xdr:rowOff>
                  </from>
                  <to>
                    <xdr:col>4</xdr:col>
                    <xdr:colOff>1066800</xdr:colOff>
                    <xdr:row>20</xdr:row>
                    <xdr:rowOff>219075</xdr:rowOff>
                  </to>
                </anchor>
              </controlPr>
            </control>
          </mc:Choice>
        </mc:AlternateContent>
        <mc:AlternateContent xmlns:mc="http://schemas.openxmlformats.org/markup-compatibility/2006">
          <mc:Choice Requires="x14">
            <control shapeId="12404" r:id="rId56" name="Check Box 116">
              <controlPr defaultSize="0" autoFill="0" autoLine="0" autoPict="0">
                <anchor moveWithCells="1">
                  <from>
                    <xdr:col>4</xdr:col>
                    <xdr:colOff>0</xdr:colOff>
                    <xdr:row>18</xdr:row>
                    <xdr:rowOff>0</xdr:rowOff>
                  </from>
                  <to>
                    <xdr:col>4</xdr:col>
                    <xdr:colOff>514350</xdr:colOff>
                    <xdr:row>19</xdr:row>
                    <xdr:rowOff>28575</xdr:rowOff>
                  </to>
                </anchor>
              </controlPr>
            </control>
          </mc:Choice>
        </mc:AlternateContent>
        <mc:AlternateContent xmlns:mc="http://schemas.openxmlformats.org/markup-compatibility/2006">
          <mc:Choice Requires="x14">
            <control shapeId="12405" r:id="rId57" name="Check Box 117">
              <controlPr defaultSize="0" autoFill="0" autoLine="0" autoPict="0">
                <anchor moveWithCells="1">
                  <from>
                    <xdr:col>4</xdr:col>
                    <xdr:colOff>552450</xdr:colOff>
                    <xdr:row>18</xdr:row>
                    <xdr:rowOff>0</xdr:rowOff>
                  </from>
                  <to>
                    <xdr:col>4</xdr:col>
                    <xdr:colOff>1066800</xdr:colOff>
                    <xdr:row>19</xdr:row>
                    <xdr:rowOff>28575</xdr:rowOff>
                  </to>
                </anchor>
              </controlPr>
            </control>
          </mc:Choice>
        </mc:AlternateContent>
        <mc:AlternateContent xmlns:mc="http://schemas.openxmlformats.org/markup-compatibility/2006">
          <mc:Choice Requires="x14">
            <control shapeId="12406" r:id="rId58" name="Check Box 118">
              <controlPr defaultSize="0" autoFill="0" autoLine="0" autoPict="0">
                <anchor moveWithCells="1">
                  <from>
                    <xdr:col>4</xdr:col>
                    <xdr:colOff>0</xdr:colOff>
                    <xdr:row>19</xdr:row>
                    <xdr:rowOff>0</xdr:rowOff>
                  </from>
                  <to>
                    <xdr:col>4</xdr:col>
                    <xdr:colOff>514350</xdr:colOff>
                    <xdr:row>20</xdr:row>
                    <xdr:rowOff>28575</xdr:rowOff>
                  </to>
                </anchor>
              </controlPr>
            </control>
          </mc:Choice>
        </mc:AlternateContent>
        <mc:AlternateContent xmlns:mc="http://schemas.openxmlformats.org/markup-compatibility/2006">
          <mc:Choice Requires="x14">
            <control shapeId="12407" r:id="rId59" name="Check Box 119">
              <controlPr defaultSize="0" autoFill="0" autoLine="0" autoPict="0">
                <anchor moveWithCells="1">
                  <from>
                    <xdr:col>4</xdr:col>
                    <xdr:colOff>552450</xdr:colOff>
                    <xdr:row>19</xdr:row>
                    <xdr:rowOff>0</xdr:rowOff>
                  </from>
                  <to>
                    <xdr:col>4</xdr:col>
                    <xdr:colOff>1066800</xdr:colOff>
                    <xdr:row>20</xdr:row>
                    <xdr:rowOff>28575</xdr:rowOff>
                  </to>
                </anchor>
              </controlPr>
            </control>
          </mc:Choice>
        </mc:AlternateContent>
        <mc:AlternateContent xmlns:mc="http://schemas.openxmlformats.org/markup-compatibility/2006">
          <mc:Choice Requires="x14">
            <control shapeId="12410" r:id="rId60" name="Check Box 122">
              <controlPr defaultSize="0" autoFill="0" autoLine="0" autoPict="0">
                <anchor moveWithCells="1">
                  <from>
                    <xdr:col>3</xdr:col>
                    <xdr:colOff>0</xdr:colOff>
                    <xdr:row>16</xdr:row>
                    <xdr:rowOff>0</xdr:rowOff>
                  </from>
                  <to>
                    <xdr:col>3</xdr:col>
                    <xdr:colOff>514350</xdr:colOff>
                    <xdr:row>17</xdr:row>
                    <xdr:rowOff>28575</xdr:rowOff>
                  </to>
                </anchor>
              </controlPr>
            </control>
          </mc:Choice>
        </mc:AlternateContent>
        <mc:AlternateContent xmlns:mc="http://schemas.openxmlformats.org/markup-compatibility/2006">
          <mc:Choice Requires="x14">
            <control shapeId="12411" r:id="rId61" name="Check Box 123">
              <controlPr defaultSize="0" autoFill="0" autoLine="0" autoPict="0">
                <anchor moveWithCells="1">
                  <from>
                    <xdr:col>3</xdr:col>
                    <xdr:colOff>552450</xdr:colOff>
                    <xdr:row>16</xdr:row>
                    <xdr:rowOff>0</xdr:rowOff>
                  </from>
                  <to>
                    <xdr:col>3</xdr:col>
                    <xdr:colOff>1066800</xdr:colOff>
                    <xdr:row>17</xdr:row>
                    <xdr:rowOff>28575</xdr:rowOff>
                  </to>
                </anchor>
              </controlPr>
            </control>
          </mc:Choice>
        </mc:AlternateContent>
        <mc:AlternateContent xmlns:mc="http://schemas.openxmlformats.org/markup-compatibility/2006">
          <mc:Choice Requires="x14">
            <control shapeId="12436" r:id="rId62" name="Check Box 148">
              <controlPr defaultSize="0" autoFill="0" autoLine="0" autoPict="0">
                <anchor moveWithCells="1">
                  <from>
                    <xdr:col>4</xdr:col>
                    <xdr:colOff>0</xdr:colOff>
                    <xdr:row>43</xdr:row>
                    <xdr:rowOff>0</xdr:rowOff>
                  </from>
                  <to>
                    <xdr:col>4</xdr:col>
                    <xdr:colOff>514350</xdr:colOff>
                    <xdr:row>44</xdr:row>
                    <xdr:rowOff>0</xdr:rowOff>
                  </to>
                </anchor>
              </controlPr>
            </control>
          </mc:Choice>
        </mc:AlternateContent>
        <mc:AlternateContent xmlns:mc="http://schemas.openxmlformats.org/markup-compatibility/2006">
          <mc:Choice Requires="x14">
            <control shapeId="12437" r:id="rId63" name="Check Box 149">
              <controlPr defaultSize="0" autoFill="0" autoLine="0" autoPict="0">
                <anchor moveWithCells="1">
                  <from>
                    <xdr:col>4</xdr:col>
                    <xdr:colOff>552450</xdr:colOff>
                    <xdr:row>43</xdr:row>
                    <xdr:rowOff>0</xdr:rowOff>
                  </from>
                  <to>
                    <xdr:col>4</xdr:col>
                    <xdr:colOff>1066800</xdr:colOff>
                    <xdr:row>44</xdr:row>
                    <xdr:rowOff>0</xdr:rowOff>
                  </to>
                </anchor>
              </controlPr>
            </control>
          </mc:Choice>
        </mc:AlternateContent>
        <mc:AlternateContent xmlns:mc="http://schemas.openxmlformats.org/markup-compatibility/2006">
          <mc:Choice Requires="x14">
            <control shapeId="12441" r:id="rId64" name="Check Box 153">
              <controlPr defaultSize="0" autoFill="0" autoLine="0" autoPict="0">
                <anchor moveWithCells="1" sizeWithCells="1">
                  <from>
                    <xdr:col>4</xdr:col>
                    <xdr:colOff>38100</xdr:colOff>
                    <xdr:row>57</xdr:row>
                    <xdr:rowOff>161925</xdr:rowOff>
                  </from>
                  <to>
                    <xdr:col>4</xdr:col>
                    <xdr:colOff>666750</xdr:colOff>
                    <xdr:row>57</xdr:row>
                    <xdr:rowOff>495300</xdr:rowOff>
                  </to>
                </anchor>
              </controlPr>
            </control>
          </mc:Choice>
        </mc:AlternateContent>
        <mc:AlternateContent xmlns:mc="http://schemas.openxmlformats.org/markup-compatibility/2006">
          <mc:Choice Requires="x14">
            <control shapeId="12442" r:id="rId65" name="Check Box 154">
              <controlPr defaultSize="0" autoFill="0" autoLine="0" autoPict="0">
                <anchor moveWithCells="1" sizeWithCells="1">
                  <from>
                    <xdr:col>4</xdr:col>
                    <xdr:colOff>714375</xdr:colOff>
                    <xdr:row>57</xdr:row>
                    <xdr:rowOff>161925</xdr:rowOff>
                  </from>
                  <to>
                    <xdr:col>4</xdr:col>
                    <xdr:colOff>1333500</xdr:colOff>
                    <xdr:row>57</xdr:row>
                    <xdr:rowOff>495300</xdr:rowOff>
                  </to>
                </anchor>
              </controlPr>
            </control>
          </mc:Choice>
        </mc:AlternateContent>
        <mc:AlternateContent xmlns:mc="http://schemas.openxmlformats.org/markup-compatibility/2006">
          <mc:Choice Requires="x14">
            <control shapeId="12443" r:id="rId66" name="Check Box 155">
              <controlPr defaultSize="0" autoFill="0" autoLine="0" autoPict="0">
                <anchor moveWithCells="1" sizeWithCells="1">
                  <from>
                    <xdr:col>4</xdr:col>
                    <xdr:colOff>1323975</xdr:colOff>
                    <xdr:row>57</xdr:row>
                    <xdr:rowOff>161925</xdr:rowOff>
                  </from>
                  <to>
                    <xdr:col>4</xdr:col>
                    <xdr:colOff>2295525</xdr:colOff>
                    <xdr:row>57</xdr:row>
                    <xdr:rowOff>495300</xdr:rowOff>
                  </to>
                </anchor>
              </controlPr>
            </control>
          </mc:Choice>
        </mc:AlternateContent>
        <mc:AlternateContent xmlns:mc="http://schemas.openxmlformats.org/markup-compatibility/2006">
          <mc:Choice Requires="x14">
            <control shapeId="12452" r:id="rId67" name="Check Box 164">
              <controlPr defaultSize="0" autoFill="0" autoLine="0" autoPict="0">
                <anchor moveWithCells="1">
                  <from>
                    <xdr:col>4</xdr:col>
                    <xdr:colOff>0</xdr:colOff>
                    <xdr:row>71</xdr:row>
                    <xdr:rowOff>0</xdr:rowOff>
                  </from>
                  <to>
                    <xdr:col>4</xdr:col>
                    <xdr:colOff>514350</xdr:colOff>
                    <xdr:row>72</xdr:row>
                    <xdr:rowOff>0</xdr:rowOff>
                  </to>
                </anchor>
              </controlPr>
            </control>
          </mc:Choice>
        </mc:AlternateContent>
        <mc:AlternateContent xmlns:mc="http://schemas.openxmlformats.org/markup-compatibility/2006">
          <mc:Choice Requires="x14">
            <control shapeId="12453" r:id="rId68" name="Check Box 165">
              <controlPr defaultSize="0" autoFill="0" autoLine="0" autoPict="0">
                <anchor moveWithCells="1">
                  <from>
                    <xdr:col>4</xdr:col>
                    <xdr:colOff>552450</xdr:colOff>
                    <xdr:row>71</xdr:row>
                    <xdr:rowOff>0</xdr:rowOff>
                  </from>
                  <to>
                    <xdr:col>4</xdr:col>
                    <xdr:colOff>1066800</xdr:colOff>
                    <xdr:row>72</xdr:row>
                    <xdr:rowOff>0</xdr:rowOff>
                  </to>
                </anchor>
              </controlPr>
            </control>
          </mc:Choice>
        </mc:AlternateContent>
        <mc:AlternateContent xmlns:mc="http://schemas.openxmlformats.org/markup-compatibility/2006">
          <mc:Choice Requires="x14">
            <control shapeId="12454" r:id="rId69" name="Check Box 166">
              <controlPr defaultSize="0" autoFill="0" autoLine="0" autoPict="0">
                <anchor moveWithCells="1">
                  <from>
                    <xdr:col>4</xdr:col>
                    <xdr:colOff>1057275</xdr:colOff>
                    <xdr:row>71</xdr:row>
                    <xdr:rowOff>0</xdr:rowOff>
                  </from>
                  <to>
                    <xdr:col>4</xdr:col>
                    <xdr:colOff>1857375</xdr:colOff>
                    <xdr:row>72</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I45"/>
  <sheetViews>
    <sheetView zoomScaleNormal="100" workbookViewId="0">
      <selection activeCell="M13" sqref="M13"/>
    </sheetView>
  </sheetViews>
  <sheetFormatPr defaultColWidth="9.140625" defaultRowHeight="15" x14ac:dyDescent="0.25"/>
  <cols>
    <col min="1" max="2" width="1.85546875" style="129" customWidth="1"/>
    <col min="3" max="3" width="50" style="129" customWidth="1"/>
    <col min="4" max="4" width="29.42578125" style="129" customWidth="1"/>
    <col min="5" max="5" width="19.42578125" style="129" customWidth="1"/>
    <col min="6" max="6" width="21.140625" style="129" customWidth="1"/>
    <col min="7" max="7" width="36" style="129" customWidth="1"/>
    <col min="8" max="8" width="63.5703125" style="129" customWidth="1"/>
    <col min="9" max="10" width="1.85546875" style="129" customWidth="1"/>
    <col min="11" max="16384" width="9.140625" style="129"/>
  </cols>
  <sheetData>
    <row r="1" spans="2:9" ht="15.75" thickBot="1" x14ac:dyDescent="0.3"/>
    <row r="2" spans="2:9" ht="15.75" thickBot="1" x14ac:dyDescent="0.3">
      <c r="B2" s="219"/>
      <c r="C2" s="220"/>
      <c r="D2" s="220"/>
      <c r="E2" s="220"/>
      <c r="F2" s="220"/>
      <c r="G2" s="220"/>
      <c r="H2" s="220"/>
      <c r="I2" s="221"/>
    </row>
    <row r="3" spans="2:9" ht="21" thickBot="1" x14ac:dyDescent="0.3">
      <c r="B3" s="181"/>
      <c r="C3" s="589" t="s">
        <v>780</v>
      </c>
      <c r="D3" s="590"/>
      <c r="E3" s="590"/>
      <c r="F3" s="590"/>
      <c r="G3" s="590"/>
      <c r="H3" s="591"/>
      <c r="I3" s="222"/>
    </row>
    <row r="4" spans="2:9" x14ac:dyDescent="0.25">
      <c r="B4" s="181"/>
      <c r="C4" s="218"/>
      <c r="D4" s="218"/>
      <c r="E4" s="218"/>
      <c r="F4" s="218"/>
      <c r="G4" s="218"/>
      <c r="H4" s="218"/>
      <c r="I4" s="222"/>
    </row>
    <row r="5" spans="2:9" x14ac:dyDescent="0.25">
      <c r="B5" s="181"/>
      <c r="C5" s="218"/>
      <c r="D5" s="218"/>
      <c r="E5" s="218"/>
      <c r="F5" s="218"/>
      <c r="G5" s="218"/>
      <c r="H5" s="218"/>
      <c r="I5" s="222"/>
    </row>
    <row r="6" spans="2:9" x14ac:dyDescent="0.25">
      <c r="B6" s="181"/>
      <c r="C6" s="223" t="s">
        <v>781</v>
      </c>
      <c r="D6" s="218"/>
      <c r="E6" s="218"/>
      <c r="F6" s="218"/>
      <c r="G6" s="218"/>
      <c r="H6" s="218"/>
      <c r="I6" s="222"/>
    </row>
    <row r="7" spans="2:9" ht="15.75" thickBot="1" x14ac:dyDescent="0.3">
      <c r="B7" s="181"/>
      <c r="C7" s="218"/>
      <c r="D7" s="218"/>
      <c r="E7" s="218"/>
      <c r="F7" s="218"/>
      <c r="G7" s="218"/>
      <c r="H7" s="218"/>
      <c r="I7" s="222"/>
    </row>
    <row r="8" spans="2:9" ht="75" customHeight="1" thickBot="1" x14ac:dyDescent="0.3">
      <c r="B8" s="181"/>
      <c r="C8" s="566" t="s">
        <v>748</v>
      </c>
      <c r="D8" s="567"/>
      <c r="E8" s="593" t="s">
        <v>958</v>
      </c>
      <c r="F8" s="593"/>
      <c r="G8" s="593"/>
      <c r="H8" s="594"/>
      <c r="I8" s="222"/>
    </row>
    <row r="9" spans="2:9" ht="126.75" customHeight="1" thickBot="1" x14ac:dyDescent="0.3">
      <c r="B9" s="181"/>
      <c r="C9" s="560" t="s">
        <v>742</v>
      </c>
      <c r="D9" s="561"/>
      <c r="E9" s="596" t="s">
        <v>959</v>
      </c>
      <c r="F9" s="593"/>
      <c r="G9" s="593"/>
      <c r="H9" s="594"/>
      <c r="I9" s="222"/>
    </row>
    <row r="10" spans="2:9" ht="15" customHeight="1" thickBot="1" x14ac:dyDescent="0.3">
      <c r="B10" s="181"/>
      <c r="C10" s="592"/>
      <c r="D10" s="592"/>
      <c r="E10" s="595"/>
      <c r="F10" s="595"/>
      <c r="G10" s="595"/>
      <c r="H10" s="595"/>
      <c r="I10" s="222"/>
    </row>
    <row r="11" spans="2:9" ht="30" customHeight="1" x14ac:dyDescent="0.25">
      <c r="B11" s="181"/>
      <c r="C11" s="586" t="s">
        <v>735</v>
      </c>
      <c r="D11" s="587"/>
      <c r="E11" s="587"/>
      <c r="F11" s="587"/>
      <c r="G11" s="587"/>
      <c r="H11" s="588"/>
      <c r="I11" s="222"/>
    </row>
    <row r="12" spans="2:9" x14ac:dyDescent="0.25">
      <c r="B12" s="181"/>
      <c r="C12" s="216" t="s">
        <v>737</v>
      </c>
      <c r="D12" s="388" t="s">
        <v>738</v>
      </c>
      <c r="E12" s="388" t="s">
        <v>245</v>
      </c>
      <c r="F12" s="388" t="s">
        <v>243</v>
      </c>
      <c r="G12" s="388" t="s">
        <v>697</v>
      </c>
      <c r="H12" s="217" t="s">
        <v>698</v>
      </c>
      <c r="I12" s="222"/>
    </row>
    <row r="13" spans="2:9" ht="135" x14ac:dyDescent="0.25">
      <c r="B13" s="181"/>
      <c r="C13" s="388" t="s">
        <v>953</v>
      </c>
      <c r="D13" s="389" t="s">
        <v>875</v>
      </c>
      <c r="E13" s="388" t="s">
        <v>947</v>
      </c>
      <c r="F13" s="388" t="s">
        <v>948</v>
      </c>
      <c r="G13" s="388" t="s">
        <v>946</v>
      </c>
      <c r="H13" s="441" t="s">
        <v>20</v>
      </c>
      <c r="I13" s="222"/>
    </row>
    <row r="14" spans="2:9" ht="75" x14ac:dyDescent="0.25">
      <c r="B14" s="181"/>
      <c r="C14" s="388" t="s">
        <v>981</v>
      </c>
      <c r="D14" s="389" t="s">
        <v>875</v>
      </c>
      <c r="E14" s="388" t="s">
        <v>874</v>
      </c>
      <c r="F14" s="388" t="s">
        <v>960</v>
      </c>
      <c r="G14" s="388" t="s">
        <v>949</v>
      </c>
      <c r="H14" s="441" t="s">
        <v>20</v>
      </c>
      <c r="I14" s="222"/>
    </row>
    <row r="15" spans="2:9" ht="124.15" customHeight="1" x14ac:dyDescent="0.25">
      <c r="B15" s="181"/>
      <c r="C15" s="388" t="s">
        <v>952</v>
      </c>
      <c r="D15" s="389" t="s">
        <v>875</v>
      </c>
      <c r="E15" s="388" t="s">
        <v>851</v>
      </c>
      <c r="F15" s="388" t="s">
        <v>951</v>
      </c>
      <c r="G15" s="388" t="s">
        <v>950</v>
      </c>
      <c r="H15" s="441" t="s">
        <v>20</v>
      </c>
      <c r="I15" s="222"/>
    </row>
    <row r="16" spans="2:9" x14ac:dyDescent="0.25">
      <c r="B16" s="181"/>
      <c r="C16" s="218"/>
      <c r="D16" s="218"/>
      <c r="E16" s="218"/>
      <c r="F16" s="218"/>
      <c r="G16" s="218"/>
      <c r="H16" s="218"/>
      <c r="I16" s="222"/>
    </row>
    <row r="17" spans="2:9" x14ac:dyDescent="0.25">
      <c r="B17" s="181"/>
      <c r="C17" s="171"/>
      <c r="D17" s="218"/>
      <c r="E17" s="218"/>
      <c r="F17" s="218"/>
      <c r="G17" s="218"/>
      <c r="H17" s="218"/>
      <c r="I17" s="222"/>
    </row>
    <row r="18" spans="2:9" s="135" customFormat="1" x14ac:dyDescent="0.25">
      <c r="B18" s="181"/>
      <c r="C18" s="223" t="s">
        <v>783</v>
      </c>
      <c r="D18" s="218"/>
      <c r="E18" s="218"/>
      <c r="F18" s="218"/>
      <c r="G18" s="218"/>
      <c r="H18" s="218"/>
      <c r="I18" s="222"/>
    </row>
    <row r="19" spans="2:9" s="135" customFormat="1" ht="15.75" thickBot="1" x14ac:dyDescent="0.3">
      <c r="B19" s="181"/>
      <c r="C19" s="223"/>
      <c r="D19" s="218"/>
      <c r="E19" s="218"/>
      <c r="F19" s="218"/>
      <c r="G19" s="218"/>
      <c r="H19" s="218"/>
      <c r="I19" s="222"/>
    </row>
    <row r="20" spans="2:9" s="135" customFormat="1" ht="30" customHeight="1" x14ac:dyDescent="0.25">
      <c r="B20" s="181"/>
      <c r="C20" s="601" t="s">
        <v>741</v>
      </c>
      <c r="D20" s="602"/>
      <c r="E20" s="602"/>
      <c r="F20" s="602"/>
      <c r="G20" s="602"/>
      <c r="H20" s="603"/>
      <c r="I20" s="222"/>
    </row>
    <row r="21" spans="2:9" ht="30" customHeight="1" x14ac:dyDescent="0.25">
      <c r="B21" s="181"/>
      <c r="C21" s="597" t="s">
        <v>743</v>
      </c>
      <c r="D21" s="598"/>
      <c r="E21" s="598" t="s">
        <v>698</v>
      </c>
      <c r="F21" s="598"/>
      <c r="G21" s="598"/>
      <c r="H21" s="599"/>
      <c r="I21" s="222"/>
    </row>
    <row r="22" spans="2:9" ht="30" customHeight="1" x14ac:dyDescent="0.25">
      <c r="B22" s="181"/>
      <c r="C22" s="604"/>
      <c r="D22" s="585"/>
      <c r="E22" s="582"/>
      <c r="F22" s="605"/>
      <c r="G22" s="605"/>
      <c r="H22" s="583"/>
      <c r="I22" s="222"/>
    </row>
    <row r="23" spans="2:9" ht="30" customHeight="1" thickBot="1" x14ac:dyDescent="0.3">
      <c r="B23" s="181"/>
      <c r="C23" s="600"/>
      <c r="D23" s="572"/>
      <c r="E23" s="544"/>
      <c r="F23" s="544"/>
      <c r="G23" s="544"/>
      <c r="H23" s="545"/>
      <c r="I23" s="222"/>
    </row>
    <row r="24" spans="2:9" x14ac:dyDescent="0.25">
      <c r="B24" s="181"/>
      <c r="C24" s="218"/>
      <c r="D24" s="218"/>
      <c r="E24" s="218"/>
      <c r="F24" s="218"/>
      <c r="G24" s="218"/>
      <c r="H24" s="218"/>
      <c r="I24" s="222"/>
    </row>
    <row r="25" spans="2:9" x14ac:dyDescent="0.25">
      <c r="B25" s="181"/>
      <c r="C25" s="218"/>
      <c r="D25" s="218"/>
      <c r="E25" s="218"/>
      <c r="F25" s="218"/>
      <c r="G25" s="218"/>
      <c r="H25" s="218"/>
      <c r="I25" s="222"/>
    </row>
    <row r="26" spans="2:9" x14ac:dyDescent="0.25">
      <c r="B26" s="181"/>
      <c r="C26" s="223" t="s">
        <v>782</v>
      </c>
      <c r="D26" s="223"/>
      <c r="E26" s="218"/>
      <c r="F26" s="218"/>
      <c r="G26" s="218"/>
      <c r="H26" s="218"/>
      <c r="I26" s="222"/>
    </row>
    <row r="27" spans="2:9" ht="15.75" thickBot="1" x14ac:dyDescent="0.3">
      <c r="B27" s="181"/>
      <c r="C27" s="224"/>
      <c r="D27" s="218"/>
      <c r="E27" s="218"/>
      <c r="F27" s="218"/>
      <c r="G27" s="218"/>
      <c r="H27" s="218"/>
      <c r="I27" s="222"/>
    </row>
    <row r="28" spans="2:9" ht="199.9" customHeight="1" thickBot="1" x14ac:dyDescent="0.3">
      <c r="B28" s="181"/>
      <c r="C28" s="624" t="s">
        <v>961</v>
      </c>
      <c r="D28" s="625"/>
      <c r="E28" s="606" t="s">
        <v>965</v>
      </c>
      <c r="F28" s="606"/>
      <c r="G28" s="606"/>
      <c r="H28" s="607"/>
      <c r="I28" s="222"/>
    </row>
    <row r="29" spans="2:9" ht="142.9" customHeight="1" x14ac:dyDescent="0.25">
      <c r="B29" s="181"/>
      <c r="C29" s="626" t="s">
        <v>962</v>
      </c>
      <c r="D29" s="569"/>
      <c r="E29" s="608" t="s">
        <v>966</v>
      </c>
      <c r="F29" s="608"/>
      <c r="G29" s="608"/>
      <c r="H29" s="609"/>
      <c r="I29" s="222"/>
    </row>
    <row r="30" spans="2:9" ht="126.6" customHeight="1" x14ac:dyDescent="0.25">
      <c r="B30" s="181"/>
      <c r="C30" s="627" t="s">
        <v>963</v>
      </c>
      <c r="D30" s="628"/>
      <c r="E30" s="610" t="s">
        <v>968</v>
      </c>
      <c r="F30" s="611"/>
      <c r="G30" s="611"/>
      <c r="H30" s="612"/>
      <c r="I30" s="222"/>
    </row>
    <row r="31" spans="2:9" ht="75" customHeight="1" x14ac:dyDescent="0.25">
      <c r="B31" s="181"/>
      <c r="C31" s="629"/>
      <c r="D31" s="630"/>
      <c r="E31" s="621" t="s">
        <v>964</v>
      </c>
      <c r="F31" s="622"/>
      <c r="G31" s="622"/>
      <c r="H31" s="623"/>
      <c r="I31" s="222"/>
    </row>
    <row r="32" spans="2:9" ht="131.25" customHeight="1" x14ac:dyDescent="0.25">
      <c r="B32" s="181"/>
      <c r="C32" s="631"/>
      <c r="D32" s="632"/>
      <c r="E32" s="618" t="s">
        <v>967</v>
      </c>
      <c r="F32" s="619"/>
      <c r="G32" s="619"/>
      <c r="H32" s="620"/>
      <c r="I32" s="222"/>
    </row>
    <row r="33" spans="2:9" ht="61.9" customHeight="1" x14ac:dyDescent="0.25">
      <c r="B33" s="181"/>
      <c r="C33" s="633" t="s">
        <v>756</v>
      </c>
      <c r="D33" s="634"/>
      <c r="E33" s="621" t="s">
        <v>969</v>
      </c>
      <c r="F33" s="619"/>
      <c r="G33" s="619"/>
      <c r="H33" s="620"/>
      <c r="I33" s="222"/>
    </row>
    <row r="34" spans="2:9" ht="97.5" customHeight="1" x14ac:dyDescent="0.25">
      <c r="B34" s="181"/>
      <c r="C34" s="629"/>
      <c r="D34" s="630"/>
      <c r="E34" s="610" t="s">
        <v>970</v>
      </c>
      <c r="F34" s="613"/>
      <c r="G34" s="613"/>
      <c r="H34" s="614"/>
      <c r="I34" s="222"/>
    </row>
    <row r="35" spans="2:9" ht="101.25" customHeight="1" x14ac:dyDescent="0.25">
      <c r="B35" s="181"/>
      <c r="C35" s="631"/>
      <c r="D35" s="632"/>
      <c r="E35" s="618" t="s">
        <v>971</v>
      </c>
      <c r="F35" s="622"/>
      <c r="G35" s="622"/>
      <c r="H35" s="623"/>
      <c r="I35" s="222"/>
    </row>
    <row r="36" spans="2:9" ht="45" customHeight="1" thickBot="1" x14ac:dyDescent="0.3">
      <c r="B36" s="181"/>
      <c r="C36" s="560" t="s">
        <v>699</v>
      </c>
      <c r="D36" s="561"/>
      <c r="E36" s="615" t="s">
        <v>880</v>
      </c>
      <c r="F36" s="616"/>
      <c r="G36" s="616"/>
      <c r="H36" s="617"/>
      <c r="I36" s="222"/>
    </row>
    <row r="37" spans="2:9" customFormat="1" ht="15" customHeight="1" x14ac:dyDescent="0.25">
      <c r="B37" s="34"/>
      <c r="C37" s="35"/>
      <c r="D37" s="35"/>
      <c r="E37" s="35"/>
      <c r="F37" s="35"/>
      <c r="G37" s="35"/>
      <c r="H37" s="35"/>
      <c r="I37" s="37"/>
    </row>
    <row r="38" spans="2:9" x14ac:dyDescent="0.25">
      <c r="B38" s="181"/>
      <c r="C38" s="171"/>
      <c r="D38" s="218"/>
      <c r="E38" s="218"/>
      <c r="F38" s="218"/>
      <c r="G38" s="218"/>
      <c r="H38" s="218"/>
      <c r="I38" s="222"/>
    </row>
    <row r="39" spans="2:9" x14ac:dyDescent="0.25">
      <c r="B39" s="181"/>
      <c r="C39" s="223" t="s">
        <v>784</v>
      </c>
      <c r="D39" s="218"/>
      <c r="E39" s="218"/>
      <c r="F39" s="218"/>
      <c r="G39" s="218"/>
      <c r="H39" s="218"/>
      <c r="I39" s="222"/>
    </row>
    <row r="40" spans="2:9" ht="15.75" thickBot="1" x14ac:dyDescent="0.3">
      <c r="B40" s="181"/>
      <c r="C40" s="223"/>
      <c r="D40" s="218"/>
      <c r="E40" s="218"/>
      <c r="F40" s="218"/>
      <c r="G40" s="218"/>
      <c r="H40" s="218"/>
      <c r="I40" s="222"/>
    </row>
    <row r="41" spans="2:9" ht="45" customHeight="1" x14ac:dyDescent="0.25">
      <c r="B41" s="181"/>
      <c r="C41" s="566" t="s">
        <v>758</v>
      </c>
      <c r="D41" s="567"/>
      <c r="E41" s="540"/>
      <c r="F41" s="540"/>
      <c r="G41" s="540"/>
      <c r="H41" s="541"/>
      <c r="I41" s="222"/>
    </row>
    <row r="42" spans="2:9" ht="45" customHeight="1" x14ac:dyDescent="0.25">
      <c r="B42" s="181"/>
      <c r="C42" s="597" t="s">
        <v>759</v>
      </c>
      <c r="D42" s="598"/>
      <c r="E42" s="598" t="s">
        <v>732</v>
      </c>
      <c r="F42" s="598"/>
      <c r="G42" s="598"/>
      <c r="H42" s="599"/>
      <c r="I42" s="222"/>
    </row>
    <row r="43" spans="2:9" ht="45" customHeight="1" x14ac:dyDescent="0.25">
      <c r="B43" s="181"/>
      <c r="C43" s="584" t="s">
        <v>884</v>
      </c>
      <c r="D43" s="585"/>
      <c r="E43" s="582"/>
      <c r="F43" s="605"/>
      <c r="G43" s="605"/>
      <c r="H43" s="583"/>
      <c r="I43" s="222"/>
    </row>
    <row r="44" spans="2:9" x14ac:dyDescent="0.25">
      <c r="B44" s="181"/>
      <c r="C44" s="218"/>
      <c r="D44" s="218"/>
      <c r="E44" s="218"/>
      <c r="F44" s="218"/>
      <c r="G44" s="218"/>
      <c r="H44" s="218"/>
      <c r="I44" s="222"/>
    </row>
    <row r="45" spans="2:9" ht="15.75" thickBot="1" x14ac:dyDescent="0.3">
      <c r="B45" s="225"/>
      <c r="C45" s="226"/>
      <c r="D45" s="226"/>
      <c r="E45" s="226"/>
      <c r="F45" s="226"/>
      <c r="G45" s="226"/>
      <c r="H45" s="226"/>
      <c r="I45" s="227"/>
    </row>
  </sheetData>
  <customSheetViews>
    <customSheetView guid="{8F0D285A-0224-4C31-92C2-6C61BAA6C63C}" topLeftCell="A13">
      <selection activeCell="F27" sqref="F27"/>
      <pageMargins left="0.7" right="0.7" top="0.75" bottom="0.75" header="0.3" footer="0.3"/>
      <pageSetup paperSize="9" orientation="portrait" horizontalDpi="4294967293" verticalDpi="4294967293" r:id="rId1"/>
    </customSheetView>
  </customSheetViews>
  <mergeCells count="35">
    <mergeCell ref="C41:D41"/>
    <mergeCell ref="C42:D42"/>
    <mergeCell ref="E41:H41"/>
    <mergeCell ref="E42:H42"/>
    <mergeCell ref="C43:D43"/>
    <mergeCell ref="E43:H43"/>
    <mergeCell ref="C28:D28"/>
    <mergeCell ref="C29:D29"/>
    <mergeCell ref="C36:D36"/>
    <mergeCell ref="C30:D32"/>
    <mergeCell ref="C33:D35"/>
    <mergeCell ref="E28:H28"/>
    <mergeCell ref="E29:H29"/>
    <mergeCell ref="E30:H30"/>
    <mergeCell ref="E34:H34"/>
    <mergeCell ref="E36:H36"/>
    <mergeCell ref="E32:H32"/>
    <mergeCell ref="E31:H31"/>
    <mergeCell ref="E33:H33"/>
    <mergeCell ref="E35:H35"/>
    <mergeCell ref="C21:D21"/>
    <mergeCell ref="E21:H21"/>
    <mergeCell ref="C23:D23"/>
    <mergeCell ref="E23:H23"/>
    <mergeCell ref="C20:H20"/>
    <mergeCell ref="C22:D22"/>
    <mergeCell ref="E22:H22"/>
    <mergeCell ref="C11:H11"/>
    <mergeCell ref="C3:H3"/>
    <mergeCell ref="C8:D8"/>
    <mergeCell ref="C10:D10"/>
    <mergeCell ref="E8:H8"/>
    <mergeCell ref="E10:H10"/>
    <mergeCell ref="C9:D9"/>
    <mergeCell ref="E9:H9"/>
  </mergeCells>
  <pageMargins left="0.7" right="0.7" top="0.75" bottom="0.75" header="0.3" footer="0.3"/>
  <pageSetup paperSize="9" orientation="portrait" horizontalDpi="4294967293" verticalDpi="4294967293" r:id="rId2"/>
  <drawing r:id="rId3"/>
  <legacyDrawing r:id="rId4"/>
  <mc:AlternateContent xmlns:mc="http://schemas.openxmlformats.org/markup-compatibility/2006">
    <mc:Choice Requires="x14">
      <controls>
        <mc:AlternateContent xmlns:mc="http://schemas.openxmlformats.org/markup-compatibility/2006">
          <mc:Choice Requires="x14">
            <control shapeId="17412" r:id="rId5" name="Check Box 4">
              <controlPr defaultSize="0" autoFill="0" autoLine="0" autoPict="0">
                <anchor moveWithCells="1">
                  <from>
                    <xdr:col>4</xdr:col>
                    <xdr:colOff>0</xdr:colOff>
                    <xdr:row>40</xdr:row>
                    <xdr:rowOff>0</xdr:rowOff>
                  </from>
                  <to>
                    <xdr:col>4</xdr:col>
                    <xdr:colOff>495300</xdr:colOff>
                    <xdr:row>41</xdr:row>
                    <xdr:rowOff>0</xdr:rowOff>
                  </to>
                </anchor>
              </controlPr>
            </control>
          </mc:Choice>
        </mc:AlternateContent>
        <mc:AlternateContent xmlns:mc="http://schemas.openxmlformats.org/markup-compatibility/2006">
          <mc:Choice Requires="x14">
            <control shapeId="17413" r:id="rId6" name="Check Box 5">
              <controlPr defaultSize="0" autoFill="0" autoLine="0" autoPict="0">
                <anchor moveWithCells="1">
                  <from>
                    <xdr:col>4</xdr:col>
                    <xdr:colOff>523875</xdr:colOff>
                    <xdr:row>40</xdr:row>
                    <xdr:rowOff>0</xdr:rowOff>
                  </from>
                  <to>
                    <xdr:col>4</xdr:col>
                    <xdr:colOff>1019175</xdr:colOff>
                    <xdr:row>41</xdr:row>
                    <xdr:rowOff>0</xdr:rowOff>
                  </to>
                </anchor>
              </controlPr>
            </control>
          </mc:Choice>
        </mc:AlternateContent>
        <mc:AlternateContent xmlns:mc="http://schemas.openxmlformats.org/markup-compatibility/2006">
          <mc:Choice Requires="x14">
            <control shapeId="17414" r:id="rId7" name="Check Box 6">
              <controlPr defaultSize="0" autoFill="0" autoLine="0" autoPict="0">
                <anchor moveWithCells="1">
                  <from>
                    <xdr:col>4</xdr:col>
                    <xdr:colOff>1009650</xdr:colOff>
                    <xdr:row>40</xdr:row>
                    <xdr:rowOff>0</xdr:rowOff>
                  </from>
                  <to>
                    <xdr:col>5</xdr:col>
                    <xdr:colOff>476250</xdr:colOff>
                    <xdr:row>41</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F40"/>
  <sheetViews>
    <sheetView topLeftCell="A4" workbookViewId="0">
      <selection activeCell="D13" sqref="D13"/>
    </sheetView>
  </sheetViews>
  <sheetFormatPr defaultColWidth="9.140625" defaultRowHeight="15" x14ac:dyDescent="0.25"/>
  <cols>
    <col min="1" max="2" width="1.85546875" style="11" customWidth="1"/>
    <col min="3" max="3" width="11.42578125" style="137" customWidth="1"/>
    <col min="4" max="4" width="116" style="136" customWidth="1"/>
    <col min="5" max="6" width="1.85546875" style="11" customWidth="1"/>
    <col min="7" max="16384" width="9.140625" style="11"/>
  </cols>
  <sheetData>
    <row r="1" spans="2:6" ht="10.5" customHeight="1" thickBot="1" x14ac:dyDescent="0.3"/>
    <row r="2" spans="2:6" ht="15.75" thickBot="1" x14ac:dyDescent="0.3">
      <c r="B2" s="138"/>
      <c r="C2" s="139"/>
      <c r="D2" s="140"/>
      <c r="E2" s="141"/>
    </row>
    <row r="3" spans="2:6" ht="21" thickBot="1" x14ac:dyDescent="0.35">
      <c r="B3" s="142"/>
      <c r="C3" s="531" t="s">
        <v>745</v>
      </c>
      <c r="D3" s="533"/>
      <c r="E3" s="143"/>
    </row>
    <row r="4" spans="2:6" ht="20.25" x14ac:dyDescent="0.3">
      <c r="B4" s="142"/>
      <c r="C4" s="144"/>
      <c r="D4" s="144"/>
      <c r="E4" s="143"/>
    </row>
    <row r="5" spans="2:6" ht="20.25" x14ac:dyDescent="0.3">
      <c r="B5" s="142"/>
      <c r="C5" s="146" t="s">
        <v>770</v>
      </c>
      <c r="D5" s="144"/>
      <c r="E5" s="143"/>
    </row>
    <row r="6" spans="2:6" ht="15.75" thickBot="1" x14ac:dyDescent="0.3">
      <c r="B6" s="142"/>
      <c r="C6" s="213"/>
      <c r="D6" s="145"/>
      <c r="E6" s="143"/>
    </row>
    <row r="7" spans="2:6" ht="30" customHeight="1" x14ac:dyDescent="0.25">
      <c r="B7" s="142"/>
      <c r="C7" s="229" t="s">
        <v>702</v>
      </c>
      <c r="D7" s="230" t="s">
        <v>703</v>
      </c>
      <c r="E7" s="143"/>
    </row>
    <row r="8" spans="2:6" ht="45" x14ac:dyDescent="0.25">
      <c r="B8" s="142"/>
      <c r="C8" s="210">
        <v>1</v>
      </c>
      <c r="D8" s="211" t="s">
        <v>708</v>
      </c>
      <c r="E8" s="143"/>
    </row>
    <row r="9" spans="2:6" ht="45" x14ac:dyDescent="0.25">
      <c r="B9" s="142"/>
      <c r="C9" s="208">
        <v>2</v>
      </c>
      <c r="D9" s="198" t="s">
        <v>762</v>
      </c>
      <c r="E9" s="143"/>
      <c r="F9" s="134"/>
    </row>
    <row r="10" spans="2:6" x14ac:dyDescent="0.25">
      <c r="B10" s="142"/>
      <c r="C10" s="208">
        <v>3</v>
      </c>
      <c r="D10" s="198" t="s">
        <v>707</v>
      </c>
      <c r="E10" s="143"/>
    </row>
    <row r="11" spans="2:6" ht="45" x14ac:dyDescent="0.25">
      <c r="B11" s="142"/>
      <c r="C11" s="208">
        <v>4</v>
      </c>
      <c r="D11" s="198" t="s">
        <v>709</v>
      </c>
      <c r="E11" s="143"/>
    </row>
    <row r="12" spans="2:6" x14ac:dyDescent="0.25">
      <c r="B12" s="142"/>
      <c r="C12" s="208">
        <v>5</v>
      </c>
      <c r="D12" s="198" t="s">
        <v>714</v>
      </c>
      <c r="E12" s="143"/>
    </row>
    <row r="13" spans="2:6" ht="30" x14ac:dyDescent="0.25">
      <c r="B13" s="142"/>
      <c r="C13" s="208">
        <v>6</v>
      </c>
      <c r="D13" s="198" t="s">
        <v>711</v>
      </c>
      <c r="E13" s="143"/>
    </row>
    <row r="14" spans="2:6" x14ac:dyDescent="0.25">
      <c r="B14" s="142"/>
      <c r="C14" s="208">
        <v>7</v>
      </c>
      <c r="D14" s="198" t="s">
        <v>712</v>
      </c>
      <c r="E14" s="143"/>
    </row>
    <row r="15" spans="2:6" ht="30" x14ac:dyDescent="0.25">
      <c r="B15" s="142"/>
      <c r="C15" s="208">
        <v>8</v>
      </c>
      <c r="D15" s="198" t="s">
        <v>718</v>
      </c>
      <c r="E15" s="143"/>
    </row>
    <row r="16" spans="2:6" x14ac:dyDescent="0.25">
      <c r="B16" s="142"/>
      <c r="C16" s="208">
        <v>9</v>
      </c>
      <c r="D16" s="198" t="s">
        <v>720</v>
      </c>
      <c r="E16" s="143"/>
    </row>
    <row r="17" spans="2:5" x14ac:dyDescent="0.25">
      <c r="B17" s="142"/>
      <c r="C17" s="208">
        <v>10</v>
      </c>
      <c r="D17" s="198" t="s">
        <v>719</v>
      </c>
      <c r="E17" s="143"/>
    </row>
    <row r="18" spans="2:5" x14ac:dyDescent="0.25">
      <c r="B18" s="142"/>
      <c r="C18" s="208">
        <v>11</v>
      </c>
      <c r="D18" s="198" t="s">
        <v>725</v>
      </c>
      <c r="E18" s="143"/>
    </row>
    <row r="19" spans="2:5" x14ac:dyDescent="0.25">
      <c r="B19" s="142"/>
      <c r="C19" s="208">
        <v>12</v>
      </c>
      <c r="D19" s="198" t="s">
        <v>724</v>
      </c>
      <c r="E19" s="143"/>
    </row>
    <row r="20" spans="2:5" x14ac:dyDescent="0.25">
      <c r="B20" s="142"/>
      <c r="C20" s="208">
        <v>13</v>
      </c>
      <c r="D20" s="207" t="s">
        <v>731</v>
      </c>
      <c r="E20" s="143"/>
    </row>
    <row r="21" spans="2:5" ht="30.75" thickBot="1" x14ac:dyDescent="0.3">
      <c r="B21" s="142"/>
      <c r="C21" s="209">
        <v>14</v>
      </c>
      <c r="D21" s="202" t="s">
        <v>772</v>
      </c>
      <c r="E21" s="143"/>
    </row>
    <row r="22" spans="2:5" x14ac:dyDescent="0.25">
      <c r="B22" s="142"/>
      <c r="C22" s="147"/>
      <c r="D22" s="148"/>
      <c r="E22" s="143"/>
    </row>
    <row r="23" spans="2:5" x14ac:dyDescent="0.25">
      <c r="B23" s="142"/>
      <c r="C23" s="146" t="s">
        <v>771</v>
      </c>
      <c r="D23" s="148"/>
      <c r="E23" s="143"/>
    </row>
    <row r="24" spans="2:5" ht="15.75" thickBot="1" x14ac:dyDescent="0.3">
      <c r="B24" s="142"/>
      <c r="C24" s="213"/>
      <c r="D24" s="148"/>
      <c r="E24" s="143"/>
    </row>
    <row r="25" spans="2:5" ht="30" customHeight="1" x14ac:dyDescent="0.25">
      <c r="B25" s="142"/>
      <c r="C25" s="229" t="s">
        <v>702</v>
      </c>
      <c r="D25" s="230" t="s">
        <v>703</v>
      </c>
      <c r="E25" s="143"/>
    </row>
    <row r="26" spans="2:5" x14ac:dyDescent="0.25">
      <c r="B26" s="142"/>
      <c r="C26" s="208">
        <v>1</v>
      </c>
      <c r="D26" s="212" t="s">
        <v>733</v>
      </c>
      <c r="E26" s="143"/>
    </row>
    <row r="27" spans="2:5" x14ac:dyDescent="0.25">
      <c r="B27" s="142"/>
      <c r="C27" s="208">
        <v>2</v>
      </c>
      <c r="D27" s="207" t="s">
        <v>739</v>
      </c>
      <c r="E27" s="143"/>
    </row>
    <row r="28" spans="2:5" x14ac:dyDescent="0.25">
      <c r="B28" s="142"/>
      <c r="C28" s="208">
        <v>3</v>
      </c>
      <c r="D28" s="198" t="s">
        <v>736</v>
      </c>
      <c r="E28" s="143"/>
    </row>
    <row r="29" spans="2:5" x14ac:dyDescent="0.25">
      <c r="B29" s="142"/>
      <c r="C29" s="208">
        <v>4</v>
      </c>
      <c r="D29" s="212" t="s">
        <v>734</v>
      </c>
      <c r="E29" s="143"/>
    </row>
    <row r="30" spans="2:5" x14ac:dyDescent="0.25">
      <c r="B30" s="142"/>
      <c r="C30" s="208">
        <v>5</v>
      </c>
      <c r="D30" s="198" t="s">
        <v>740</v>
      </c>
      <c r="E30" s="143"/>
    </row>
    <row r="31" spans="2:5" x14ac:dyDescent="0.25">
      <c r="B31" s="142"/>
      <c r="C31" s="208">
        <v>6</v>
      </c>
      <c r="D31" s="198" t="s">
        <v>744</v>
      </c>
      <c r="E31" s="143"/>
    </row>
    <row r="32" spans="2:5" x14ac:dyDescent="0.25">
      <c r="B32" s="142"/>
      <c r="C32" s="208">
        <v>7</v>
      </c>
      <c r="D32" s="198" t="s">
        <v>757</v>
      </c>
      <c r="E32" s="143"/>
    </row>
    <row r="33" spans="2:5" x14ac:dyDescent="0.25">
      <c r="B33" s="142"/>
      <c r="C33" s="208">
        <v>8</v>
      </c>
      <c r="D33" s="198" t="s">
        <v>733</v>
      </c>
      <c r="E33" s="143"/>
    </row>
    <row r="34" spans="2:5" ht="45.75" thickBot="1" x14ac:dyDescent="0.3">
      <c r="B34" s="142"/>
      <c r="C34" s="209">
        <v>9</v>
      </c>
      <c r="D34" s="202" t="s">
        <v>760</v>
      </c>
      <c r="E34" s="143"/>
    </row>
    <row r="35" spans="2:5" ht="15.75" thickBot="1" x14ac:dyDescent="0.3">
      <c r="B35" s="150"/>
      <c r="C35" s="151"/>
      <c r="D35" s="152"/>
      <c r="E35" s="153"/>
    </row>
    <row r="36" spans="2:5" x14ac:dyDescent="0.25">
      <c r="D36" s="134"/>
    </row>
    <row r="37" spans="2:5" x14ac:dyDescent="0.25">
      <c r="D37" s="134"/>
    </row>
    <row r="38" spans="2:5" x14ac:dyDescent="0.25">
      <c r="D38" s="134"/>
    </row>
    <row r="39" spans="2:5" x14ac:dyDescent="0.25">
      <c r="D39" s="134"/>
    </row>
    <row r="40" spans="2:5" x14ac:dyDescent="0.25">
      <c r="D40" s="134"/>
    </row>
  </sheetData>
  <mergeCells count="1">
    <mergeCell ref="C3: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Z134"/>
  <sheetViews>
    <sheetView topLeftCell="A55" zoomScaleNormal="100" zoomScalePageLayoutView="80" workbookViewId="0">
      <selection activeCell="H41" sqref="H41"/>
    </sheetView>
  </sheetViews>
  <sheetFormatPr defaultColWidth="8.85546875" defaultRowHeight="15" x14ac:dyDescent="0.25"/>
  <cols>
    <col min="1" max="1" width="2.140625" customWidth="1"/>
    <col min="2" max="2" width="2.28515625" customWidth="1"/>
    <col min="3" max="3" width="22.42578125" style="2" customWidth="1"/>
    <col min="4" max="4" width="15.42578125" customWidth="1"/>
    <col min="5" max="5" width="15" customWidth="1"/>
    <col min="6" max="6" width="18.85546875" customWidth="1"/>
    <col min="7" max="7" width="17" customWidth="1"/>
    <col min="8" max="8" width="67.140625" customWidth="1"/>
    <col min="9" max="9" width="13.85546875" customWidth="1"/>
    <col min="10" max="10" width="2.7109375" customWidth="1"/>
    <col min="11" max="11" width="2" customWidth="1"/>
    <col min="12" max="12" width="40.7109375" customWidth="1"/>
  </cols>
  <sheetData>
    <row r="1" spans="1:52" ht="15.75" thickBot="1" x14ac:dyDescent="0.3">
      <c r="A1" s="10"/>
      <c r="B1" s="10"/>
      <c r="C1" s="9"/>
      <c r="D1" s="10"/>
      <c r="E1" s="10"/>
      <c r="F1" s="10"/>
      <c r="G1" s="10"/>
      <c r="J1" s="10"/>
    </row>
    <row r="2" spans="1:52" ht="15.75" thickBot="1" x14ac:dyDescent="0.3">
      <c r="A2" s="10"/>
      <c r="B2" s="282"/>
      <c r="C2" s="283"/>
      <c r="D2" s="284"/>
      <c r="E2" s="284"/>
      <c r="F2" s="284"/>
      <c r="G2" s="284"/>
      <c r="H2" s="32"/>
      <c r="I2" s="32"/>
      <c r="J2" s="285"/>
    </row>
    <row r="3" spans="1:52" ht="21" thickBot="1" x14ac:dyDescent="0.35">
      <c r="A3" s="10"/>
      <c r="B3" s="34"/>
      <c r="C3" s="479" t="s">
        <v>253</v>
      </c>
      <c r="D3" s="480"/>
      <c r="E3" s="480"/>
      <c r="F3" s="480"/>
      <c r="G3" s="480"/>
      <c r="H3" s="480"/>
      <c r="I3" s="481"/>
      <c r="J3" s="286"/>
    </row>
    <row r="4" spans="1:52" ht="15" customHeight="1" x14ac:dyDescent="0.25">
      <c r="A4" s="10"/>
      <c r="B4" s="287"/>
      <c r="C4" s="672" t="s">
        <v>223</v>
      </c>
      <c r="D4" s="672"/>
      <c r="E4" s="672"/>
      <c r="F4" s="672"/>
      <c r="G4" s="672"/>
      <c r="H4" s="672"/>
      <c r="I4" s="672"/>
      <c r="J4" s="241"/>
    </row>
    <row r="5" spans="1:52" ht="15" customHeight="1" x14ac:dyDescent="0.25">
      <c r="A5" s="10"/>
      <c r="B5" s="287"/>
      <c r="C5" s="288"/>
      <c r="D5" s="288"/>
      <c r="E5" s="288"/>
      <c r="F5" s="288"/>
      <c r="G5" s="288"/>
      <c r="H5" s="288"/>
      <c r="I5" s="288"/>
      <c r="J5" s="241"/>
    </row>
    <row r="6" spans="1:52" x14ac:dyDescent="0.25">
      <c r="A6" s="10"/>
      <c r="B6" s="287"/>
      <c r="C6" s="289"/>
      <c r="D6" s="240"/>
      <c r="E6" s="240"/>
      <c r="F6" s="240"/>
      <c r="G6" s="240"/>
      <c r="H6" s="66"/>
      <c r="I6" s="66"/>
      <c r="J6" s="241"/>
    </row>
    <row r="7" spans="1:52" ht="29.25" customHeight="1" thickBot="1" x14ac:dyDescent="0.3">
      <c r="A7" s="10"/>
      <c r="B7" s="287"/>
      <c r="C7" s="289"/>
      <c r="D7" s="649" t="s">
        <v>254</v>
      </c>
      <c r="E7" s="649"/>
      <c r="F7" s="649" t="s">
        <v>999</v>
      </c>
      <c r="G7" s="649"/>
      <c r="H7" s="290" t="s">
        <v>259</v>
      </c>
      <c r="I7" s="290" t="s">
        <v>232</v>
      </c>
      <c r="J7" s="241"/>
    </row>
    <row r="8" spans="1:52" s="2" customFormat="1" ht="404.25" customHeight="1" thickBot="1" x14ac:dyDescent="0.3">
      <c r="A8" s="9"/>
      <c r="B8" s="291"/>
      <c r="C8" s="292" t="s">
        <v>251</v>
      </c>
      <c r="D8" s="647" t="s">
        <v>810</v>
      </c>
      <c r="E8" s="648"/>
      <c r="F8" s="647" t="s">
        <v>991</v>
      </c>
      <c r="G8" s="648"/>
      <c r="H8" s="442" t="s">
        <v>1009</v>
      </c>
      <c r="I8" s="456" t="s">
        <v>20</v>
      </c>
      <c r="J8" s="294"/>
      <c r="L8"/>
      <c r="M8"/>
      <c r="N8"/>
      <c r="O8"/>
      <c r="P8"/>
      <c r="Q8"/>
      <c r="R8"/>
      <c r="S8"/>
      <c r="T8"/>
      <c r="U8"/>
      <c r="V8"/>
      <c r="W8"/>
      <c r="X8"/>
      <c r="Y8"/>
      <c r="Z8"/>
      <c r="AA8"/>
      <c r="AB8"/>
      <c r="AC8"/>
      <c r="AD8"/>
      <c r="AE8"/>
      <c r="AF8"/>
      <c r="AG8"/>
      <c r="AH8"/>
      <c r="AI8"/>
      <c r="AJ8"/>
      <c r="AK8"/>
      <c r="AL8"/>
      <c r="AM8"/>
      <c r="AN8"/>
      <c r="AO8"/>
      <c r="AP8"/>
      <c r="AQ8"/>
      <c r="AR8"/>
      <c r="AS8"/>
      <c r="AT8"/>
      <c r="AU8"/>
      <c r="AV8"/>
      <c r="AW8"/>
      <c r="AX8"/>
      <c r="AY8"/>
      <c r="AZ8"/>
    </row>
    <row r="9" spans="1:52" s="2" customFormat="1" ht="30.75" thickBot="1" x14ac:dyDescent="0.3">
      <c r="A9" s="9"/>
      <c r="B9" s="291"/>
      <c r="C9" s="292"/>
      <c r="D9" s="647" t="s">
        <v>811</v>
      </c>
      <c r="E9" s="648"/>
      <c r="F9" s="647" t="s">
        <v>911</v>
      </c>
      <c r="G9" s="648"/>
      <c r="H9" s="442" t="s">
        <v>1005</v>
      </c>
      <c r="I9" s="456" t="s">
        <v>20</v>
      </c>
      <c r="J9" s="294"/>
      <c r="L9" s="295"/>
      <c r="M9"/>
      <c r="N9"/>
      <c r="O9"/>
      <c r="P9"/>
      <c r="Q9"/>
      <c r="R9"/>
      <c r="S9"/>
      <c r="T9"/>
      <c r="U9"/>
      <c r="V9"/>
      <c r="W9"/>
      <c r="X9"/>
      <c r="Y9"/>
      <c r="Z9"/>
      <c r="AA9"/>
      <c r="AB9"/>
      <c r="AC9"/>
      <c r="AD9"/>
      <c r="AE9"/>
      <c r="AF9"/>
      <c r="AG9"/>
      <c r="AH9"/>
      <c r="AI9"/>
      <c r="AJ9"/>
      <c r="AK9"/>
      <c r="AL9"/>
      <c r="AM9"/>
      <c r="AN9"/>
      <c r="AO9"/>
      <c r="AP9"/>
      <c r="AQ9"/>
      <c r="AR9"/>
      <c r="AS9"/>
      <c r="AT9"/>
      <c r="AU9"/>
      <c r="AV9"/>
      <c r="AW9"/>
      <c r="AX9"/>
      <c r="AY9"/>
      <c r="AZ9"/>
    </row>
    <row r="10" spans="1:52" s="2" customFormat="1" ht="113.45" customHeight="1" thickBot="1" x14ac:dyDescent="0.3">
      <c r="A10" s="9"/>
      <c r="B10" s="291"/>
      <c r="C10" s="292"/>
      <c r="D10" s="647" t="s">
        <v>813</v>
      </c>
      <c r="E10" s="648"/>
      <c r="F10" s="643" t="s">
        <v>912</v>
      </c>
      <c r="G10" s="644"/>
      <c r="H10" s="442" t="s">
        <v>1011</v>
      </c>
      <c r="I10" s="297" t="s">
        <v>20</v>
      </c>
      <c r="J10" s="294"/>
      <c r="L10" s="295"/>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row>
    <row r="11" spans="1:52" s="2" customFormat="1" ht="78" customHeight="1" thickBot="1" x14ac:dyDescent="0.3">
      <c r="A11" s="9"/>
      <c r="B11" s="291"/>
      <c r="C11" s="292"/>
      <c r="D11" s="647" t="s">
        <v>814</v>
      </c>
      <c r="E11" s="673"/>
      <c r="F11" s="643" t="s">
        <v>941</v>
      </c>
      <c r="G11" s="667"/>
      <c r="H11" s="463" t="s">
        <v>1010</v>
      </c>
      <c r="I11" s="457" t="s">
        <v>812</v>
      </c>
      <c r="J11" s="294"/>
      <c r="L11" s="298"/>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row>
    <row r="12" spans="1:52" s="2" customFormat="1" ht="185.25" customHeight="1" thickBot="1" x14ac:dyDescent="0.3">
      <c r="A12" s="9"/>
      <c r="B12" s="291"/>
      <c r="C12" s="292"/>
      <c r="D12" s="647" t="s">
        <v>815</v>
      </c>
      <c r="E12" s="648"/>
      <c r="F12" s="643" t="s">
        <v>938</v>
      </c>
      <c r="G12" s="644"/>
      <c r="H12" s="463" t="s">
        <v>992</v>
      </c>
      <c r="I12" s="297" t="s">
        <v>20</v>
      </c>
      <c r="J12" s="294"/>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row>
    <row r="13" spans="1:52" s="2" customFormat="1" ht="214.9" customHeight="1" thickBot="1" x14ac:dyDescent="0.3">
      <c r="A13" s="9"/>
      <c r="B13" s="291"/>
      <c r="C13" s="292"/>
      <c r="D13" s="647" t="s">
        <v>917</v>
      </c>
      <c r="E13" s="648"/>
      <c r="F13" s="647" t="s">
        <v>913</v>
      </c>
      <c r="G13" s="648"/>
      <c r="H13" s="123" t="s">
        <v>1012</v>
      </c>
      <c r="I13" s="458" t="s">
        <v>812</v>
      </c>
      <c r="J13" s="294"/>
      <c r="L13" s="295"/>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row>
    <row r="14" spans="1:52" s="2" customFormat="1" ht="156" customHeight="1" thickBot="1" x14ac:dyDescent="0.3">
      <c r="A14" s="9"/>
      <c r="B14" s="291"/>
      <c r="C14" s="292"/>
      <c r="D14" s="647" t="s">
        <v>918</v>
      </c>
      <c r="E14" s="648"/>
      <c r="F14" s="647" t="s">
        <v>942</v>
      </c>
      <c r="G14" s="648"/>
      <c r="H14" s="123" t="s">
        <v>1000</v>
      </c>
      <c r="I14" s="299" t="s">
        <v>812</v>
      </c>
      <c r="J14" s="29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row>
    <row r="15" spans="1:52" s="2" customFormat="1" ht="180.75" thickBot="1" x14ac:dyDescent="0.3">
      <c r="A15" s="9"/>
      <c r="B15" s="291"/>
      <c r="C15" s="292"/>
      <c r="D15" s="647" t="s">
        <v>924</v>
      </c>
      <c r="E15" s="648"/>
      <c r="F15" s="643" t="s">
        <v>914</v>
      </c>
      <c r="G15" s="644"/>
      <c r="H15" s="444" t="s">
        <v>996</v>
      </c>
      <c r="I15" s="299" t="s">
        <v>812</v>
      </c>
      <c r="J15" s="294"/>
      <c r="L15" s="29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row>
    <row r="16" spans="1:52" s="2" customFormat="1" ht="125.45" customHeight="1" thickBot="1" x14ac:dyDescent="0.3">
      <c r="A16" s="9"/>
      <c r="B16" s="291"/>
      <c r="C16" s="292"/>
      <c r="D16" s="643" t="s">
        <v>919</v>
      </c>
      <c r="E16" s="644"/>
      <c r="F16" s="521" t="s">
        <v>915</v>
      </c>
      <c r="G16" s="523"/>
      <c r="H16" s="442" t="s">
        <v>997</v>
      </c>
      <c r="I16" s="458" t="s">
        <v>812</v>
      </c>
      <c r="J16" s="294"/>
      <c r="L16" s="298"/>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row>
    <row r="17" spans="1:52" s="2" customFormat="1" ht="153" customHeight="1" thickBot="1" x14ac:dyDescent="0.3">
      <c r="A17" s="9"/>
      <c r="B17" s="291"/>
      <c r="C17" s="292"/>
      <c r="D17" s="643" t="s">
        <v>916</v>
      </c>
      <c r="E17" s="644"/>
      <c r="F17" s="643" t="s">
        <v>943</v>
      </c>
      <c r="G17" s="644"/>
      <c r="H17" s="123" t="s">
        <v>993</v>
      </c>
      <c r="I17" s="458" t="s">
        <v>812</v>
      </c>
      <c r="J17" s="294"/>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row>
    <row r="18" spans="1:52" s="2" customFormat="1" ht="93.6" customHeight="1" thickBot="1" x14ac:dyDescent="0.3">
      <c r="A18" s="9"/>
      <c r="B18" s="291"/>
      <c r="C18" s="292"/>
      <c r="D18" s="647" t="s">
        <v>816</v>
      </c>
      <c r="E18" s="648"/>
      <c r="F18" s="643" t="s">
        <v>920</v>
      </c>
      <c r="G18" s="644"/>
      <c r="H18" s="442" t="s">
        <v>994</v>
      </c>
      <c r="I18" s="457" t="s">
        <v>20</v>
      </c>
      <c r="J18" s="294"/>
      <c r="L18" s="295"/>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row>
    <row r="19" spans="1:52" s="2" customFormat="1" ht="172.15" customHeight="1" thickBot="1" x14ac:dyDescent="0.3">
      <c r="A19" s="9"/>
      <c r="B19" s="291"/>
      <c r="C19" s="292"/>
      <c r="D19" s="647" t="s">
        <v>921</v>
      </c>
      <c r="E19" s="648"/>
      <c r="F19" s="643" t="s">
        <v>922</v>
      </c>
      <c r="G19" s="644"/>
      <c r="H19" s="444" t="s">
        <v>998</v>
      </c>
      <c r="I19" s="297" t="s">
        <v>20</v>
      </c>
      <c r="J19" s="294"/>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row>
    <row r="20" spans="1:52" s="2" customFormat="1" ht="73.5" customHeight="1" thickBot="1" x14ac:dyDescent="0.3">
      <c r="A20" s="9"/>
      <c r="B20" s="291"/>
      <c r="C20" s="292"/>
      <c r="D20" s="639" t="s">
        <v>817</v>
      </c>
      <c r="E20" s="640"/>
      <c r="F20" s="643" t="s">
        <v>923</v>
      </c>
      <c r="G20" s="644"/>
      <c r="H20" s="635" t="s">
        <v>972</v>
      </c>
      <c r="I20" s="645" t="s">
        <v>20</v>
      </c>
      <c r="J20" s="294"/>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row>
    <row r="21" spans="1:52" s="2" customFormat="1" ht="87" customHeight="1" thickBot="1" x14ac:dyDescent="0.3">
      <c r="A21" s="9"/>
      <c r="B21" s="291"/>
      <c r="C21" s="292"/>
      <c r="D21" s="641"/>
      <c r="E21" s="642"/>
      <c r="F21" s="643" t="s">
        <v>944</v>
      </c>
      <c r="G21" s="667"/>
      <c r="H21" s="636"/>
      <c r="I21" s="646"/>
      <c r="J21" s="294"/>
      <c r="L21" s="300"/>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row>
    <row r="22" spans="1:52" s="2" customFormat="1" ht="94.5" customHeight="1" thickBot="1" x14ac:dyDescent="0.3">
      <c r="A22" s="9"/>
      <c r="B22" s="291"/>
      <c r="C22" s="292"/>
      <c r="D22" s="647" t="s">
        <v>818</v>
      </c>
      <c r="E22" s="648"/>
      <c r="F22" s="643" t="s">
        <v>945</v>
      </c>
      <c r="G22" s="644"/>
      <c r="H22" s="445" t="s">
        <v>995</v>
      </c>
      <c r="I22" s="457" t="s">
        <v>20</v>
      </c>
      <c r="J22" s="294"/>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row>
    <row r="23" spans="1:52" s="2" customFormat="1" ht="18.75" customHeight="1" thickBot="1" x14ac:dyDescent="0.3">
      <c r="A23" s="9"/>
      <c r="B23" s="291"/>
      <c r="C23" s="301"/>
      <c r="D23" s="302"/>
      <c r="E23" s="302"/>
      <c r="F23" s="302"/>
      <c r="G23" s="302"/>
      <c r="H23" s="303" t="s">
        <v>255</v>
      </c>
      <c r="I23" s="461" t="s">
        <v>812</v>
      </c>
      <c r="J23" s="294"/>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row>
    <row r="24" spans="1:52" s="2" customFormat="1" ht="18.75" customHeight="1" x14ac:dyDescent="0.25">
      <c r="A24" s="9"/>
      <c r="B24" s="291"/>
      <c r="C24" s="301"/>
      <c r="D24" s="302"/>
      <c r="E24" s="302"/>
      <c r="F24" s="302"/>
      <c r="G24" s="302"/>
      <c r="H24" s="304"/>
      <c r="I24" s="289"/>
      <c r="J24" s="29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row>
    <row r="25" spans="1:52" s="2" customFormat="1" ht="15.75" thickBot="1" x14ac:dyDescent="0.3">
      <c r="A25" s="9"/>
      <c r="B25" s="291"/>
      <c r="C25" s="301"/>
      <c r="D25" s="668" t="s">
        <v>886</v>
      </c>
      <c r="E25" s="668"/>
      <c r="F25" s="668"/>
      <c r="G25" s="668"/>
      <c r="H25" s="668"/>
      <c r="I25" s="668"/>
      <c r="J25" s="294"/>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row>
    <row r="26" spans="1:52" s="2" customFormat="1" ht="15.75" thickBot="1" x14ac:dyDescent="0.3">
      <c r="A26" s="9"/>
      <c r="B26" s="291"/>
      <c r="C26" s="301"/>
      <c r="D26" s="239" t="s">
        <v>60</v>
      </c>
      <c r="E26" s="669" t="s">
        <v>819</v>
      </c>
      <c r="F26" s="670"/>
      <c r="G26" s="670"/>
      <c r="H26" s="671"/>
      <c r="I26" s="302"/>
      <c r="J26" s="294"/>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row>
    <row r="27" spans="1:52" s="2" customFormat="1" ht="15.75" thickBot="1" x14ac:dyDescent="0.3">
      <c r="A27" s="9"/>
      <c r="B27" s="291"/>
      <c r="C27" s="301"/>
      <c r="D27" s="239" t="s">
        <v>62</v>
      </c>
      <c r="E27" s="655" t="s">
        <v>792</v>
      </c>
      <c r="F27" s="656"/>
      <c r="G27" s="656"/>
      <c r="H27" s="657"/>
      <c r="I27" s="302"/>
      <c r="J27" s="294"/>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row>
    <row r="28" spans="1:52" s="2" customFormat="1" ht="13.5" customHeight="1" x14ac:dyDescent="0.25">
      <c r="A28" s="9"/>
      <c r="B28" s="291"/>
      <c r="C28" s="301"/>
      <c r="D28" s="302"/>
      <c r="E28" s="302"/>
      <c r="F28" s="302"/>
      <c r="G28" s="302"/>
      <c r="H28" s="302"/>
      <c r="I28" s="302"/>
      <c r="J28" s="294"/>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row>
    <row r="29" spans="1:52" s="2" customFormat="1" ht="30.75" customHeight="1" thickBot="1" x14ac:dyDescent="0.3">
      <c r="A29" s="9"/>
      <c r="B29" s="291"/>
      <c r="C29" s="507" t="s">
        <v>224</v>
      </c>
      <c r="D29" s="507"/>
      <c r="E29" s="507"/>
      <c r="F29" s="507"/>
      <c r="G29" s="507"/>
      <c r="H29" s="507"/>
      <c r="I29" s="66"/>
      <c r="J29" s="294"/>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row>
    <row r="30" spans="1:52" s="2" customFormat="1" ht="30.75" customHeight="1" x14ac:dyDescent="0.25">
      <c r="A30" s="9"/>
      <c r="B30" s="291"/>
      <c r="C30" s="305"/>
      <c r="D30" s="658" t="s">
        <v>1030</v>
      </c>
      <c r="E30" s="659"/>
      <c r="F30" s="659"/>
      <c r="G30" s="659"/>
      <c r="H30" s="659"/>
      <c r="I30" s="660"/>
      <c r="J30" s="294"/>
      <c r="L30" s="295"/>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row>
    <row r="31" spans="1:52" s="2" customFormat="1" ht="30.75" customHeight="1" x14ac:dyDescent="0.25">
      <c r="A31" s="9"/>
      <c r="B31" s="291"/>
      <c r="C31" s="305"/>
      <c r="D31" s="661"/>
      <c r="E31" s="662"/>
      <c r="F31" s="662"/>
      <c r="G31" s="662"/>
      <c r="H31" s="662"/>
      <c r="I31" s="663"/>
      <c r="J31" s="294"/>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row>
    <row r="32" spans="1:52" s="2" customFormat="1" ht="30.75" customHeight="1" x14ac:dyDescent="0.25">
      <c r="A32" s="9"/>
      <c r="B32" s="291"/>
      <c r="C32" s="305"/>
      <c r="D32" s="661"/>
      <c r="E32" s="662"/>
      <c r="F32" s="662"/>
      <c r="G32" s="662"/>
      <c r="H32" s="662"/>
      <c r="I32" s="663"/>
      <c r="J32" s="294"/>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row>
    <row r="33" spans="1:52" s="2" customFormat="1" ht="339.75" customHeight="1" thickBot="1" x14ac:dyDescent="0.3">
      <c r="A33" s="9"/>
      <c r="B33" s="291"/>
      <c r="C33" s="305"/>
      <c r="D33" s="664"/>
      <c r="E33" s="665"/>
      <c r="F33" s="665"/>
      <c r="G33" s="665"/>
      <c r="H33" s="665"/>
      <c r="I33" s="666"/>
      <c r="J33" s="294"/>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row>
    <row r="34" spans="1:52" s="2" customFormat="1" x14ac:dyDescent="0.25">
      <c r="A34" s="9"/>
      <c r="B34" s="291"/>
      <c r="C34" s="305"/>
      <c r="D34" s="305"/>
      <c r="E34" s="305"/>
      <c r="F34" s="305"/>
      <c r="G34" s="305"/>
      <c r="H34" s="66"/>
      <c r="I34" s="66"/>
      <c r="J34" s="29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row>
    <row r="35" spans="1:52" ht="15.75" customHeight="1" thickBot="1" x14ac:dyDescent="0.3">
      <c r="A35" s="10"/>
      <c r="B35" s="291"/>
      <c r="C35" s="306"/>
      <c r="D35" s="649" t="s">
        <v>254</v>
      </c>
      <c r="E35" s="649"/>
      <c r="F35" s="649" t="s">
        <v>990</v>
      </c>
      <c r="G35" s="649"/>
      <c r="H35" s="290" t="s">
        <v>259</v>
      </c>
      <c r="I35" s="290" t="s">
        <v>232</v>
      </c>
      <c r="J35" s="294"/>
    </row>
    <row r="36" spans="1:52" ht="397.5" customHeight="1" thickBot="1" x14ac:dyDescent="0.3">
      <c r="A36" s="10"/>
      <c r="B36" s="291"/>
      <c r="C36" s="292" t="s">
        <v>252</v>
      </c>
      <c r="D36" s="647" t="s">
        <v>810</v>
      </c>
      <c r="E36" s="648"/>
      <c r="F36" s="647" t="s">
        <v>991</v>
      </c>
      <c r="G36" s="648"/>
      <c r="H36" s="442" t="s">
        <v>1009</v>
      </c>
      <c r="I36" s="459" t="s">
        <v>812</v>
      </c>
      <c r="J36" s="294"/>
    </row>
    <row r="37" spans="1:52" ht="30.75" thickBot="1" x14ac:dyDescent="0.3">
      <c r="A37" s="10"/>
      <c r="B37" s="291"/>
      <c r="C37" s="292"/>
      <c r="D37" s="647" t="s">
        <v>811</v>
      </c>
      <c r="E37" s="648"/>
      <c r="F37" s="647" t="s">
        <v>911</v>
      </c>
      <c r="G37" s="648"/>
      <c r="H37" s="442" t="s">
        <v>1005</v>
      </c>
      <c r="I37" s="456" t="s">
        <v>20</v>
      </c>
      <c r="J37" s="294"/>
    </row>
    <row r="38" spans="1:52" ht="142.5" customHeight="1" thickBot="1" x14ac:dyDescent="0.3">
      <c r="A38" s="10"/>
      <c r="B38" s="291"/>
      <c r="C38" s="292"/>
      <c r="D38" s="647" t="s">
        <v>813</v>
      </c>
      <c r="E38" s="648"/>
      <c r="F38" s="643" t="s">
        <v>912</v>
      </c>
      <c r="G38" s="644"/>
      <c r="H38" s="442" t="s">
        <v>1011</v>
      </c>
      <c r="I38" s="296" t="s">
        <v>20</v>
      </c>
      <c r="J38" s="294"/>
    </row>
    <row r="39" spans="1:52" ht="79.150000000000006" customHeight="1" thickBot="1" x14ac:dyDescent="0.3">
      <c r="A39" s="10"/>
      <c r="B39" s="291"/>
      <c r="C39" s="292"/>
      <c r="D39" s="650" t="s">
        <v>814</v>
      </c>
      <c r="E39" s="652"/>
      <c r="F39" s="653" t="s">
        <v>941</v>
      </c>
      <c r="G39" s="654"/>
      <c r="H39" s="463" t="s">
        <v>1015</v>
      </c>
      <c r="I39" s="458" t="s">
        <v>812</v>
      </c>
      <c r="J39" s="294"/>
    </row>
    <row r="40" spans="1:52" ht="186" customHeight="1" thickBot="1" x14ac:dyDescent="0.3">
      <c r="A40" s="10"/>
      <c r="B40" s="291"/>
      <c r="C40" s="292"/>
      <c r="D40" s="647" t="s">
        <v>815</v>
      </c>
      <c r="E40" s="648"/>
      <c r="F40" s="643" t="s">
        <v>938</v>
      </c>
      <c r="G40" s="644"/>
      <c r="H40" s="444" t="s">
        <v>992</v>
      </c>
      <c r="I40" s="297" t="s">
        <v>20</v>
      </c>
      <c r="J40" s="294"/>
    </row>
    <row r="41" spans="1:52" ht="234" customHeight="1" thickBot="1" x14ac:dyDescent="0.3">
      <c r="A41" s="10"/>
      <c r="B41" s="291"/>
      <c r="C41" s="292"/>
      <c r="D41" s="650" t="s">
        <v>917</v>
      </c>
      <c r="E41" s="651"/>
      <c r="F41" s="650" t="s">
        <v>913</v>
      </c>
      <c r="G41" s="651"/>
      <c r="H41" s="123" t="s">
        <v>1013</v>
      </c>
      <c r="I41" s="299" t="s">
        <v>812</v>
      </c>
      <c r="J41" s="294"/>
    </row>
    <row r="42" spans="1:52" ht="152.25" customHeight="1" thickBot="1" x14ac:dyDescent="0.3">
      <c r="A42" s="10"/>
      <c r="B42" s="291"/>
      <c r="C42" s="292"/>
      <c r="D42" s="650" t="s">
        <v>918</v>
      </c>
      <c r="E42" s="651"/>
      <c r="F42" s="650" t="s">
        <v>942</v>
      </c>
      <c r="G42" s="651"/>
      <c r="H42" s="123" t="s">
        <v>1014</v>
      </c>
      <c r="I42" s="299" t="s">
        <v>812</v>
      </c>
      <c r="J42" s="294"/>
    </row>
    <row r="43" spans="1:52" ht="168" customHeight="1" thickBot="1" x14ac:dyDescent="0.3">
      <c r="A43" s="10"/>
      <c r="B43" s="291"/>
      <c r="C43" s="292"/>
      <c r="D43" s="647" t="s">
        <v>924</v>
      </c>
      <c r="E43" s="648"/>
      <c r="F43" s="643" t="s">
        <v>914</v>
      </c>
      <c r="G43" s="644"/>
      <c r="H43" s="444" t="s">
        <v>996</v>
      </c>
      <c r="I43" s="299" t="s">
        <v>812</v>
      </c>
      <c r="J43" s="294"/>
    </row>
    <row r="44" spans="1:52" ht="117.6" customHeight="1" thickBot="1" x14ac:dyDescent="0.3">
      <c r="A44" s="10"/>
      <c r="B44" s="291"/>
      <c r="C44" s="292"/>
      <c r="D44" s="643" t="s">
        <v>919</v>
      </c>
      <c r="E44" s="644"/>
      <c r="F44" s="521" t="s">
        <v>915</v>
      </c>
      <c r="G44" s="523"/>
      <c r="H44" s="442" t="s">
        <v>997</v>
      </c>
      <c r="I44" s="458" t="s">
        <v>812</v>
      </c>
      <c r="J44" s="294"/>
    </row>
    <row r="45" spans="1:52" ht="156.75" customHeight="1" thickBot="1" x14ac:dyDescent="0.3">
      <c r="A45" s="10"/>
      <c r="B45" s="291"/>
      <c r="C45" s="292"/>
      <c r="D45" s="653" t="s">
        <v>916</v>
      </c>
      <c r="E45" s="674"/>
      <c r="F45" s="653" t="s">
        <v>943</v>
      </c>
      <c r="G45" s="674"/>
      <c r="H45" s="123" t="s">
        <v>993</v>
      </c>
      <c r="I45" s="458" t="s">
        <v>812</v>
      </c>
      <c r="J45" s="294"/>
    </row>
    <row r="46" spans="1:52" ht="71.25" customHeight="1" thickBot="1" x14ac:dyDescent="0.3">
      <c r="A46" s="10"/>
      <c r="B46" s="291"/>
      <c r="C46" s="292"/>
      <c r="D46" s="647" t="s">
        <v>816</v>
      </c>
      <c r="E46" s="648"/>
      <c r="F46" s="643" t="s">
        <v>920</v>
      </c>
      <c r="G46" s="644"/>
      <c r="H46" s="442" t="s">
        <v>994</v>
      </c>
      <c r="I46" s="297" t="s">
        <v>1016</v>
      </c>
      <c r="J46" s="294"/>
    </row>
    <row r="47" spans="1:52" ht="185.25" customHeight="1" thickBot="1" x14ac:dyDescent="0.3">
      <c r="A47" s="10"/>
      <c r="B47" s="291"/>
      <c r="C47" s="292"/>
      <c r="D47" s="647" t="s">
        <v>921</v>
      </c>
      <c r="E47" s="648"/>
      <c r="F47" s="643" t="s">
        <v>922</v>
      </c>
      <c r="G47" s="644"/>
      <c r="H47" s="444" t="s">
        <v>998</v>
      </c>
      <c r="I47" s="297" t="s">
        <v>1016</v>
      </c>
      <c r="J47" s="294"/>
    </row>
    <row r="48" spans="1:52" ht="75" customHeight="1" thickBot="1" x14ac:dyDescent="0.3">
      <c r="A48" s="10"/>
      <c r="B48" s="291"/>
      <c r="C48" s="292"/>
      <c r="D48" s="639" t="s">
        <v>817</v>
      </c>
      <c r="E48" s="640"/>
      <c r="F48" s="643" t="s">
        <v>923</v>
      </c>
      <c r="G48" s="644"/>
      <c r="H48" s="635" t="s">
        <v>972</v>
      </c>
      <c r="I48" s="637" t="s">
        <v>20</v>
      </c>
      <c r="J48" s="294"/>
    </row>
    <row r="49" spans="1:10" ht="76.150000000000006" customHeight="1" thickBot="1" x14ac:dyDescent="0.3">
      <c r="A49" s="10"/>
      <c r="B49" s="291"/>
      <c r="C49" s="292"/>
      <c r="D49" s="641"/>
      <c r="E49" s="642"/>
      <c r="F49" s="643" t="s">
        <v>944</v>
      </c>
      <c r="G49" s="667"/>
      <c r="H49" s="636"/>
      <c r="I49" s="638"/>
      <c r="J49" s="294"/>
    </row>
    <row r="50" spans="1:10" ht="87" customHeight="1" thickBot="1" x14ac:dyDescent="0.3">
      <c r="A50" s="10"/>
      <c r="B50" s="291"/>
      <c r="C50" s="289"/>
      <c r="D50" s="647" t="s">
        <v>818</v>
      </c>
      <c r="E50" s="648"/>
      <c r="F50" s="643" t="s">
        <v>945</v>
      </c>
      <c r="G50" s="644"/>
      <c r="H50" s="445" t="s">
        <v>995</v>
      </c>
      <c r="I50" s="297" t="s">
        <v>1016</v>
      </c>
      <c r="J50" s="294"/>
    </row>
    <row r="51" spans="1:10" ht="17.25" customHeight="1" thickBot="1" x14ac:dyDescent="0.3">
      <c r="A51" s="10"/>
      <c r="B51" s="291"/>
      <c r="C51" s="289"/>
      <c r="D51" s="307"/>
      <c r="E51" s="307"/>
      <c r="F51" s="308"/>
      <c r="G51" s="308"/>
      <c r="H51" s="303" t="s">
        <v>255</v>
      </c>
      <c r="I51" s="460" t="s">
        <v>812</v>
      </c>
      <c r="J51" s="294"/>
    </row>
    <row r="52" spans="1:10" ht="15.75" thickBot="1" x14ac:dyDescent="0.3">
      <c r="A52" s="10"/>
      <c r="B52" s="291"/>
      <c r="C52" s="289"/>
      <c r="D52" s="309" t="s">
        <v>886</v>
      </c>
      <c r="E52" s="66"/>
      <c r="F52" s="289"/>
      <c r="G52" s="289"/>
      <c r="H52" s="304"/>
      <c r="I52" s="289"/>
      <c r="J52" s="294"/>
    </row>
    <row r="53" spans="1:10" ht="15.75" thickBot="1" x14ac:dyDescent="0.3">
      <c r="A53" s="10"/>
      <c r="B53" s="291"/>
      <c r="C53" s="289"/>
      <c r="D53" s="239" t="s">
        <v>60</v>
      </c>
      <c r="E53" s="675" t="s">
        <v>982</v>
      </c>
      <c r="F53" s="656"/>
      <c r="G53" s="656"/>
      <c r="H53" s="657"/>
      <c r="I53" s="289"/>
      <c r="J53" s="294"/>
    </row>
    <row r="54" spans="1:10" ht="15.75" thickBot="1" x14ac:dyDescent="0.3">
      <c r="A54" s="10"/>
      <c r="B54" s="291"/>
      <c r="C54" s="289"/>
      <c r="D54" s="239" t="s">
        <v>62</v>
      </c>
      <c r="E54" s="675" t="s">
        <v>796</v>
      </c>
      <c r="F54" s="656"/>
      <c r="G54" s="656"/>
      <c r="H54" s="657"/>
      <c r="I54" s="289"/>
      <c r="J54" s="294"/>
    </row>
    <row r="55" spans="1:10" x14ac:dyDescent="0.25">
      <c r="A55" s="10"/>
      <c r="B55" s="291"/>
      <c r="C55" s="289"/>
      <c r="D55" s="289"/>
      <c r="E55" s="289"/>
      <c r="F55" s="289"/>
      <c r="G55" s="289"/>
      <c r="H55" s="304"/>
      <c r="I55" s="289"/>
      <c r="J55" s="294"/>
    </row>
    <row r="56" spans="1:10" ht="15.75" customHeight="1" thickBot="1" x14ac:dyDescent="0.3">
      <c r="A56" s="10"/>
      <c r="B56" s="291"/>
      <c r="C56" s="306"/>
      <c r="D56" s="649" t="s">
        <v>254</v>
      </c>
      <c r="E56" s="649"/>
      <c r="F56" s="649" t="s">
        <v>258</v>
      </c>
      <c r="G56" s="649"/>
      <c r="H56" s="290" t="s">
        <v>259</v>
      </c>
      <c r="I56" s="290"/>
      <c r="J56" s="294"/>
    </row>
    <row r="57" spans="1:10" ht="338.45" customHeight="1" thickBot="1" x14ac:dyDescent="0.3">
      <c r="A57" s="10"/>
      <c r="B57" s="291"/>
      <c r="C57" s="292" t="s">
        <v>282</v>
      </c>
      <c r="D57" s="647" t="s">
        <v>810</v>
      </c>
      <c r="E57" s="648"/>
      <c r="F57" s="643" t="s">
        <v>940</v>
      </c>
      <c r="G57" s="644"/>
      <c r="H57" s="442" t="s">
        <v>1017</v>
      </c>
      <c r="I57" s="293" t="s">
        <v>20</v>
      </c>
      <c r="J57" s="294"/>
    </row>
    <row r="58" spans="1:10" ht="54.6" customHeight="1" thickBot="1" x14ac:dyDescent="0.3">
      <c r="A58" s="10"/>
      <c r="B58" s="291"/>
      <c r="C58" s="292"/>
      <c r="D58" s="647" t="s">
        <v>811</v>
      </c>
      <c r="E58" s="648"/>
      <c r="F58" s="647" t="s">
        <v>911</v>
      </c>
      <c r="G58" s="648"/>
      <c r="H58" s="442" t="s">
        <v>1005</v>
      </c>
      <c r="I58" s="293" t="s">
        <v>20</v>
      </c>
      <c r="J58" s="294"/>
    </row>
    <row r="59" spans="1:10" ht="115.15" customHeight="1" thickBot="1" x14ac:dyDescent="0.3">
      <c r="A59" s="10"/>
      <c r="B59" s="291"/>
      <c r="C59" s="292"/>
      <c r="D59" s="647" t="s">
        <v>813</v>
      </c>
      <c r="E59" s="648"/>
      <c r="F59" s="643" t="s">
        <v>912</v>
      </c>
      <c r="G59" s="644"/>
      <c r="H59" s="442" t="s">
        <v>1018</v>
      </c>
      <c r="I59" s="296" t="s">
        <v>20</v>
      </c>
      <c r="J59" s="294"/>
    </row>
    <row r="60" spans="1:10" ht="75.75" thickBot="1" x14ac:dyDescent="0.3">
      <c r="A60" s="10"/>
      <c r="B60" s="291"/>
      <c r="C60" s="292"/>
      <c r="D60" s="647" t="s">
        <v>814</v>
      </c>
      <c r="E60" s="673"/>
      <c r="F60" s="643" t="s">
        <v>941</v>
      </c>
      <c r="G60" s="667"/>
      <c r="H60" s="463" t="s">
        <v>1008</v>
      </c>
      <c r="I60" s="297" t="s">
        <v>20</v>
      </c>
      <c r="J60" s="294"/>
    </row>
    <row r="61" spans="1:10" ht="156" customHeight="1" thickBot="1" x14ac:dyDescent="0.3">
      <c r="A61" s="10"/>
      <c r="B61" s="291"/>
      <c r="C61" s="292"/>
      <c r="D61" s="647" t="s">
        <v>815</v>
      </c>
      <c r="E61" s="648"/>
      <c r="F61" s="643" t="s">
        <v>938</v>
      </c>
      <c r="G61" s="644"/>
      <c r="H61" s="463" t="s">
        <v>992</v>
      </c>
      <c r="I61" s="297" t="s">
        <v>20</v>
      </c>
      <c r="J61" s="294"/>
    </row>
    <row r="62" spans="1:10" ht="225.75" thickBot="1" x14ac:dyDescent="0.3">
      <c r="A62" s="10"/>
      <c r="B62" s="291"/>
      <c r="C62" s="292"/>
      <c r="D62" s="647" t="s">
        <v>917</v>
      </c>
      <c r="E62" s="648"/>
      <c r="F62" s="647" t="s">
        <v>913</v>
      </c>
      <c r="G62" s="648"/>
      <c r="H62" s="123" t="s">
        <v>1019</v>
      </c>
      <c r="I62" s="299" t="s">
        <v>20</v>
      </c>
      <c r="J62" s="294"/>
    </row>
    <row r="63" spans="1:10" ht="129" customHeight="1" thickBot="1" x14ac:dyDescent="0.3">
      <c r="A63" s="10"/>
      <c r="B63" s="291"/>
      <c r="C63" s="292"/>
      <c r="D63" s="647" t="s">
        <v>918</v>
      </c>
      <c r="E63" s="648"/>
      <c r="F63" s="647" t="s">
        <v>942</v>
      </c>
      <c r="G63" s="648"/>
      <c r="H63" s="123" t="s">
        <v>1014</v>
      </c>
      <c r="I63" s="299" t="s">
        <v>20</v>
      </c>
      <c r="J63" s="294"/>
    </row>
    <row r="64" spans="1:10" ht="170.45" customHeight="1" thickBot="1" x14ac:dyDescent="0.3">
      <c r="A64" s="10"/>
      <c r="B64" s="291"/>
      <c r="C64" s="292"/>
      <c r="D64" s="647" t="s">
        <v>924</v>
      </c>
      <c r="E64" s="648"/>
      <c r="F64" s="643" t="s">
        <v>914</v>
      </c>
      <c r="G64" s="644"/>
      <c r="H64" s="444" t="s">
        <v>996</v>
      </c>
      <c r="I64" s="299" t="s">
        <v>812</v>
      </c>
      <c r="J64" s="294"/>
    </row>
    <row r="65" spans="1:52" ht="115.15" customHeight="1" thickBot="1" x14ac:dyDescent="0.3">
      <c r="A65" s="10"/>
      <c r="B65" s="291"/>
      <c r="C65" s="292"/>
      <c r="D65" s="643" t="s">
        <v>919</v>
      </c>
      <c r="E65" s="644"/>
      <c r="F65" s="521" t="s">
        <v>915</v>
      </c>
      <c r="G65" s="523"/>
      <c r="H65" s="442" t="s">
        <v>997</v>
      </c>
      <c r="I65" s="299" t="s">
        <v>812</v>
      </c>
      <c r="J65" s="294"/>
    </row>
    <row r="66" spans="1:52" ht="129.6" customHeight="1" thickBot="1" x14ac:dyDescent="0.3">
      <c r="A66" s="10"/>
      <c r="B66" s="291"/>
      <c r="C66" s="292"/>
      <c r="D66" s="643" t="s">
        <v>916</v>
      </c>
      <c r="E66" s="644"/>
      <c r="F66" s="643" t="s">
        <v>943</v>
      </c>
      <c r="G66" s="644"/>
      <c r="H66" s="123" t="s">
        <v>1020</v>
      </c>
      <c r="I66" s="299" t="s">
        <v>812</v>
      </c>
      <c r="J66" s="294"/>
    </row>
    <row r="67" spans="1:52" ht="87" customHeight="1" thickBot="1" x14ac:dyDescent="0.3">
      <c r="A67" s="10"/>
      <c r="B67" s="291"/>
      <c r="C67" s="292"/>
      <c r="D67" s="647" t="s">
        <v>816</v>
      </c>
      <c r="E67" s="648"/>
      <c r="F67" s="643" t="s">
        <v>920</v>
      </c>
      <c r="G67" s="644"/>
      <c r="H67" s="442" t="s">
        <v>994</v>
      </c>
      <c r="I67" s="297" t="s">
        <v>20</v>
      </c>
      <c r="J67" s="294"/>
    </row>
    <row r="68" spans="1:52" ht="173.45" customHeight="1" thickBot="1" x14ac:dyDescent="0.3">
      <c r="A68" s="10"/>
      <c r="B68" s="291"/>
      <c r="C68" s="292"/>
      <c r="D68" s="647" t="s">
        <v>921</v>
      </c>
      <c r="E68" s="648"/>
      <c r="F68" s="643" t="s">
        <v>922</v>
      </c>
      <c r="G68" s="644"/>
      <c r="H68" s="444" t="s">
        <v>998</v>
      </c>
      <c r="I68" s="297" t="s">
        <v>20</v>
      </c>
      <c r="J68" s="294"/>
    </row>
    <row r="69" spans="1:52" ht="76.5" customHeight="1" thickBot="1" x14ac:dyDescent="0.3">
      <c r="A69" s="10"/>
      <c r="B69" s="291"/>
      <c r="C69" s="292"/>
      <c r="D69" s="639" t="s">
        <v>817</v>
      </c>
      <c r="E69" s="640"/>
      <c r="F69" s="643" t="s">
        <v>923</v>
      </c>
      <c r="G69" s="644"/>
      <c r="H69" s="635" t="s">
        <v>972</v>
      </c>
      <c r="I69" s="637" t="s">
        <v>20</v>
      </c>
      <c r="J69" s="294"/>
    </row>
    <row r="70" spans="1:52" ht="79.5" customHeight="1" thickBot="1" x14ac:dyDescent="0.3">
      <c r="A70" s="10"/>
      <c r="B70" s="291"/>
      <c r="C70" s="292"/>
      <c r="D70" s="641"/>
      <c r="E70" s="642"/>
      <c r="F70" s="643" t="s">
        <v>944</v>
      </c>
      <c r="G70" s="667"/>
      <c r="H70" s="636"/>
      <c r="I70" s="638"/>
      <c r="J70" s="294"/>
    </row>
    <row r="71" spans="1:52" ht="75.75" customHeight="1" thickBot="1" x14ac:dyDescent="0.3">
      <c r="A71" s="10"/>
      <c r="B71" s="291"/>
      <c r="C71" s="292"/>
      <c r="D71" s="647" t="s">
        <v>818</v>
      </c>
      <c r="E71" s="648"/>
      <c r="F71" s="643" t="s">
        <v>945</v>
      </c>
      <c r="G71" s="644"/>
      <c r="H71" s="445" t="s">
        <v>995</v>
      </c>
      <c r="I71" s="297" t="s">
        <v>20</v>
      </c>
      <c r="J71" s="294"/>
    </row>
    <row r="72" spans="1:52" ht="21.75" customHeight="1" thickBot="1" x14ac:dyDescent="0.3">
      <c r="A72" s="10"/>
      <c r="B72" s="291"/>
      <c r="C72" s="289"/>
      <c r="D72" s="289"/>
      <c r="E72" s="289"/>
      <c r="F72" s="289"/>
      <c r="G72" s="289"/>
      <c r="H72" s="303" t="s">
        <v>255</v>
      </c>
      <c r="I72" s="462" t="s">
        <v>812</v>
      </c>
      <c r="J72" s="294"/>
    </row>
    <row r="73" spans="1:52" ht="15.75" thickBot="1" x14ac:dyDescent="0.3">
      <c r="A73" s="10"/>
      <c r="B73" s="291"/>
      <c r="C73" s="289"/>
      <c r="D73" s="309" t="s">
        <v>886</v>
      </c>
      <c r="E73" s="66"/>
      <c r="F73" s="289"/>
      <c r="G73" s="289"/>
      <c r="H73" s="304"/>
      <c r="I73" s="289"/>
      <c r="J73" s="294"/>
    </row>
    <row r="74" spans="1:52" ht="31.9" customHeight="1" thickBot="1" x14ac:dyDescent="0.3">
      <c r="A74" s="10"/>
      <c r="B74" s="291"/>
      <c r="C74" s="289"/>
      <c r="D74" s="239" t="s">
        <v>60</v>
      </c>
      <c r="E74" s="682" t="s">
        <v>1021</v>
      </c>
      <c r="F74" s="683"/>
      <c r="G74" s="683"/>
      <c r="H74" s="684"/>
      <c r="I74" s="289"/>
      <c r="J74" s="294"/>
    </row>
    <row r="75" spans="1:52" ht="15.75" thickBot="1" x14ac:dyDescent="0.3">
      <c r="A75" s="10"/>
      <c r="B75" s="291"/>
      <c r="C75" s="289"/>
      <c r="D75" s="239" t="s">
        <v>62</v>
      </c>
      <c r="E75" s="655" t="s">
        <v>820</v>
      </c>
      <c r="F75" s="656"/>
      <c r="G75" s="656"/>
      <c r="H75" s="657"/>
      <c r="I75" s="289"/>
      <c r="J75" s="294"/>
    </row>
    <row r="76" spans="1:52" ht="15.75" thickBot="1" x14ac:dyDescent="0.3">
      <c r="A76" s="10"/>
      <c r="B76" s="291"/>
      <c r="C76" s="289"/>
      <c r="D76" s="239"/>
      <c r="E76" s="289"/>
      <c r="F76" s="289"/>
      <c r="G76" s="289"/>
      <c r="H76" s="289"/>
      <c r="I76" s="289"/>
      <c r="J76" s="294"/>
    </row>
    <row r="77" spans="1:52" ht="206.25" customHeight="1" thickBot="1" x14ac:dyDescent="0.3">
      <c r="A77" s="10"/>
      <c r="B77" s="291"/>
      <c r="C77" s="47"/>
      <c r="D77" s="685" t="s">
        <v>260</v>
      </c>
      <c r="E77" s="685"/>
      <c r="F77" s="686" t="s">
        <v>1029</v>
      </c>
      <c r="G77" s="687"/>
      <c r="H77" s="687"/>
      <c r="I77" s="688"/>
      <c r="J77" s="294"/>
    </row>
    <row r="78" spans="1:52" s="2" customFormat="1" ht="18.75" customHeight="1" x14ac:dyDescent="0.25">
      <c r="A78" s="9"/>
      <c r="B78" s="291"/>
      <c r="C78" s="310"/>
      <c r="D78" s="310"/>
      <c r="E78" s="310"/>
      <c r="F78" s="310"/>
      <c r="G78" s="310"/>
      <c r="H78" s="66"/>
      <c r="I78" s="66"/>
      <c r="J78" s="294"/>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row>
    <row r="79" spans="1:52" s="2" customFormat="1" ht="15.75" customHeight="1" thickBot="1" x14ac:dyDescent="0.3">
      <c r="A79" s="9"/>
      <c r="B79" s="291"/>
      <c r="C79" s="289"/>
      <c r="D79" s="240"/>
      <c r="E79" s="240"/>
      <c r="F79" s="240"/>
      <c r="G79" s="254" t="s">
        <v>225</v>
      </c>
      <c r="H79" s="66"/>
      <c r="I79" s="66"/>
      <c r="J79" s="294"/>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row>
    <row r="80" spans="1:52" s="2" customFormat="1" ht="78" customHeight="1" x14ac:dyDescent="0.25">
      <c r="A80" s="9"/>
      <c r="B80" s="291"/>
      <c r="C80" s="289"/>
      <c r="D80" s="240"/>
      <c r="E80" s="240"/>
      <c r="F80" s="311" t="s">
        <v>226</v>
      </c>
      <c r="G80" s="689" t="s">
        <v>885</v>
      </c>
      <c r="H80" s="690"/>
      <c r="I80" s="691"/>
      <c r="J80" s="294"/>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row>
    <row r="81" spans="1:52" s="2" customFormat="1" ht="54.75" customHeight="1" x14ac:dyDescent="0.25">
      <c r="A81" s="9"/>
      <c r="B81" s="291"/>
      <c r="C81" s="289"/>
      <c r="D81" s="240"/>
      <c r="E81" s="240"/>
      <c r="F81" s="312" t="s">
        <v>227</v>
      </c>
      <c r="G81" s="676" t="s">
        <v>290</v>
      </c>
      <c r="H81" s="677"/>
      <c r="I81" s="678"/>
      <c r="J81" s="294"/>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row>
    <row r="82" spans="1:52" s="2" customFormat="1" ht="58.5" customHeight="1" x14ac:dyDescent="0.25">
      <c r="A82" s="9"/>
      <c r="B82" s="291"/>
      <c r="C82" s="289"/>
      <c r="D82" s="240"/>
      <c r="E82" s="240"/>
      <c r="F82" s="312" t="s">
        <v>228</v>
      </c>
      <c r="G82" s="676" t="s">
        <v>291</v>
      </c>
      <c r="H82" s="677"/>
      <c r="I82" s="678"/>
      <c r="J82" s="294"/>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row>
    <row r="83" spans="1:52" ht="60" customHeight="1" x14ac:dyDescent="0.25">
      <c r="A83" s="10"/>
      <c r="B83" s="291"/>
      <c r="C83" s="289"/>
      <c r="D83" s="240"/>
      <c r="E83" s="240"/>
      <c r="F83" s="312" t="s">
        <v>229</v>
      </c>
      <c r="G83" s="676" t="s">
        <v>292</v>
      </c>
      <c r="H83" s="677"/>
      <c r="I83" s="678"/>
      <c r="J83" s="294"/>
    </row>
    <row r="84" spans="1:52" ht="54" customHeight="1" x14ac:dyDescent="0.25">
      <c r="A84" s="10"/>
      <c r="B84" s="287"/>
      <c r="C84" s="289"/>
      <c r="D84" s="240"/>
      <c r="E84" s="240"/>
      <c r="F84" s="312" t="s">
        <v>230</v>
      </c>
      <c r="G84" s="676" t="s">
        <v>293</v>
      </c>
      <c r="H84" s="677"/>
      <c r="I84" s="678"/>
      <c r="J84" s="241"/>
    </row>
    <row r="85" spans="1:52" ht="61.5" customHeight="1" thickBot="1" x14ac:dyDescent="0.3">
      <c r="A85" s="10"/>
      <c r="B85" s="287"/>
      <c r="C85" s="289"/>
      <c r="D85" s="240"/>
      <c r="E85" s="240"/>
      <c r="F85" s="313" t="s">
        <v>231</v>
      </c>
      <c r="G85" s="679" t="s">
        <v>294</v>
      </c>
      <c r="H85" s="680"/>
      <c r="I85" s="681"/>
      <c r="J85" s="241"/>
    </row>
    <row r="86" spans="1:52" ht="15.75" thickBot="1" x14ac:dyDescent="0.3">
      <c r="A86" s="10"/>
      <c r="B86" s="314"/>
      <c r="C86" s="315"/>
      <c r="D86" s="316"/>
      <c r="E86" s="316"/>
      <c r="F86" s="316"/>
      <c r="G86" s="316"/>
      <c r="H86" s="317"/>
      <c r="I86" s="317"/>
      <c r="J86" s="263"/>
    </row>
    <row r="87" spans="1:52" ht="50.1" customHeight="1" x14ac:dyDescent="0.25">
      <c r="A87" s="10"/>
      <c r="C87"/>
    </row>
    <row r="88" spans="1:52" ht="50.1" customHeight="1" x14ac:dyDescent="0.25">
      <c r="A88" s="10"/>
      <c r="C88"/>
    </row>
    <row r="89" spans="1:52" ht="49.5" customHeight="1" x14ac:dyDescent="0.25">
      <c r="A89" s="10"/>
      <c r="C89"/>
    </row>
    <row r="90" spans="1:52" ht="50.1" customHeight="1" x14ac:dyDescent="0.25">
      <c r="A90" s="10"/>
      <c r="C90"/>
    </row>
    <row r="91" spans="1:52" ht="50.1" customHeight="1" x14ac:dyDescent="0.25">
      <c r="A91" s="10"/>
      <c r="C91"/>
    </row>
    <row r="92" spans="1:52" ht="50.1" customHeight="1" x14ac:dyDescent="0.25">
      <c r="A92" s="10"/>
      <c r="C92"/>
    </row>
    <row r="93" spans="1:52" x14ac:dyDescent="0.25">
      <c r="A93" s="10"/>
      <c r="C93"/>
    </row>
    <row r="94" spans="1:52" x14ac:dyDescent="0.25">
      <c r="A94" s="10"/>
      <c r="C94"/>
    </row>
    <row r="95" spans="1:52" x14ac:dyDescent="0.25">
      <c r="A95" s="10"/>
      <c r="C95"/>
    </row>
    <row r="96" spans="1:52" x14ac:dyDescent="0.25">
      <c r="C96"/>
    </row>
    <row r="97" spans="3:3" x14ac:dyDescent="0.25">
      <c r="C97"/>
    </row>
    <row r="98" spans="3:3" x14ac:dyDescent="0.25">
      <c r="C98"/>
    </row>
    <row r="99" spans="3:3" x14ac:dyDescent="0.25">
      <c r="C99"/>
    </row>
    <row r="100" spans="3:3" x14ac:dyDescent="0.25">
      <c r="C100"/>
    </row>
    <row r="101" spans="3:3" x14ac:dyDescent="0.25">
      <c r="C101"/>
    </row>
    <row r="102" spans="3:3" x14ac:dyDescent="0.25">
      <c r="C102"/>
    </row>
    <row r="103" spans="3:3" x14ac:dyDescent="0.25">
      <c r="C103"/>
    </row>
    <row r="104" spans="3:3" x14ac:dyDescent="0.25">
      <c r="C104"/>
    </row>
    <row r="105" spans="3:3" x14ac:dyDescent="0.25">
      <c r="C105"/>
    </row>
    <row r="106" spans="3:3" x14ac:dyDescent="0.25">
      <c r="C106"/>
    </row>
    <row r="107" spans="3:3" x14ac:dyDescent="0.25">
      <c r="C107"/>
    </row>
    <row r="108" spans="3:3" x14ac:dyDescent="0.25">
      <c r="C108"/>
    </row>
    <row r="109" spans="3:3" x14ac:dyDescent="0.25">
      <c r="C109"/>
    </row>
    <row r="110" spans="3:3" x14ac:dyDescent="0.25">
      <c r="C110"/>
    </row>
    <row r="111" spans="3:3" x14ac:dyDescent="0.25">
      <c r="C111"/>
    </row>
    <row r="112" spans="3:3" x14ac:dyDescent="0.25">
      <c r="C112"/>
    </row>
    <row r="113" spans="3:3" x14ac:dyDescent="0.25">
      <c r="C113"/>
    </row>
    <row r="114" spans="3:3" x14ac:dyDescent="0.25">
      <c r="C114"/>
    </row>
    <row r="115" spans="3:3" x14ac:dyDescent="0.25">
      <c r="C115"/>
    </row>
    <row r="116" spans="3:3" x14ac:dyDescent="0.25">
      <c r="C116"/>
    </row>
    <row r="117" spans="3:3" x14ac:dyDescent="0.25">
      <c r="C117"/>
    </row>
    <row r="118" spans="3:3" x14ac:dyDescent="0.25">
      <c r="C118"/>
    </row>
    <row r="119" spans="3:3" x14ac:dyDescent="0.25">
      <c r="C119"/>
    </row>
    <row r="120" spans="3:3" x14ac:dyDescent="0.25">
      <c r="C120"/>
    </row>
    <row r="121" spans="3:3" x14ac:dyDescent="0.25">
      <c r="C121"/>
    </row>
    <row r="122" spans="3:3" x14ac:dyDescent="0.25">
      <c r="C122"/>
    </row>
    <row r="123" spans="3:3" x14ac:dyDescent="0.25">
      <c r="C123"/>
    </row>
    <row r="124" spans="3:3" x14ac:dyDescent="0.25">
      <c r="C124"/>
    </row>
    <row r="125" spans="3:3" x14ac:dyDescent="0.25">
      <c r="C125"/>
    </row>
    <row r="126" spans="3:3" x14ac:dyDescent="0.25">
      <c r="C126"/>
    </row>
    <row r="127" spans="3:3" x14ac:dyDescent="0.25">
      <c r="C127"/>
    </row>
    <row r="128" spans="3:3" x14ac:dyDescent="0.25">
      <c r="C128"/>
    </row>
    <row r="129" spans="3:3" x14ac:dyDescent="0.25">
      <c r="C129"/>
    </row>
    <row r="130" spans="3:3" x14ac:dyDescent="0.25">
      <c r="C130"/>
    </row>
    <row r="131" spans="3:3" x14ac:dyDescent="0.25">
      <c r="C131"/>
    </row>
    <row r="132" spans="3:3" x14ac:dyDescent="0.25">
      <c r="C132"/>
    </row>
    <row r="133" spans="3:3" x14ac:dyDescent="0.25">
      <c r="C133"/>
    </row>
    <row r="134" spans="3:3" x14ac:dyDescent="0.25">
      <c r="C134"/>
    </row>
  </sheetData>
  <customSheetViews>
    <customSheetView guid="{8F0D285A-0224-4C31-92C2-6C61BAA6C63C}" scale="80">
      <selection activeCell="D8" sqref="D8:E8"/>
      <pageMargins left="0.2" right="0.21" top="0.17" bottom="0.17" header="0.17" footer="0.17"/>
      <pageSetup orientation="landscape"/>
    </customSheetView>
  </customSheetViews>
  <mergeCells count="118">
    <mergeCell ref="G81:I81"/>
    <mergeCell ref="G82:I82"/>
    <mergeCell ref="G83:I83"/>
    <mergeCell ref="G84:I84"/>
    <mergeCell ref="G85:I85"/>
    <mergeCell ref="E74:H74"/>
    <mergeCell ref="E75:H75"/>
    <mergeCell ref="D77:E77"/>
    <mergeCell ref="F77:I77"/>
    <mergeCell ref="G80:I80"/>
    <mergeCell ref="D68:E68"/>
    <mergeCell ref="F68:G68"/>
    <mergeCell ref="D67:E67"/>
    <mergeCell ref="F69:G69"/>
    <mergeCell ref="D71:E71"/>
    <mergeCell ref="F71:G71"/>
    <mergeCell ref="D65:E65"/>
    <mergeCell ref="F65:G65"/>
    <mergeCell ref="D66:E66"/>
    <mergeCell ref="F66:G66"/>
    <mergeCell ref="F67:G67"/>
    <mergeCell ref="F70:G70"/>
    <mergeCell ref="D69:E70"/>
    <mergeCell ref="D62:E62"/>
    <mergeCell ref="F62:G62"/>
    <mergeCell ref="D63:E63"/>
    <mergeCell ref="F63:G63"/>
    <mergeCell ref="D64:E64"/>
    <mergeCell ref="F64:G64"/>
    <mergeCell ref="D60:E60"/>
    <mergeCell ref="F60:G60"/>
    <mergeCell ref="D61:E61"/>
    <mergeCell ref="F61:G61"/>
    <mergeCell ref="D57:E57"/>
    <mergeCell ref="F57:G57"/>
    <mergeCell ref="D58:E58"/>
    <mergeCell ref="F58:G58"/>
    <mergeCell ref="D59:E59"/>
    <mergeCell ref="F59:G59"/>
    <mergeCell ref="D50:E50"/>
    <mergeCell ref="F50:G50"/>
    <mergeCell ref="E53:H53"/>
    <mergeCell ref="E54:H54"/>
    <mergeCell ref="D56:E56"/>
    <mergeCell ref="F56:G56"/>
    <mergeCell ref="D40:E40"/>
    <mergeCell ref="F40:G40"/>
    <mergeCell ref="D46:E46"/>
    <mergeCell ref="F46:G46"/>
    <mergeCell ref="D47:E47"/>
    <mergeCell ref="F47:G47"/>
    <mergeCell ref="F49:G49"/>
    <mergeCell ref="D43:E43"/>
    <mergeCell ref="F43:G43"/>
    <mergeCell ref="D44:E44"/>
    <mergeCell ref="F44:G44"/>
    <mergeCell ref="D45:E45"/>
    <mergeCell ref="F45:G45"/>
    <mergeCell ref="D11:E11"/>
    <mergeCell ref="F11:G11"/>
    <mergeCell ref="D14:E14"/>
    <mergeCell ref="F14:G14"/>
    <mergeCell ref="D15:E15"/>
    <mergeCell ref="F15:G15"/>
    <mergeCell ref="D16:E16"/>
    <mergeCell ref="F16:G16"/>
    <mergeCell ref="D12:E12"/>
    <mergeCell ref="F12:G12"/>
    <mergeCell ref="D13:E13"/>
    <mergeCell ref="F13:G13"/>
    <mergeCell ref="C3:I3"/>
    <mergeCell ref="C4:I4"/>
    <mergeCell ref="D8:E8"/>
    <mergeCell ref="D9:E9"/>
    <mergeCell ref="D10:E10"/>
    <mergeCell ref="D7:E7"/>
    <mergeCell ref="F7:G7"/>
    <mergeCell ref="F10:G10"/>
    <mergeCell ref="F9:G9"/>
    <mergeCell ref="F8:G8"/>
    <mergeCell ref="D17:E17"/>
    <mergeCell ref="F17:G17"/>
    <mergeCell ref="D18:E18"/>
    <mergeCell ref="F18:G18"/>
    <mergeCell ref="D19:E19"/>
    <mergeCell ref="F19:G19"/>
    <mergeCell ref="E27:H27"/>
    <mergeCell ref="C29:H29"/>
    <mergeCell ref="D30:I33"/>
    <mergeCell ref="F21:G21"/>
    <mergeCell ref="D22:E22"/>
    <mergeCell ref="F22:G22"/>
    <mergeCell ref="D25:I25"/>
    <mergeCell ref="E26:H26"/>
    <mergeCell ref="H69:H70"/>
    <mergeCell ref="I69:I70"/>
    <mergeCell ref="D48:E49"/>
    <mergeCell ref="I48:I49"/>
    <mergeCell ref="H48:H49"/>
    <mergeCell ref="F48:G48"/>
    <mergeCell ref="D20:E21"/>
    <mergeCell ref="H20:H21"/>
    <mergeCell ref="I20:I21"/>
    <mergeCell ref="F20:G20"/>
    <mergeCell ref="D37:E37"/>
    <mergeCell ref="F37:G37"/>
    <mergeCell ref="D38:E38"/>
    <mergeCell ref="D35:E35"/>
    <mergeCell ref="D36:E36"/>
    <mergeCell ref="F36:G36"/>
    <mergeCell ref="F35:G35"/>
    <mergeCell ref="D41:E41"/>
    <mergeCell ref="F41:G41"/>
    <mergeCell ref="D42:E42"/>
    <mergeCell ref="F42:G42"/>
    <mergeCell ref="F38:G38"/>
    <mergeCell ref="D39:E39"/>
    <mergeCell ref="F39:G39"/>
  </mergeCells>
  <hyperlinks>
    <hyperlink ref="E27" r:id="rId1" xr:uid="{00000000-0004-0000-0700-000000000000}"/>
    <hyperlink ref="E75" r:id="rId2" xr:uid="{00000000-0004-0000-0700-000001000000}"/>
  </hyperlinks>
  <pageMargins left="0.2" right="0.21" top="0.17" bottom="0.17" header="0.17" footer="0.17"/>
  <pageSetup scale="55" orientation="portrait" r:id="rId3"/>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B1:I23"/>
  <sheetViews>
    <sheetView topLeftCell="A22" zoomScaleNormal="100" workbookViewId="0">
      <selection activeCell="G14" sqref="G14"/>
    </sheetView>
  </sheetViews>
  <sheetFormatPr defaultColWidth="8.85546875" defaultRowHeight="15" x14ac:dyDescent="0.25"/>
  <cols>
    <col min="1" max="1" width="1.42578125" customWidth="1"/>
    <col min="2" max="2" width="1.85546875" customWidth="1"/>
    <col min="3" max="3" width="13.42578125" customWidth="1"/>
    <col min="4" max="4" width="11.42578125" customWidth="1"/>
    <col min="5" max="5" width="12.85546875" customWidth="1"/>
    <col min="6" max="6" width="17.42578125" customWidth="1"/>
    <col min="7" max="7" width="44.28515625" customWidth="1"/>
    <col min="8" max="8" width="22" customWidth="1"/>
    <col min="9" max="10" width="1.5703125" customWidth="1"/>
  </cols>
  <sheetData>
    <row r="1" spans="2:9" ht="15.75" thickBot="1" x14ac:dyDescent="0.3"/>
    <row r="2" spans="2:9" ht="15.75" thickBot="1" x14ac:dyDescent="0.3">
      <c r="B2" s="16"/>
      <c r="C2" s="17"/>
      <c r="D2" s="18"/>
      <c r="E2" s="18"/>
      <c r="F2" s="18"/>
      <c r="G2" s="18"/>
      <c r="H2" s="18"/>
      <c r="I2" s="19"/>
    </row>
    <row r="3" spans="2:9" ht="21" thickBot="1" x14ac:dyDescent="0.35">
      <c r="B3" s="34"/>
      <c r="C3" s="692" t="s">
        <v>247</v>
      </c>
      <c r="D3" s="693"/>
      <c r="E3" s="693"/>
      <c r="F3" s="693"/>
      <c r="G3" s="693"/>
      <c r="H3" s="694"/>
      <c r="I3" s="36"/>
    </row>
    <row r="4" spans="2:9" x14ac:dyDescent="0.25">
      <c r="B4" s="20"/>
      <c r="C4" s="695" t="s">
        <v>248</v>
      </c>
      <c r="D4" s="695"/>
      <c r="E4" s="695"/>
      <c r="F4" s="695"/>
      <c r="G4" s="695"/>
      <c r="H4" s="695"/>
      <c r="I4" s="21"/>
    </row>
    <row r="5" spans="2:9" x14ac:dyDescent="0.25">
      <c r="B5" s="20"/>
      <c r="C5" s="696"/>
      <c r="D5" s="696"/>
      <c r="E5" s="696"/>
      <c r="F5" s="696"/>
      <c r="G5" s="696"/>
      <c r="H5" s="696"/>
      <c r="I5" s="21"/>
    </row>
    <row r="6" spans="2:9" ht="62.25" customHeight="1" thickBot="1" x14ac:dyDescent="0.3">
      <c r="B6" s="20"/>
      <c r="C6" s="701" t="s">
        <v>1027</v>
      </c>
      <c r="D6" s="701"/>
      <c r="E6" s="22"/>
      <c r="F6" s="22"/>
      <c r="G6" s="22"/>
      <c r="H6" s="22"/>
      <c r="I6" s="21"/>
    </row>
    <row r="7" spans="2:9" ht="30" customHeight="1" thickBot="1" x14ac:dyDescent="0.3">
      <c r="B7" s="20"/>
      <c r="C7" s="67" t="s">
        <v>246</v>
      </c>
      <c r="D7" s="697" t="s">
        <v>245</v>
      </c>
      <c r="E7" s="698"/>
      <c r="F7" s="40" t="s">
        <v>243</v>
      </c>
      <c r="G7" s="41" t="s">
        <v>276</v>
      </c>
      <c r="H7" s="40" t="s">
        <v>283</v>
      </c>
      <c r="I7" s="21"/>
    </row>
    <row r="8" spans="2:9" ht="174" customHeight="1" thickBot="1" x14ac:dyDescent="0.3">
      <c r="B8" s="23"/>
      <c r="C8" s="45"/>
      <c r="D8" s="699" t="s">
        <v>823</v>
      </c>
      <c r="E8" s="700"/>
      <c r="F8" s="318" t="s">
        <v>824</v>
      </c>
      <c r="G8" s="446" t="s">
        <v>1022</v>
      </c>
      <c r="H8" s="319" t="s">
        <v>825</v>
      </c>
      <c r="I8" s="24"/>
    </row>
    <row r="9" spans="2:9" ht="105.75" thickBot="1" x14ac:dyDescent="0.3">
      <c r="B9" s="23"/>
      <c r="C9" s="46"/>
      <c r="D9" s="699" t="s">
        <v>826</v>
      </c>
      <c r="E9" s="700"/>
      <c r="F9" s="318" t="s">
        <v>827</v>
      </c>
      <c r="G9" s="318" t="s">
        <v>973</v>
      </c>
      <c r="H9" s="319" t="s">
        <v>828</v>
      </c>
      <c r="I9" s="24"/>
    </row>
    <row r="10" spans="2:9" ht="150.75" thickBot="1" x14ac:dyDescent="0.3">
      <c r="B10" s="23"/>
      <c r="C10" s="46"/>
      <c r="D10" s="702" t="s">
        <v>829</v>
      </c>
      <c r="E10" s="703"/>
      <c r="F10" s="320" t="s">
        <v>830</v>
      </c>
      <c r="G10" s="447" t="s">
        <v>1006</v>
      </c>
      <c r="H10" s="318" t="s">
        <v>831</v>
      </c>
      <c r="I10" s="24"/>
    </row>
    <row r="11" spans="2:9" ht="120.75" customHeight="1" thickBot="1" x14ac:dyDescent="0.3">
      <c r="B11" s="23"/>
      <c r="C11" s="46"/>
      <c r="D11" s="714" t="s">
        <v>832</v>
      </c>
      <c r="E11" s="715"/>
      <c r="F11" s="318" t="s">
        <v>833</v>
      </c>
      <c r="G11" s="448" t="s">
        <v>1007</v>
      </c>
      <c r="H11" s="318" t="s">
        <v>834</v>
      </c>
      <c r="I11" s="24"/>
    </row>
    <row r="12" spans="2:9" ht="224.25" customHeight="1" thickBot="1" x14ac:dyDescent="0.3">
      <c r="B12" s="23"/>
      <c r="C12" s="46"/>
      <c r="D12" s="714" t="s">
        <v>835</v>
      </c>
      <c r="E12" s="716"/>
      <c r="F12" s="321" t="s">
        <v>836</v>
      </c>
      <c r="G12" s="449" t="s">
        <v>1001</v>
      </c>
      <c r="H12" s="322" t="s">
        <v>837</v>
      </c>
      <c r="I12" s="24"/>
    </row>
    <row r="13" spans="2:9" ht="360.75" thickBot="1" x14ac:dyDescent="0.3">
      <c r="B13" s="23"/>
      <c r="C13" s="46"/>
      <c r="D13" s="706" t="s">
        <v>838</v>
      </c>
      <c r="E13" s="707"/>
      <c r="F13" s="323" t="s">
        <v>925</v>
      </c>
      <c r="G13" s="123" t="s">
        <v>1028</v>
      </c>
      <c r="H13" s="319" t="s">
        <v>888</v>
      </c>
      <c r="I13" s="24"/>
    </row>
    <row r="14" spans="2:9" ht="210.75" thickBot="1" x14ac:dyDescent="0.3">
      <c r="B14" s="23"/>
      <c r="C14" s="46"/>
      <c r="D14" s="708" t="s">
        <v>839</v>
      </c>
      <c r="E14" s="709"/>
      <c r="F14" s="324" t="s">
        <v>926</v>
      </c>
      <c r="G14" s="123" t="s">
        <v>1014</v>
      </c>
      <c r="H14" s="325" t="s">
        <v>889</v>
      </c>
      <c r="I14" s="24"/>
    </row>
    <row r="15" spans="2:9" ht="121.5" customHeight="1" x14ac:dyDescent="0.25">
      <c r="B15" s="23"/>
      <c r="C15" s="46"/>
      <c r="D15" s="708" t="s">
        <v>840</v>
      </c>
      <c r="E15" s="709"/>
      <c r="F15" s="326" t="s">
        <v>841</v>
      </c>
      <c r="G15" s="450" t="s">
        <v>1002</v>
      </c>
      <c r="H15" s="325" t="s">
        <v>842</v>
      </c>
      <c r="I15" s="24"/>
    </row>
    <row r="16" spans="2:9" ht="158.44999999999999" customHeight="1" thickBot="1" x14ac:dyDescent="0.3">
      <c r="B16" s="23"/>
      <c r="C16" s="46"/>
      <c r="D16" s="704" t="s">
        <v>843</v>
      </c>
      <c r="E16" s="705"/>
      <c r="F16" s="327" t="s">
        <v>844</v>
      </c>
      <c r="G16" s="451" t="s">
        <v>1003</v>
      </c>
      <c r="H16" s="443" t="s">
        <v>845</v>
      </c>
      <c r="I16" s="24"/>
    </row>
    <row r="17" spans="2:9" ht="105" x14ac:dyDescent="0.25">
      <c r="B17" s="23"/>
      <c r="C17" s="46"/>
      <c r="D17" s="717" t="s">
        <v>846</v>
      </c>
      <c r="E17" s="718"/>
      <c r="F17" s="324" t="s">
        <v>847</v>
      </c>
      <c r="G17" s="452" t="s">
        <v>1004</v>
      </c>
      <c r="H17" s="329" t="s">
        <v>848</v>
      </c>
      <c r="I17" s="24"/>
    </row>
    <row r="18" spans="2:9" ht="116.45" customHeight="1" x14ac:dyDescent="0.25">
      <c r="B18" s="23"/>
      <c r="C18" s="46"/>
      <c r="D18" s="708" t="s">
        <v>849</v>
      </c>
      <c r="E18" s="709"/>
      <c r="F18" s="326" t="s">
        <v>890</v>
      </c>
      <c r="G18" s="453" t="s">
        <v>1023</v>
      </c>
      <c r="H18" s="325" t="s">
        <v>850</v>
      </c>
      <c r="I18" s="24"/>
    </row>
    <row r="19" spans="2:9" ht="300.75" thickBot="1" x14ac:dyDescent="0.3">
      <c r="B19" s="23"/>
      <c r="C19" s="46"/>
      <c r="D19" s="704" t="s">
        <v>851</v>
      </c>
      <c r="E19" s="705"/>
      <c r="F19" s="327" t="s">
        <v>852</v>
      </c>
      <c r="G19" s="451" t="s">
        <v>998</v>
      </c>
      <c r="H19" s="328" t="s">
        <v>853</v>
      </c>
      <c r="I19" s="24"/>
    </row>
    <row r="20" spans="2:9" ht="113.45" customHeight="1" thickBot="1" x14ac:dyDescent="0.3">
      <c r="B20" s="23"/>
      <c r="C20" s="46"/>
      <c r="D20" s="712" t="s">
        <v>854</v>
      </c>
      <c r="E20" s="713"/>
      <c r="F20" s="330" t="s">
        <v>855</v>
      </c>
      <c r="G20" s="454" t="s">
        <v>1024</v>
      </c>
      <c r="H20" s="330" t="s">
        <v>856</v>
      </c>
      <c r="I20" s="24"/>
    </row>
    <row r="21" spans="2:9" ht="180" x14ac:dyDescent="0.25">
      <c r="B21" s="23"/>
      <c r="C21" s="46"/>
      <c r="D21" s="719" t="s">
        <v>857</v>
      </c>
      <c r="E21" s="720"/>
      <c r="F21" s="331" t="s">
        <v>855</v>
      </c>
      <c r="G21" s="454" t="s">
        <v>1025</v>
      </c>
      <c r="H21" s="332" t="s">
        <v>858</v>
      </c>
      <c r="I21" s="24"/>
    </row>
    <row r="22" spans="2:9" ht="102" customHeight="1" thickBot="1" x14ac:dyDescent="0.3">
      <c r="B22" s="23"/>
      <c r="C22" s="46"/>
      <c r="D22" s="710" t="s">
        <v>859</v>
      </c>
      <c r="E22" s="711"/>
      <c r="F22" s="333" t="s">
        <v>855</v>
      </c>
      <c r="G22" s="455" t="s">
        <v>1026</v>
      </c>
      <c r="H22" s="334" t="s">
        <v>860</v>
      </c>
      <c r="I22" s="24"/>
    </row>
    <row r="23" spans="2:9" ht="15.75" thickBot="1" x14ac:dyDescent="0.3">
      <c r="B23" s="42"/>
      <c r="C23" s="43"/>
      <c r="D23" s="43"/>
      <c r="E23" s="43"/>
      <c r="F23" s="43"/>
      <c r="G23" s="43"/>
      <c r="H23" s="43"/>
      <c r="I23" s="44"/>
    </row>
  </sheetData>
  <customSheetViews>
    <customSheetView guid="{8F0D285A-0224-4C31-92C2-6C61BAA6C63C}">
      <selection activeCell="F12" sqref="F12"/>
      <pageMargins left="0.25" right="0.25" top="0.17" bottom="0.17" header="0.17" footer="0.17"/>
      <pageSetup orientation="portrait"/>
    </customSheetView>
  </customSheetViews>
  <mergeCells count="20">
    <mergeCell ref="D22:E22"/>
    <mergeCell ref="D20:E20"/>
    <mergeCell ref="D11:E11"/>
    <mergeCell ref="D12:E12"/>
    <mergeCell ref="D14:E14"/>
    <mergeCell ref="D15:E15"/>
    <mergeCell ref="D17:E17"/>
    <mergeCell ref="D21:E21"/>
    <mergeCell ref="D9:E9"/>
    <mergeCell ref="D10:E10"/>
    <mergeCell ref="D19:E19"/>
    <mergeCell ref="D13:E13"/>
    <mergeCell ref="D18:E18"/>
    <mergeCell ref="D16:E16"/>
    <mergeCell ref="C3:H3"/>
    <mergeCell ref="C4:H4"/>
    <mergeCell ref="C5:H5"/>
    <mergeCell ref="D7:E7"/>
    <mergeCell ref="D8:E8"/>
    <mergeCell ref="C6:D6"/>
  </mergeCells>
  <pageMargins left="0.25" right="0.25" top="0.17" bottom="0.17" header="0.17" footer="0.17"/>
  <pageSetup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B1:J33"/>
  <sheetViews>
    <sheetView zoomScale="98" zoomScaleNormal="98" workbookViewId="0">
      <selection activeCell="C23" sqref="C23"/>
    </sheetView>
  </sheetViews>
  <sheetFormatPr defaultColWidth="8.85546875" defaultRowHeight="15" x14ac:dyDescent="0.25"/>
  <cols>
    <col min="1" max="1" width="1.42578125" customWidth="1"/>
    <col min="2" max="2" width="2" customWidth="1"/>
    <col min="3" max="3" width="45.42578125" customWidth="1"/>
    <col min="4" max="4" width="64.28515625" customWidth="1"/>
    <col min="5" max="5" width="2.42578125" customWidth="1"/>
    <col min="6" max="6" width="1.42578125" customWidth="1"/>
    <col min="9" max="9" width="30.5703125" customWidth="1"/>
    <col min="10" max="10" width="8.85546875" customWidth="1"/>
  </cols>
  <sheetData>
    <row r="1" spans="2:10" ht="15.75" thickBot="1" x14ac:dyDescent="0.3"/>
    <row r="2" spans="2:10" ht="15.75" thickBot="1" x14ac:dyDescent="0.3">
      <c r="B2" s="48"/>
      <c r="C2" s="27"/>
      <c r="D2" s="27"/>
      <c r="E2" s="28"/>
    </row>
    <row r="3" spans="2:10" ht="19.5" thickBot="1" x14ac:dyDescent="0.35">
      <c r="B3" s="49"/>
      <c r="C3" s="722" t="s">
        <v>261</v>
      </c>
      <c r="D3" s="723"/>
      <c r="E3" s="50"/>
    </row>
    <row r="4" spans="2:10" x14ac:dyDescent="0.25">
      <c r="B4" s="49"/>
      <c r="C4" s="51"/>
      <c r="D4" s="51"/>
      <c r="E4" s="50"/>
    </row>
    <row r="5" spans="2:10" ht="15.75" thickBot="1" x14ac:dyDescent="0.3">
      <c r="B5" s="49"/>
      <c r="C5" s="52" t="s">
        <v>297</v>
      </c>
      <c r="D5" s="51"/>
      <c r="E5" s="50"/>
    </row>
    <row r="6" spans="2:10" ht="15.75" thickBot="1" x14ac:dyDescent="0.3">
      <c r="B6" s="49"/>
      <c r="C6" s="61" t="s">
        <v>262</v>
      </c>
      <c r="D6" s="62" t="s">
        <v>263</v>
      </c>
      <c r="E6" s="50"/>
    </row>
    <row r="7" spans="2:10" ht="99.75" customHeight="1" thickBot="1" x14ac:dyDescent="0.3">
      <c r="B7" s="49"/>
      <c r="C7" s="53" t="s">
        <v>301</v>
      </c>
      <c r="D7" s="54" t="s">
        <v>983</v>
      </c>
      <c r="E7" s="50"/>
    </row>
    <row r="8" spans="2:10" ht="158.25" customHeight="1" thickBot="1" x14ac:dyDescent="0.3">
      <c r="B8" s="49"/>
      <c r="C8" s="55" t="s">
        <v>302</v>
      </c>
      <c r="D8" s="56" t="s">
        <v>984</v>
      </c>
      <c r="E8" s="50"/>
      <c r="I8" s="1"/>
    </row>
    <row r="9" spans="2:10" ht="61.15" customHeight="1" thickBot="1" x14ac:dyDescent="0.3">
      <c r="B9" s="49"/>
      <c r="C9" s="57" t="s">
        <v>264</v>
      </c>
      <c r="D9" s="58" t="s">
        <v>985</v>
      </c>
      <c r="E9" s="50"/>
      <c r="I9" s="1"/>
    </row>
    <row r="10" spans="2:10" ht="125.25" customHeight="1" thickBot="1" x14ac:dyDescent="0.3">
      <c r="B10" s="49"/>
      <c r="C10" s="439" t="s">
        <v>746</v>
      </c>
      <c r="D10" s="54" t="s">
        <v>986</v>
      </c>
      <c r="E10" s="50"/>
      <c r="I10" s="1"/>
    </row>
    <row r="11" spans="2:10" ht="183.75" customHeight="1" thickBot="1" x14ac:dyDescent="0.3">
      <c r="B11" s="49"/>
      <c r="C11" s="439" t="s">
        <v>747</v>
      </c>
      <c r="D11" s="54" t="s">
        <v>987</v>
      </c>
      <c r="E11" s="50"/>
      <c r="I11" s="1"/>
    </row>
    <row r="12" spans="2:10" x14ac:dyDescent="0.25">
      <c r="B12" s="49"/>
      <c r="C12" s="51"/>
      <c r="D12" s="51"/>
      <c r="E12" s="50"/>
      <c r="I12" s="1"/>
    </row>
    <row r="13" spans="2:10" ht="15.75" thickBot="1" x14ac:dyDescent="0.3">
      <c r="B13" s="49"/>
      <c r="C13" s="724" t="s">
        <v>298</v>
      </c>
      <c r="D13" s="724"/>
      <c r="E13" s="50"/>
      <c r="I13" s="1"/>
    </row>
    <row r="14" spans="2:10" ht="15.75" thickBot="1" x14ac:dyDescent="0.3">
      <c r="B14" s="49"/>
      <c r="C14" s="63" t="s">
        <v>265</v>
      </c>
      <c r="D14" s="63" t="s">
        <v>263</v>
      </c>
      <c r="E14" s="50"/>
      <c r="I14" s="1"/>
    </row>
    <row r="15" spans="2:10" ht="15.75" thickBot="1" x14ac:dyDescent="0.3">
      <c r="B15" s="49"/>
      <c r="C15" s="721" t="s">
        <v>299</v>
      </c>
      <c r="D15" s="721"/>
      <c r="E15" s="50"/>
      <c r="I15" s="1"/>
    </row>
    <row r="16" spans="2:10" ht="231.75" customHeight="1" thickBot="1" x14ac:dyDescent="0.3">
      <c r="B16" s="49"/>
      <c r="C16" s="57" t="s">
        <v>303</v>
      </c>
      <c r="D16" s="123" t="s">
        <v>988</v>
      </c>
      <c r="E16" s="50"/>
      <c r="I16" s="126"/>
      <c r="J16" s="125"/>
    </row>
    <row r="17" spans="2:9" ht="143.25" customHeight="1" thickBot="1" x14ac:dyDescent="0.3">
      <c r="B17" s="49"/>
      <c r="C17" s="57" t="s">
        <v>304</v>
      </c>
      <c r="D17" s="123" t="s">
        <v>989</v>
      </c>
      <c r="E17" s="50"/>
      <c r="I17" s="126"/>
    </row>
    <row r="18" spans="2:9" ht="15.75" thickBot="1" x14ac:dyDescent="0.3">
      <c r="B18" s="49"/>
      <c r="C18" s="725" t="s">
        <v>673</v>
      </c>
      <c r="D18" s="725"/>
      <c r="E18" s="50"/>
    </row>
    <row r="19" spans="2:9" ht="75.75" customHeight="1" thickBot="1" x14ac:dyDescent="0.3">
      <c r="B19" s="49"/>
      <c r="C19" s="123" t="s">
        <v>671</v>
      </c>
      <c r="D19" s="340" t="s">
        <v>861</v>
      </c>
      <c r="E19" s="50"/>
    </row>
    <row r="20" spans="2:9" ht="120.75" customHeight="1" thickBot="1" x14ac:dyDescent="0.3">
      <c r="B20" s="49"/>
      <c r="C20" s="123" t="s">
        <v>672</v>
      </c>
      <c r="D20" s="340" t="s">
        <v>861</v>
      </c>
      <c r="E20" s="50"/>
    </row>
    <row r="21" spans="2:9" ht="15.75" thickBot="1" x14ac:dyDescent="0.3">
      <c r="B21" s="49"/>
      <c r="C21" s="721" t="s">
        <v>300</v>
      </c>
      <c r="D21" s="721"/>
      <c r="E21" s="50"/>
    </row>
    <row r="22" spans="2:9" ht="90.6" customHeight="1" thickBot="1" x14ac:dyDescent="0.3">
      <c r="B22" s="49"/>
      <c r="C22" s="123" t="s">
        <v>305</v>
      </c>
      <c r="D22" s="57"/>
      <c r="E22" s="50"/>
    </row>
    <row r="23" spans="2:9" ht="159.75" customHeight="1" thickBot="1" x14ac:dyDescent="0.3">
      <c r="B23" s="49"/>
      <c r="C23" s="57" t="s">
        <v>296</v>
      </c>
      <c r="D23" s="123" t="s">
        <v>887</v>
      </c>
      <c r="E23" s="50"/>
    </row>
    <row r="24" spans="2:9" ht="15.75" thickBot="1" x14ac:dyDescent="0.3">
      <c r="B24" s="49"/>
      <c r="C24" s="721" t="s">
        <v>266</v>
      </c>
      <c r="D24" s="721"/>
      <c r="E24" s="50"/>
    </row>
    <row r="25" spans="2:9" ht="82.5" customHeight="1" thickBot="1" x14ac:dyDescent="0.3">
      <c r="B25" s="49"/>
      <c r="C25" s="59" t="s">
        <v>267</v>
      </c>
      <c r="D25" s="341" t="s">
        <v>862</v>
      </c>
      <c r="E25" s="50"/>
    </row>
    <row r="26" spans="2:9" ht="62.45" customHeight="1" thickBot="1" x14ac:dyDescent="0.3">
      <c r="B26" s="49"/>
      <c r="C26" s="59" t="s">
        <v>268</v>
      </c>
      <c r="D26" s="341" t="s">
        <v>863</v>
      </c>
      <c r="E26" s="50"/>
    </row>
    <row r="27" spans="2:9" ht="180" customHeight="1" thickBot="1" x14ac:dyDescent="0.3">
      <c r="B27" s="49"/>
      <c r="C27" s="59" t="s">
        <v>269</v>
      </c>
      <c r="D27" s="341" t="s">
        <v>864</v>
      </c>
      <c r="E27" s="50"/>
    </row>
    <row r="28" spans="2:9" ht="15.75" thickBot="1" x14ac:dyDescent="0.3">
      <c r="B28" s="49"/>
      <c r="C28" s="721" t="s">
        <v>270</v>
      </c>
      <c r="D28" s="721"/>
      <c r="E28" s="50"/>
    </row>
    <row r="29" spans="2:9" ht="149.25" customHeight="1" thickBot="1" x14ac:dyDescent="0.3">
      <c r="B29" s="49"/>
      <c r="C29" s="57" t="s">
        <v>306</v>
      </c>
      <c r="D29" s="342" t="s">
        <v>865</v>
      </c>
      <c r="E29" s="50"/>
    </row>
    <row r="30" spans="2:9" ht="211.5" customHeight="1" thickBot="1" x14ac:dyDescent="0.3">
      <c r="B30" s="49"/>
      <c r="C30" s="57" t="s">
        <v>307</v>
      </c>
      <c r="D30" s="57" t="s">
        <v>868</v>
      </c>
      <c r="E30" s="50"/>
    </row>
    <row r="31" spans="2:9" ht="119.45" customHeight="1" thickBot="1" x14ac:dyDescent="0.3">
      <c r="B31" s="49"/>
      <c r="C31" s="57" t="s">
        <v>271</v>
      </c>
      <c r="D31" s="342" t="s">
        <v>866</v>
      </c>
      <c r="E31" s="50"/>
    </row>
    <row r="32" spans="2:9" ht="115.9" customHeight="1" thickBot="1" x14ac:dyDescent="0.3">
      <c r="B32" s="49"/>
      <c r="C32" s="57" t="s">
        <v>308</v>
      </c>
      <c r="D32" s="57" t="s">
        <v>867</v>
      </c>
      <c r="E32" s="50"/>
    </row>
    <row r="33" spans="2:5" ht="15.75" thickBot="1" x14ac:dyDescent="0.3">
      <c r="B33" s="68"/>
      <c r="C33" s="60"/>
      <c r="D33" s="60"/>
      <c r="E33" s="69"/>
    </row>
  </sheetData>
  <customSheetViews>
    <customSheetView guid="{8F0D285A-0224-4C31-92C2-6C61BAA6C63C}" topLeftCell="A13">
      <selection activeCell="C12" sqref="C12:D12"/>
      <pageMargins left="0.25" right="0.25" top="0.18" bottom="0.17" header="0.17" footer="0.17"/>
      <pageSetup orientation="portrait"/>
    </customSheetView>
  </customSheetViews>
  <mergeCells count="7">
    <mergeCell ref="C28:D28"/>
    <mergeCell ref="C3:D3"/>
    <mergeCell ref="C13:D13"/>
    <mergeCell ref="C15:D15"/>
    <mergeCell ref="C21:D21"/>
    <mergeCell ref="C24:D24"/>
    <mergeCell ref="C18:D18"/>
  </mergeCells>
  <pageMargins left="0.25" right="0.25" top="0.18" bottom="0.17" header="0.17" footer="0.17"/>
  <pageSetup orientation="portrai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f3fa50dead30d4022b31d5af56b96c7e">
  <xsd:schema xmlns:xsd="http://www.w3.org/2001/XMLSchema" xmlns:xs="http://www.w3.org/2001/XMLSchema" xmlns:p="http://schemas.microsoft.com/office/2006/metadata/properties" xmlns:ns2="dc9b7735-1e97-4a24-b7a2-47bf824ab39e" targetNamespace="http://schemas.microsoft.com/office/2006/metadata/properties" ma:root="true" ma:fieldsID="74e8b0a325cfd13802eefb1849053051"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50</ProjectId>
    <ReportingPeriod xmlns="dc9b7735-1e97-4a24-b7a2-47bf824ab39e" xsi:nil="true"/>
    <WBDocsDocURL xmlns="dc9b7735-1e97-4a24-b7a2-47bf824ab39e">http://wbdocsservices.worldbank.org/services?I4_SERVICE=VC&amp;I4_KEY=TF069013&amp;I4_DOCID=090224b0876dcca5</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0E8F0CE5-A6BD-4DF4-AE23-1EC3D9FDD3F8}"/>
</file>

<file path=customXml/itemProps2.xml><?xml version="1.0" encoding="utf-8"?>
<ds:datastoreItem xmlns:ds="http://schemas.openxmlformats.org/officeDocument/2006/customXml" ds:itemID="{1A1A4680-30DB-4DD6-87EC-56F860E7DD1B}"/>
</file>

<file path=customXml/itemProps3.xml><?xml version="1.0" encoding="utf-8"?>
<ds:datastoreItem xmlns:ds="http://schemas.openxmlformats.org/officeDocument/2006/customXml" ds:itemID="{4175F59C-57ED-4621-B5A6-909E2D75AE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Overview</vt:lpstr>
      <vt:lpstr>FinancialData</vt:lpstr>
      <vt:lpstr>Risk Assesment</vt:lpstr>
      <vt:lpstr>ESP Compliance</vt:lpstr>
      <vt:lpstr>GP Compliance</vt:lpstr>
      <vt:lpstr>ESP and GP Guidance notes</vt:lpstr>
      <vt:lpstr>Rating</vt:lpstr>
      <vt:lpstr>Project Indicators</vt:lpstr>
      <vt:lpstr>Lessons Learned</vt:lpstr>
      <vt:lpstr>Results Tracker</vt:lpstr>
      <vt:lpstr>Units for Indicators</vt:lpstr>
      <vt:lpstr>'ESP Compliance'!_Hlk23076936</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2020-02-19T12:55:25Z</cp:lastPrinted>
  <dcterms:created xsi:type="dcterms:W3CDTF">2010-11-30T14:15:01Z</dcterms:created>
  <dcterms:modified xsi:type="dcterms:W3CDTF">2020-03-10T14:38:41Z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7ac257e3-813d-4bc9-908e-a7cc9cf2e990,5;</vt:lpwstr>
  </property>
</Properties>
</file>