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20" windowHeight="6340" tabRatio="603" firstSheet="3" activeTab="3"/>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3BDE5115_0CAB_4E7F_8B71_52C140141670_.wvu.Cols" localSheetId="0" hidden="1">'Overview'!$H:$P</definedName>
    <definedName name="Z_3BDE5115_0CAB_4E7F_8B71_52C140141670_.wvu.Rows" localSheetId="0" hidden="1">'Overview'!$8:$11</definedName>
    <definedName name="Z_3BDE5115_0CAB_4E7F_8B71_52C140141670_.wvu.Rows" localSheetId="7" hidden="1">'Results Tracker'!$31:$38,'Results Tracker'!$133:$321</definedName>
  </definedNames>
  <calcPr fullCalcOnLoad="1"/>
</workbook>
</file>

<file path=xl/sharedStrings.xml><?xml version="1.0" encoding="utf-8"?>
<sst xmlns="http://schemas.openxmlformats.org/spreadsheetml/2006/main" count="1813" uniqueCount="927">
  <si>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</si>
  <si>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</si>
  <si>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</si>
  <si>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</si>
  <si>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</si>
  <si>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</si>
  <si>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</si>
  <si>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</si>
  <si>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</si>
  <si>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</si>
  <si>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</si>
  <si>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</si>
  <si>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</si>
  <si>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</si>
  <si>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</si>
  <si>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</si>
  <si>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</si>
  <si>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</si>
  <si>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</si>
  <si>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</si>
  <si>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</si>
  <si>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</si>
  <si>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</si>
  <si>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</si>
  <si>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</si>
  <si>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</si>
  <si>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</si>
  <si>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</si>
  <si>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</si>
  <si>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</si>
  <si>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</si>
  <si>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</si>
  <si>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</si>
  <si>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</si>
  <si>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</si>
  <si>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</si>
  <si>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</si>
  <si>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</si>
  <si>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</si>
  <si>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</si>
  <si>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</si>
  <si>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</si>
  <si>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</si>
  <si>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</si>
  <si>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</si>
  <si>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</si>
  <si>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</si>
  <si>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</si>
  <si>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</si>
  <si>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</si>
  <si>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</si>
  <si>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</si>
  <si>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</si>
  <si>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</si>
  <si>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</si>
  <si>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</si>
  <si>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</si>
  <si>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</si>
  <si>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</si>
  <si>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</si>
  <si>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</si>
  <si>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</si>
  <si>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</si>
  <si>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</si>
  <si>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</si>
  <si>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</si>
  <si>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</si>
  <si>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</si>
  <si>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</si>
  <si>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</si>
  <si>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</si>
  <si>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</si>
  <si>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</si>
  <si>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</si>
  <si>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</si>
  <si>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</si>
  <si>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</si>
  <si>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</si>
  <si>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</si>
  <si>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</si>
  <si>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</si>
  <si>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</si>
  <si>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</si>
  <si>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</si>
  <si>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</si>
  <si>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</si>
  <si>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</si>
  <si>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</si>
  <si>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</si>
  <si>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</si>
  <si>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</si>
  <si>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</si>
  <si>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</si>
  <si>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</si>
  <si>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</si>
  <si>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</si>
  <si>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</si>
  <si>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</si>
  <si>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</si>
  <si>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</si>
  <si>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</si>
  <si>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</si>
  <si>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</si>
  <si>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</si>
  <si>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</si>
  <si>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</si>
  <si>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</si>
  <si>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</si>
  <si>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</si>
  <si>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</si>
  <si>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</si>
  <si>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</si>
  <si>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</si>
  <si>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</si>
  <si>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</si>
  <si>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</si>
  <si>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</si>
  <si>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</si>
  <si>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</si>
  <si>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</si>
  <si>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</si>
  <si>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</si>
  <si>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</si>
  <si>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</si>
  <si>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</si>
  <si>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</si>
  <si>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</si>
  <si>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</si>
  <si>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</si>
  <si>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</si>
  <si>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</si>
  <si>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</si>
  <si>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</si>
  <si>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</si>
  <si>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</si>
  <si>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</si>
  <si>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</si>
  <si>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</si>
  <si>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</si>
  <si>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</si>
  <si>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</si>
  <si>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</si>
  <si>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</si>
  <si>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</si>
  <si>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</si>
  <si>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</si>
  <si>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</si>
  <si>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</si>
  <si>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</si>
  <si>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</si>
  <si>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</si>
  <si>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</si>
  <si>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</si>
  <si>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</si>
  <si>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</si>
  <si>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</si>
  <si>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</si>
  <si>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</si>
  <si>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</si>
  <si>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</si>
  <si>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</si>
  <si>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</si>
  <si>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</si>
  <si>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</si>
  <si>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</si>
  <si>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</si>
  <si>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</si>
  <si>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</si>
  <si>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</si>
  <si>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</si>
  <si>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</si>
  <si>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</si>
  <si>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</si>
  <si>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</si>
  <si>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</si>
  <si>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</si>
  <si>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</si>
  <si>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</si>
  <si>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</si>
  <si>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</si>
  <si>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</si>
  <si>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</si>
  <si>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</si>
  <si>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</si>
  <si>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</si>
  <si>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</si>
  <si>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</si>
  <si>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</si>
  <si>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</si>
  <si>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</si>
  <si>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</si>
  <si>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</si>
  <si>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</si>
  <si>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</si>
  <si>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</si>
  <si>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</si>
  <si>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</si>
  <si>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</si>
  <si>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</si>
  <si>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</si>
  <si>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</si>
  <si>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</si>
  <si>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</si>
  <si>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</si>
  <si>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</si>
  <si>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</si>
  <si>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</si>
  <si>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</si>
  <si>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</si>
  <si>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</si>
  <si>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</si>
  <si>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</si>
  <si>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</si>
  <si>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</si>
  <si>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</si>
  <si>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</si>
  <si>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</si>
  <si>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</si>
  <si>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</si>
  <si>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</si>
  <si>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</si>
  <si>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</si>
  <si>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</si>
  <si>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</si>
  <si>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</si>
  <si>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</si>
  <si>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</si>
  <si>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</si>
  <si>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</si>
  <si>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</si>
  <si>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</si>
  <si>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</si>
  <si>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</si>
  <si>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</si>
  <si>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</si>
  <si>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</si>
  <si>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</si>
  <si>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</si>
  <si>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</si>
  <si>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</si>
  <si>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</si>
  <si>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</si>
  <si>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</si>
  <si>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</si>
  <si>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</si>
  <si>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</si>
  <si>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</si>
  <si>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</si>
  <si>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</si>
  <si>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</si>
  <si>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</si>
  <si>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</si>
  <si>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</si>
  <si>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</si>
  <si>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</si>
  <si>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</si>
  <si>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</si>
  <si>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</si>
  <si>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</si>
  <si>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</si>
  <si>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</si>
  <si>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</si>
  <si>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</si>
  <si>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</si>
  <si>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</si>
  <si>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</si>
  <si>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</si>
  <si>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</si>
  <si>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</si>
  <si>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</si>
  <si>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</si>
  <si>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</si>
  <si>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</si>
  <si>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</si>
  <si>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</si>
  <si>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</si>
  <si>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</si>
  <si>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</si>
  <si>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</si>
  <si>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</si>
  <si>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</si>
  <si>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</si>
  <si>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</si>
  <si>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</si>
  <si>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</si>
  <si>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</si>
  <si>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</si>
  <si>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</si>
  <si>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</si>
  <si>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</si>
  <si>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</si>
  <si>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</si>
  <si>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</si>
  <si>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</si>
  <si>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</si>
  <si>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</si>
  <si>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</si>
  <si>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</si>
  <si>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</si>
  <si>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</si>
  <si>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</si>
  <si>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</si>
  <si>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</si>
  <si>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</si>
  <si>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</si>
  <si>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</si>
  <si>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</si>
  <si>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</si>
  <si>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</si>
  <si>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</si>
  <si>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</si>
  <si>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</si>
  <si>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</si>
  <si>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</si>
  <si>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</si>
  <si>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</si>
  <si>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</si>
  <si>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</si>
  <si>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</si>
  <si>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</si>
  <si>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</si>
  <si>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</si>
  <si>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</si>
  <si>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</si>
  <si>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</si>
  <si>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</si>
  <si>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</si>
  <si>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</si>
  <si>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</si>
  <si>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</si>
  <si>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</si>
  <si>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</si>
  <si>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</si>
  <si>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</si>
  <si>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</si>
  <si>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</si>
  <si>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</si>
  <si>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</si>
  <si>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</si>
  <si>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</si>
  <si>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</si>
  <si>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</si>
  <si>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</si>
  <si>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</si>
  <si>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</si>
  <si>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</si>
  <si>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</si>
  <si>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</si>
  <si>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</si>
  <si>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</si>
  <si>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</si>
  <si>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</si>
  <si>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</si>
  <si>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</si>
  <si>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</si>
  <si>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</si>
  <si>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</si>
  <si>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</si>
  <si>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</si>
  <si>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</si>
  <si>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</si>
  <si>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</si>
  <si>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</si>
  <si>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</si>
  <si>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</si>
  <si>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</si>
  <si>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</si>
  <si>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</si>
  <si>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</si>
  <si>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</si>
  <si>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</si>
  <si>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</si>
  <si>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</si>
  <si>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</si>
  <si>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</si>
  <si>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</si>
  <si>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</si>
  <si>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</si>
  <si>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</si>
  <si>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</si>
  <si>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</si>
  <si>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</si>
  <si>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</si>
  <si>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</si>
  <si>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</si>
  <si>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</si>
  <si>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</si>
  <si>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</si>
  <si>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</si>
  <si>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</si>
  <si>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</si>
  <si>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</si>
  <si>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</si>
  <si>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</si>
  <si>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</si>
  <si>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</si>
  <si>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</si>
  <si>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</si>
  <si>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</si>
  <si>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</si>
  <si>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</si>
  <si>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</si>
  <si>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</si>
  <si>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</si>
  <si>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</si>
  <si>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</si>
  <si>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</si>
  <si>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</si>
  <si>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</si>
  <si>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</si>
  <si>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</si>
  <si>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</si>
  <si>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</si>
  <si>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</si>
  <si>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</si>
  <si>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</si>
  <si>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</si>
  <si>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</si>
  <si>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</si>
  <si>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</si>
  <si>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</si>
  <si>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</si>
  <si>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</si>
  <si>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</si>
  <si>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</si>
  <si>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</si>
  <si>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</si>
  <si>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</si>
  <si>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</si>
  <si>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</si>
  <si>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</si>
  <si>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</si>
  <si>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</si>
  <si>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</si>
  <si>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</si>
  <si>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</si>
  <si>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</si>
  <si>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</si>
  <si>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</si>
  <si>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</si>
  <si>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</si>
  <si>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</si>
  <si>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</si>
  <si>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</si>
  <si>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</si>
  <si>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</si>
  <si>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</si>
  <si>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</si>
  <si>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</si>
  <si>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</si>
  <si>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</si>
  <si>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</si>
  <si>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</si>
  <si>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</si>
  <si>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</si>
  <si>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</si>
  <si>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</si>
  <si>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</si>
  <si>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</si>
  <si>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</si>
  <si>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</si>
  <si>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</si>
  <si>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</si>
  <si>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</si>
  <si>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</si>
  <si>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</si>
  <si>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</si>
  <si>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</si>
  <si>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</si>
  <si>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</si>
  <si>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</si>
  <si>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</si>
  <si>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</si>
  <si>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</si>
  <si>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</si>
  <si>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</si>
  <si>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</si>
  <si>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</si>
  <si>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</si>
  <si>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</si>
  <si>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</si>
  <si>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</si>
  <si>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</si>
  <si>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</si>
  <si>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</si>
  <si>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</si>
  <si>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</si>
  <si>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</si>
  <si>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</si>
  <si>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</si>
  <si>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</si>
  <si>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</si>
  <si>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</si>
  <si>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</si>
  <si>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</si>
  <si>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</si>
  <si>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</si>
  <si>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</si>
  <si>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</si>
  <si>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</si>
  <si>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</si>
  <si>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</si>
  <si>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</si>
  <si>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</si>
  <si>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</si>
  <si>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</si>
  <si>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</si>
  <si>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</si>
  <si>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</si>
  <si>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</si>
  <si>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</si>
  <si>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</si>
  <si>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</si>
  <si>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</si>
  <si>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</si>
  <si>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</si>
  <si>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</si>
  <si>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</si>
  <si>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</si>
  <si>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</si>
  <si>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</si>
  <si>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</si>
  <si>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</si>
  <si>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</si>
  <si>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</si>
  <si>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</si>
  <si>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</si>
  <si>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</si>
  <si>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</si>
  <si>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</si>
  <si>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</si>
  <si>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</si>
  <si>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</si>
  <si>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</si>
  <si>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</si>
  <si>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</si>
  <si>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</si>
  <si>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</si>
  <si>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</si>
  <si>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</si>
  <si>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</si>
  <si>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</si>
  <si>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</si>
  <si>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</si>
  <si>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</si>
  <si>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</si>
  <si>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</si>
  <si>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</si>
  <si>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</si>
  <si>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</si>
  <si>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</si>
  <si>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</si>
  <si>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</si>
  <si>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</si>
  <si>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</si>
  <si>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</si>
  <si>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</si>
  <si>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</si>
  <si>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</si>
  <si>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</si>
  <si>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</si>
  <si>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</si>
  <si>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</si>
  <si>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</si>
  <si>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</si>
  <si>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</si>
  <si>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</si>
  <si>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</si>
  <si>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</si>
  <si>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</si>
  <si>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</si>
  <si>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</si>
  <si>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</si>
  <si>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</si>
  <si>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</si>
  <si>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</si>
  <si>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</si>
  <si>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</si>
  <si>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</si>
  <si>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</si>
  <si>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</si>
  <si>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</si>
  <si>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</si>
  <si>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</si>
  <si>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</si>
  <si>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</si>
  <si>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</si>
  <si>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</si>
  <si>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</si>
  <si>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</si>
  <si>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</si>
  <si>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</si>
  <si>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</si>
  <si>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</si>
  <si>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</si>
  <si>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</si>
  <si>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</si>
  <si>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</si>
  <si>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</si>
  <si>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</si>
  <si>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</si>
  <si>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</si>
  <si>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</si>
  <si>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</si>
  <si>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</si>
  <si>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</si>
  <si>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</si>
  <si>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</si>
  <si>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</si>
  <si>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</si>
  <si>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</si>
  <si>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</si>
  <si>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</si>
  <si>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</si>
  <si>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</si>
  <si>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</si>
  <si>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</si>
  <si>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</si>
  <si>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</si>
  <si>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</si>
  <si>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</si>
  <si>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</si>
  <si>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</si>
  <si>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</si>
  <si>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</si>
  <si>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</si>
  <si>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</si>
  <si>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</si>
  <si>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</si>
  <si>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</si>
  <si>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</si>
  <si>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</si>
  <si>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</si>
  <si>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</si>
  <si>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</si>
  <si>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</si>
  <si>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</si>
  <si>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</si>
  <si>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</si>
  <si>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</si>
  <si>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</si>
  <si>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</si>
  <si>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</si>
  <si>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</si>
  <si>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</si>
  <si>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</si>
  <si>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</si>
  <si>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</si>
  <si>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</si>
  <si>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</si>
  <si>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</si>
  <si>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</si>
  <si>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</si>
  <si>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</si>
  <si>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</si>
  <si>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National Bank for Agriculture and Rural Development (NABARD)</t>
  </si>
  <si>
    <t>M S Swaminathan Research Foundation</t>
  </si>
  <si>
    <t>rramasubramani@rediffmail.com</t>
  </si>
  <si>
    <t>Not Applicable</t>
  </si>
  <si>
    <t xml:space="preserve">Not all necessary stakeholders may take part in the process with the capacity and commitment required. Afterwards, there can be resistance from some stakeholders in adopting the proposed measures. </t>
  </si>
  <si>
    <t>Slow progress of the work due to climatic unfavourable factors</t>
  </si>
  <si>
    <t xml:space="preserve">Extreme weather events during the project lifetime undermine confidence of local communities in adaptation measures promoted by the project </t>
  </si>
  <si>
    <t>Limited capacity of partner organisations to deliver project outputs</t>
  </si>
  <si>
    <t>Failure to create ownership of the project at the local level</t>
  </si>
  <si>
    <t>Nil</t>
  </si>
  <si>
    <t>Failure in Community Mobilization to undertake the activities of mangrove-fishery - inertia against change</t>
  </si>
  <si>
    <t>Outcome 1: Improved community organization to undertake climate change adaptation measures</t>
  </si>
  <si>
    <t>At least 60% people (of which nearly 50% of women) living in the project villages directly benefited from reduced vulnerability to climate change related impacts</t>
  </si>
  <si>
    <t xml:space="preserve">Frequency of VLI meetings organized with quorum </t>
  </si>
  <si>
    <t>No VLI institutions in place</t>
  </si>
  <si>
    <t>Number of orientation meetings organized in the three villages</t>
  </si>
  <si>
    <t>Number of micro plans with detailed activities</t>
  </si>
  <si>
    <t>No micro plan is available</t>
  </si>
  <si>
    <t>Output 1.1: Gender balanced village level institutions formed in Sorlagondi, Nali and Basavanipalem villages</t>
  </si>
  <si>
    <t xml:space="preserve">Output 1.3: Annual micro plans prepared for optimal utilization of resources </t>
  </si>
  <si>
    <t>Number of training programmes organized with equal women and men trainees</t>
  </si>
  <si>
    <t>0 community members trained in mangrove restoration</t>
  </si>
  <si>
    <t>Output 2.2: 50 farmers trained in IMFSS</t>
  </si>
  <si>
    <t>Number of training organized with equal women and men trainees</t>
  </si>
  <si>
    <t>0 trained farmers on IMFFs</t>
  </si>
  <si>
    <t>Output 3.1: Replanted mangrove area close to 3 villages for future coastal protection</t>
  </si>
  <si>
    <t>Area of mangrove restored with multispecies of mangroves</t>
  </si>
  <si>
    <t>800 ha of degraded mangrove near project villages</t>
  </si>
  <si>
    <t>Output 3.2:Established central mangrove nursery serving 3 villages</t>
  </si>
  <si>
    <t xml:space="preserve">No nursery present </t>
  </si>
  <si>
    <t>Output 4.1: Two models of IMFFS demonstrated with the participation of local community and stakeholders</t>
  </si>
  <si>
    <t>Number of IMFFS ponds</t>
  </si>
  <si>
    <t>No IMFFS farm</t>
  </si>
  <si>
    <t>Output 5.1: Resource materials prepared for dissemination among various stakeholders</t>
  </si>
  <si>
    <t xml:space="preserve">National Bank for Agriculture and Rural Development (NABARD) </t>
  </si>
  <si>
    <t>Community mobilization and organization</t>
  </si>
  <si>
    <t>Capacity building for coastal protection and livelihoods</t>
  </si>
  <si>
    <t>Restoring mangroves for coastal protection</t>
  </si>
  <si>
    <t>Demonstration of mangrove dependent fishery</t>
  </si>
  <si>
    <t>Knowledge Management for improve coastal Protection</t>
  </si>
  <si>
    <t>Project Execution cost</t>
  </si>
  <si>
    <t>Developmental Bank</t>
  </si>
  <si>
    <t>Low</t>
  </si>
  <si>
    <t>R Ramasubramanian</t>
  </si>
  <si>
    <t>HS</t>
  </si>
  <si>
    <t xml:space="preserve">Community mobilized and organized in 3 villages - Village level institutions formed in each village </t>
  </si>
  <si>
    <t xml:space="preserve">Orientation of the stakeholders in Climate change, Sea level rise and Adaptation strategies </t>
  </si>
  <si>
    <t xml:space="preserve">200 stakeholders trained on mangrove restoration </t>
  </si>
  <si>
    <t>Replanted mangrove area close to 3 villages for future coastal protection</t>
  </si>
  <si>
    <t>Established central mangrove nursery serving 3 villages</t>
  </si>
  <si>
    <t>75 ha of mangroves replanted</t>
  </si>
  <si>
    <t>Two models of IMFFS demonstrated with the participation of local community and stakeholders</t>
  </si>
  <si>
    <t>Resource materials prepared for dissemination among various stakeholders</t>
  </si>
  <si>
    <t>Initiated in Jan 2017 and will be completed in June 2017</t>
  </si>
  <si>
    <t>Number of saplings of different mangrove species raised</t>
  </si>
  <si>
    <t>No of pamphlets distributed to various stakeholders</t>
  </si>
  <si>
    <t xml:space="preserve"> No pamphlets available </t>
  </si>
  <si>
    <t>Please Provide the Name and Contact information of person(s) responsible for completing the Rating section</t>
  </si>
  <si>
    <t>IND/NIE/Coastal/2014/1</t>
  </si>
  <si>
    <t>Conservation and Management of Coastal Resources as a Potential Adaptation Strategy for Sea Level Rise</t>
  </si>
  <si>
    <t>NA</t>
  </si>
  <si>
    <t xml:space="preserve">rramasubramani@rediffmail.com </t>
  </si>
  <si>
    <t>Ravi S. Prasad, IAS (Joint Secretary)
Ministry of Environment, Forests &amp; Climate Change, Govt. of India</t>
  </si>
  <si>
    <t>ravis.prasad@nic.in</t>
  </si>
  <si>
    <t>In USD</t>
  </si>
  <si>
    <t>In Indian Rupees at the exchange rate of 1 USD = INR 60</t>
  </si>
  <si>
    <t>As per DPR (Agreement Signing + 
1st Year of Project Implementation) in USD</t>
  </si>
  <si>
    <t>As per DPR (Agreement Signing + 
1st Year of Project Implementation) in  INR</t>
  </si>
  <si>
    <t>Requested by EE (1st Year)</t>
  </si>
  <si>
    <t>Amt already Released (Agreement Signing Amt)</t>
  </si>
  <si>
    <t>Number of men and women in 3 villages trained in participatory approaches and micro planning and implementing project activities. Number of stakeholders participating in the VLI meetings, planning and implementation of activities</t>
  </si>
  <si>
    <t>List output and corresponding amount spent for the current reporting period</t>
  </si>
  <si>
    <t>Signature Date</t>
  </si>
  <si>
    <t>Name of Contract , Procurement Method, Date of Call</t>
  </si>
  <si>
    <t>Name of Contract , Procurement Method, if applicable Date of Call</t>
  </si>
  <si>
    <t>3 village level annual micro plans are available</t>
  </si>
  <si>
    <t>3: Risk and vulnerability assessments completed or updated</t>
  </si>
  <si>
    <t>Outcome 3: Strengthened awareness and ownership of adaptation and climate risk reduction processes</t>
  </si>
  <si>
    <t>Output 5: Vulnerable ecosystem services and natural resource assets strengthened in response to climate change impacts, including variability</t>
  </si>
  <si>
    <t>MS</t>
  </si>
  <si>
    <t>Project Indicators</t>
  </si>
  <si>
    <t xml:space="preserve">1.3 lakhs saplings available for planting </t>
  </si>
  <si>
    <t xml:space="preserve">Permission obtained for 200 ha from the forest department. Canal digging will be initiated from April 2017 </t>
  </si>
  <si>
    <t>Outcome 2: Trained stakeholders on coastal protection and livelihoods</t>
  </si>
  <si>
    <t xml:space="preserve">Number of women, men and youth trained on mangrove restoration technique                                               Number of women, men and youth trained in designing and establishing IMFFS farms
Number of members of local self-government, government institutions and local NGOs trained on mangrove restoration and IMFFS establishment
</t>
  </si>
  <si>
    <t xml:space="preserve">Outcome 3: Restored and healthy mangrove replanted area, contributing to protection of coastal erosion and sea -level rise </t>
  </si>
  <si>
    <t xml:space="preserve">VLI plan for mangrove restoration and protection in each of 3 villages
Mangrove restored with 300,000 mangrove saplings
Conditions of mangrove plantation:  80% survival of planted saplings and growth rate.
</t>
  </si>
  <si>
    <t xml:space="preserve">0 community plan is available for mangrove management
800 ha of degraded mangroves present nearby project villages
</t>
  </si>
  <si>
    <t xml:space="preserve">Outcome 4: 
Demonstrated fishery related sustainable livelihoods integrated with mangroves 
</t>
  </si>
  <si>
    <t>100 ha abandoned shrimp farms present near project villages</t>
  </si>
  <si>
    <t xml:space="preserve">Output 4.2: 
Two culture of fish or prawn or both undertaken in the IMFFS farms per year
</t>
  </si>
  <si>
    <t>Number of culture by IMFFS farmers</t>
  </si>
  <si>
    <t>No culture (Abandoned farms)</t>
  </si>
  <si>
    <t xml:space="preserve">First culture completed. Crabs were cultivated and the same were harvested </t>
  </si>
  <si>
    <t xml:space="preserve">Output 4.3:
Cage and pen culture established for culture of crabs, fish, clams and cockles
</t>
  </si>
  <si>
    <t>Number of cages and pens established for culture of fishes</t>
  </si>
  <si>
    <t xml:space="preserve">No cages </t>
  </si>
  <si>
    <t xml:space="preserve">Second year cages will be designed and used for culture </t>
  </si>
  <si>
    <t>Prepared and published material on ways to up-scale coastal protection and livelihood systems in mangrove areas</t>
  </si>
  <si>
    <t xml:space="preserve">Three brochures prepared and distributed to the community living in 3 villages </t>
  </si>
  <si>
    <t>4 brochures and 2 workshops (one district level and the other at national level)</t>
  </si>
  <si>
    <t xml:space="preserve">Output 5.2:
Stakeholders brought together and knowledge on CC, SLR, Vulnerability and measures to improve adaptive capacity shared
</t>
  </si>
  <si>
    <t xml:space="preserve">Number of workshops organised 
Number of stakeholders participated 
</t>
  </si>
  <si>
    <t xml:space="preserve">  2 workshops - one district level and the other at national level</t>
  </si>
  <si>
    <t>Planned in the last year</t>
  </si>
  <si>
    <t xml:space="preserve">No. </t>
  </si>
  <si>
    <t>bg.mukhopadhyay@nabard.org</t>
  </si>
  <si>
    <t>AMOUNT in INR</t>
  </si>
  <si>
    <t>AMOUNT in USD</t>
  </si>
  <si>
    <t>R.Ramasubramanian, Principal Co-ordinator- Coastal Systems Research 
M S Swaminathan Research Foundation (MSSRF)</t>
  </si>
  <si>
    <t>PROJECTED COST (In USD)</t>
  </si>
  <si>
    <t>PROJECTED COST (In INR)</t>
  </si>
  <si>
    <t>Exposure visit to project sites has been conducted to increase awareness about the entry point activities.
Community ownership has been promoted through
development of the village committees.</t>
  </si>
  <si>
    <t xml:space="preserve">The mangrove restoration work was delayed due to delay in getting permission from the forest department. Request letters and the required documents were submitted to get permission. Based on the above documents, the department has now allotted permission to bring 200 ha of project area under mangrove plantation. </t>
  </si>
  <si>
    <t>Medium</t>
  </si>
  <si>
    <t>The project components were evolved after having series of consultations with the community members during the project planning stage. The adaptation strategies are simple,  increasing community ownership  and building in sustainability to project interventions</t>
  </si>
  <si>
    <t xml:space="preserve">Development of 3 Village level institutions </t>
  </si>
  <si>
    <t xml:space="preserve">Orientation of the 500 members of the community </t>
  </si>
  <si>
    <t xml:space="preserve">200 stakeholders to be trained on mangrove restoration </t>
  </si>
  <si>
    <t xml:space="preserve">120 members of the community would be trained in  mangrove restoration </t>
  </si>
  <si>
    <t>Established central mangrove nursery serving the needs of the 3  project villages</t>
  </si>
  <si>
    <t xml:space="preserve">About 1.3 lakhs saplings raised in the central mangrove nursery catering to the needs of 3 project villages </t>
  </si>
  <si>
    <t>1.3 lakhs saplings to be raised in the central mangrove nursery</t>
  </si>
  <si>
    <t>The IMMFS model demonstrated in 15 ha with the participation of local community and stakeholders</t>
  </si>
  <si>
    <t xml:space="preserve">Development of 4 pamphlets as resource material </t>
  </si>
  <si>
    <t xml:space="preserve">3 pamphlets as resource material developed and published </t>
  </si>
  <si>
    <t xml:space="preserve">3 pamphlets as resource material are developed and published </t>
  </si>
  <si>
    <t xml:space="preserve">All the 500 members of the community were Oriented in Climate Change, Sea Level Rise and Adaptation strategies 
</t>
  </si>
  <si>
    <t xml:space="preserve">Gender balanced village level institutions formed in all the 3 project villages viz., in Sorlagondi, Nali and Basavanipalem.
</t>
  </si>
  <si>
    <t>Gender balanced village level institutions formed in all the 3 project villages viz., in Sorlagondi, Nali and Basavanipalem.
Community members including women participating in the VLI meetings, planning and implementation of project activities</t>
  </si>
  <si>
    <t xml:space="preserve">Almost 40% of the community are aware of Climate Change issues in the coastal area. 15 members of the community directly benefit from the IMFFS ponds. </t>
  </si>
  <si>
    <t xml:space="preserve">300 members of the community were oriented in Climate Change concepts </t>
  </si>
  <si>
    <t>3 gender balanced VLI institutions formed for 3 participating villages</t>
  </si>
  <si>
    <t>Output 1.2: 1,500 people oriented to Climate Change (CC), Sea Level Rise (SLR) and adaptive capacity concepts and measures involving mangroves</t>
  </si>
  <si>
    <t>No orientation on CC, SLR and adaptive capacity</t>
  </si>
  <si>
    <t>1,500 people including 50% women would be orientated on CC, SLR and adaptive capacity</t>
  </si>
  <si>
    <t>12 micro plans (3 annual micro plans for each village for 4 years) would be developed</t>
  </si>
  <si>
    <t>0 community members  trained in mangrove restoration and IMFFS in 2 villages  (Nali and Basavanipalayam)                                                                                        
5% of the stakeholder groups know mangrove restoration techniques</t>
  </si>
  <si>
    <t xml:space="preserve">Output 2.1:
 200 stakeholders trained on mangrove restoration </t>
  </si>
  <si>
    <t xml:space="preserve">Implementing Agency (NABARD)  </t>
  </si>
  <si>
    <t xml:space="preserve">Project Manager/Coordinator (MSSRF): </t>
  </si>
  <si>
    <t>Progress since Inception</t>
  </si>
  <si>
    <t>Component 1: Community mobilization and organization</t>
  </si>
  <si>
    <t>Component 2: Capacity building for coastal protection and livelihoods</t>
  </si>
  <si>
    <t>Component 3: Restoration of mangrove areas for coastal protection</t>
  </si>
  <si>
    <t>Component 4: Demonstration of Integrated mangrove based fishery livelihood</t>
  </si>
  <si>
    <t xml:space="preserve">Village Level Institution (VLI) plan for IMFFS establishment  and management
Reduction in input costs of shrimp and fish farming compared to conventional aqua farms
</t>
  </si>
  <si>
    <t>Mangrove restoration would be conducted  in 200 ha area</t>
  </si>
  <si>
    <t>Mangrove replantation would be conducted in 200 ha</t>
  </si>
  <si>
    <t>Demonstration of IMFFS model for 15 ha area</t>
  </si>
  <si>
    <t>Demonstration of IMFFS model for 50 ha area</t>
  </si>
  <si>
    <t>10 cages would be established for culture of fishes</t>
  </si>
  <si>
    <t>Component(s)</t>
  </si>
  <si>
    <t>Component 5: Knowledge Management for Improved Coastal Protection</t>
  </si>
  <si>
    <t>3 brochures were distributed to the stakeholders</t>
  </si>
  <si>
    <t>4 brochures would be  distributed to the stakeholders</t>
  </si>
  <si>
    <t>Coastal Management</t>
  </si>
  <si>
    <t>2: Physical asset (produced/improved/strengthened)</t>
  </si>
  <si>
    <t>increased adaptive capacity</t>
  </si>
  <si>
    <t xml:space="preserve">Not initiated. Will be done in May 2017 as the permission for mangrove restoration was obtained in March 2017
</t>
  </si>
  <si>
    <t xml:space="preserve">25 ha area to be demonstrated under two models of IMFFS </t>
  </si>
  <si>
    <t>Very limited awareness about climate change and its impact and possible adaptive measures to reduce vulnerability in the project villages</t>
  </si>
  <si>
    <t xml:space="preserve">Awareness materials on CC, SLR, Vulnerability and Adaptive capacity prepared in local language and distributed to community and other stakeholders
Number of meetings and workshops held
Number of brochures and pamphlets prepared and distributed
</t>
  </si>
  <si>
    <t xml:space="preserve">Yes. M S Swaminathan Research Foundation right from the beginning involved women and other marginalized communities in all its projects.  In all the project villages women are part of the village level institutions and equal opportunity has  been given to them in general body and executive body. Drinking water concern identified by women during PRA was addressed in 2 villages as the entry point activity. Large number of women were involved in mangrove nursery development and its management. </t>
  </si>
  <si>
    <t xml:space="preserve">All the major stakeholders viz., Community, Government departments and NGOs have been oriented about the project. The organisation of stakeholders workshop and the village level meetings have reduced the risk.  
The initiation of entry point activities in the respective villages have built the confidence and also rapport with the stakeholders. The government department i.e. the forest department has permitted to restore 200 ha of the degraded area.  </t>
  </si>
  <si>
    <t xml:space="preserve">Financial miss-management </t>
  </si>
  <si>
    <t xml:space="preserve">The IMFFS fishers and community-based institutions are sensitized on disaster risk reduction and on early warning communication operated by Government
Agencies. This in turn is observed to improve the coping capacity of the local communities to overcome the disasters.
</t>
  </si>
  <si>
    <t xml:space="preserve">The EE has been implementing Joint Mangrove Management for the last 20 years.  It has been working with the local communities and implementing community centric projects with adequate training and capacity building initiatives. </t>
  </si>
  <si>
    <t>All the 500 members of the community were Oriented in Climate Change, Sea Level Rise and Adaptation strategies 
Local community members are channelized for the preparation of the annual micro plans for the optimal utilization of resources</t>
  </si>
  <si>
    <t>Type of Indicator (indicators towards Objectives, Outcomes, etc.…)</t>
  </si>
  <si>
    <t>The participatory process has taken slightly more time during the initial phase of the project. Earlier the land for mangrove plantation was with the Revenue department. The district collector had given permission for the Mangrove restoration in that revenue land. But later, rights were given to the forest department and fresh request for granting permission for mangrove restoration was made with all necessary documents. Later, permission was obtained in March 2017 to restore 200 ha of degraded mangroves.</t>
  </si>
  <si>
    <t>for</t>
  </si>
  <si>
    <t>Defence policy</t>
  </si>
  <si>
    <t>Go Buildings</t>
  </si>
  <si>
    <t xml:space="preserve">S.No          Major Activity                                                                                        Time line
1      Community mobilization and organization                                                   0-6 months
2      Participatory Rural Appraisal                                                                         0-6 months
3      Implementing entry point activities                                                               0-6 months
4      Identification and demarcation of site for mangroves and IMFFS              0-6 months
5      Restoration of mangrove areas for coastal protection                                   7-24 months 
8      Land preparation and development of integrated mangrove fishery                                                   farming system (IMFFS) and cage and pen culture for fish culture                    7-24 months                                      9    Planting of mangroves and halophytes in the IMFFS farm and                                                                            participatory monitoring                                                                                         7-24 months
</t>
  </si>
  <si>
    <t>Periodic on-site and off-site Monitoring has been conducted for verification of expenditures both by EE and NIE</t>
  </si>
  <si>
    <r>
      <t xml:space="preserve">Please complete the following section at </t>
    </r>
    <r>
      <rPr>
        <b/>
        <i/>
        <sz val="10"/>
        <color indexed="8"/>
        <rFont val="Georgia"/>
        <family val="1"/>
      </rPr>
      <t xml:space="preserve">mid-term </t>
    </r>
    <r>
      <rPr>
        <i/>
        <sz val="10"/>
        <color indexed="8"/>
        <rFont val="Georgia"/>
        <family val="1"/>
      </rPr>
      <t>and</t>
    </r>
    <r>
      <rPr>
        <b/>
        <i/>
        <sz val="10"/>
        <color indexed="8"/>
        <rFont val="Georgia"/>
        <family val="1"/>
      </rPr>
      <t xml:space="preserve"> project completion</t>
    </r>
  </si>
  <si>
    <r>
      <rPr>
        <b/>
        <sz val="12"/>
        <rFont val="Georgia"/>
        <family val="1"/>
      </rPr>
      <t xml:space="preserve">Goal: </t>
    </r>
    <r>
      <rPr>
        <sz val="12"/>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rFont val="Georgia"/>
        <family val="1"/>
      </rPr>
      <t xml:space="preserve">Impact: </t>
    </r>
    <r>
      <rPr>
        <sz val="12"/>
        <rFont val="Georgia"/>
        <family val="1"/>
      </rPr>
      <t xml:space="preserve">Increased resiliency at the community, national, and regional levels to climate variability and change. </t>
    </r>
  </si>
  <si>
    <r>
      <rPr>
        <b/>
        <sz val="12"/>
        <rFont val="Georgia"/>
        <family val="1"/>
      </rPr>
      <t>Important:</t>
    </r>
    <r>
      <rPr>
        <sz val="12"/>
        <rFont val="Georgia"/>
        <family val="1"/>
      </rPr>
      <t xml:space="preserve"> Please read the following guidance document (also posted on the Adaptation Fund website) before entering your data </t>
    </r>
  </si>
  <si>
    <r>
      <rPr>
        <b/>
        <u val="single"/>
        <sz val="11"/>
        <rFont val="Georgia"/>
        <family val="1"/>
      </rPr>
      <t>Core Indicator</t>
    </r>
    <r>
      <rPr>
        <sz val="11"/>
        <rFont val="Georgia"/>
        <family val="1"/>
      </rPr>
      <t>: No. of beneficiaries</t>
    </r>
  </si>
  <si>
    <r>
      <rPr>
        <b/>
        <u val="single"/>
        <sz val="11"/>
        <rFont val="Georgia"/>
        <family val="1"/>
      </rPr>
      <t>Core Indicator</t>
    </r>
    <r>
      <rPr>
        <sz val="11"/>
        <rFont val="Georgia"/>
        <family val="1"/>
      </rPr>
      <t xml:space="preserve"> 1.2: No. of Early Warning Systems</t>
    </r>
  </si>
  <si>
    <r>
      <rPr>
        <b/>
        <u val="single"/>
        <sz val="11"/>
        <rFont val="Georgia"/>
        <family val="1"/>
      </rPr>
      <t>Core Indicator</t>
    </r>
    <r>
      <rPr>
        <sz val="11"/>
        <rFont val="Georgia"/>
        <family val="1"/>
      </rPr>
      <t xml:space="preserve"> 4.2: Assets produced, developed, improved or strengthened</t>
    </r>
  </si>
  <si>
    <r>
      <rPr>
        <b/>
        <u val="single"/>
        <sz val="11"/>
        <rFont val="Georgia"/>
        <family val="1"/>
      </rPr>
      <t>Core Indicator</t>
    </r>
    <r>
      <rPr>
        <sz val="11"/>
        <rFont val="Georgia"/>
        <family val="1"/>
      </rPr>
      <t xml:space="preserve"> 5.1: Natural Assets protected or rehabilitated</t>
    </r>
  </si>
  <si>
    <r>
      <rPr>
        <b/>
        <u val="single"/>
        <sz val="11"/>
        <rFont val="Georgia"/>
        <family val="1"/>
      </rPr>
      <t>Core Indicator</t>
    </r>
    <r>
      <rPr>
        <sz val="11"/>
        <rFont val="Georgia"/>
        <family val="1"/>
      </rPr>
      <t xml:space="preserve"> 6.1.2: Increased income, or avoided decrease in income</t>
    </r>
  </si>
  <si>
    <r>
      <t xml:space="preserve">Number of households </t>
    </r>
    <r>
      <rPr>
        <i/>
        <sz val="9"/>
        <rFont val="Georgia"/>
        <family val="1"/>
      </rPr>
      <t>(total number in the project area)</t>
    </r>
  </si>
  <si>
    <r>
      <t xml:space="preserve">1: Health and Social Infrastructure </t>
    </r>
    <r>
      <rPr>
        <i/>
        <sz val="11"/>
        <rFont val="Georgia"/>
        <family val="1"/>
      </rPr>
      <t>(developed/improved)</t>
    </r>
  </si>
  <si>
    <r>
      <t xml:space="preserve">2: Physical asset </t>
    </r>
    <r>
      <rPr>
        <i/>
        <sz val="11"/>
        <rFont val="Georgia"/>
        <family val="1"/>
      </rPr>
      <t>(produced/improved/strengthened)</t>
    </r>
  </si>
  <si>
    <r>
      <rPr>
        <b/>
        <sz val="10"/>
        <color indexed="8"/>
        <rFont val="Georgia"/>
        <family val="1"/>
      </rPr>
      <t xml:space="preserve">1. </t>
    </r>
    <r>
      <rPr>
        <sz val="10"/>
        <color indexed="8"/>
        <rFont val="Georgia"/>
        <family val="1"/>
      </rPr>
      <t xml:space="preserve">Generation of relevant data, Stakeholders, and Timeliness 
</t>
    </r>
    <r>
      <rPr>
        <b/>
        <sz val="10"/>
        <color indexed="8"/>
        <rFont val="Georgia"/>
        <family val="1"/>
      </rPr>
      <t>2.1.</t>
    </r>
    <r>
      <rPr>
        <sz val="10"/>
        <color indexed="8"/>
        <rFont val="Georgia"/>
        <family val="1"/>
      </rPr>
      <t xml:space="preserve"> Include both qualitative and quantitative measures of capacity level within targeted institutions
</t>
    </r>
    <r>
      <rPr>
        <b/>
        <sz val="10"/>
        <color indexed="8"/>
        <rFont val="Georgia"/>
        <family val="1"/>
      </rPr>
      <t xml:space="preserve">2.2. </t>
    </r>
    <r>
      <rPr>
        <sz val="10"/>
        <color indexed="8"/>
        <rFont val="Georgia"/>
        <family val="1"/>
      </rPr>
      <t xml:space="preserve">Number (men and women and other vulnerable groups)
</t>
    </r>
    <r>
      <rPr>
        <b/>
        <sz val="10"/>
        <color indexed="8"/>
        <rFont val="Georgia"/>
        <family val="1"/>
      </rPr>
      <t>3.1.</t>
    </r>
    <r>
      <rPr>
        <sz val="10"/>
        <color indexed="8"/>
        <rFont val="Georgia"/>
        <family val="1"/>
      </rPr>
      <t xml:space="preserve"> Use scale from 1 to 5: 5: Fully aware 4: Mostly aware 3: Partially aware 2: Partially not aware 1: Aware of neither predicted adverse impacts of climate change nor of appropriate responses
</t>
    </r>
    <r>
      <rPr>
        <b/>
        <sz val="10"/>
        <color indexed="8"/>
        <rFont val="Georgia"/>
        <family val="1"/>
      </rPr>
      <t xml:space="preserve">3.2. </t>
    </r>
    <r>
      <rPr>
        <sz val="10"/>
        <color indexed="8"/>
        <rFont val="Georgia"/>
        <family val="1"/>
      </rPr>
      <t xml:space="preserve">Use scale from 1 to 5:  5: All 4: Almost all 3: Half 2: Some 1: None
</t>
    </r>
    <r>
      <rPr>
        <b/>
        <sz val="10"/>
        <color indexed="8"/>
        <rFont val="Georgia"/>
        <family val="1"/>
      </rPr>
      <t>4.1.</t>
    </r>
    <r>
      <rPr>
        <sz val="10"/>
        <color indexed="8"/>
        <rFont val="Georgia"/>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Georgia"/>
        <family val="1"/>
      </rPr>
      <t>4.2.</t>
    </r>
    <r>
      <rPr>
        <sz val="10"/>
        <color indexed="8"/>
        <rFont val="Georgia"/>
        <family val="1"/>
      </rPr>
      <t xml:space="preserve">  Summarize in an overall scale (1-5):  5: Fully improved 4: Mostly Improved 3: Moderately improved 2: Somewhat improved
1: Not improved                                                                                                                                                                                                                           </t>
    </r>
    <r>
      <rPr>
        <b/>
        <sz val="10"/>
        <color indexed="8"/>
        <rFont val="Georgia"/>
        <family val="1"/>
      </rPr>
      <t>5.</t>
    </r>
    <r>
      <rPr>
        <sz val="10"/>
        <color indexed="8"/>
        <rFont val="Georgia"/>
        <family val="1"/>
      </rPr>
      <t xml:space="preserve">  Depends on the targeted natural asset: 
</t>
    </r>
    <r>
      <rPr>
        <i/>
        <sz val="10"/>
        <color indexed="8"/>
        <rFont val="Georgia"/>
        <family val="1"/>
      </rPr>
      <t>Biological (species):</t>
    </r>
    <r>
      <rPr>
        <sz val="10"/>
        <color indexed="8"/>
        <rFont val="Georgia"/>
        <family val="1"/>
      </rPr>
      <t xml:space="preserve"> measure through changes in population numbers (dynamics, structure, etc.)
</t>
    </r>
    <r>
      <rPr>
        <i/>
        <sz val="10"/>
        <color indexed="8"/>
        <rFont val="Georgia"/>
        <family val="1"/>
      </rPr>
      <t xml:space="preserve">Land: </t>
    </r>
    <r>
      <rPr>
        <sz val="10"/>
        <color indexed="8"/>
        <rFont val="Georgia"/>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Georgia"/>
        <family val="1"/>
      </rPr>
      <t>6.1.</t>
    </r>
    <r>
      <rPr>
        <sz val="10"/>
        <color indexed="8"/>
        <rFont val="Georgia"/>
        <family val="1"/>
      </rPr>
      <t xml:space="preserve">  Summarize in an overall scale (1-5):  5: Very high improvement 4: High improvement 3: Moderate improvement 2: Limited improvement 1: No improvement                                                                                                                                                                                                                                                         </t>
    </r>
    <r>
      <rPr>
        <b/>
        <sz val="10"/>
        <color indexed="8"/>
        <rFont val="Georgia"/>
        <family val="1"/>
      </rPr>
      <t xml:space="preserve">6.2. </t>
    </r>
    <r>
      <rPr>
        <sz val="10"/>
        <color indexed="8"/>
        <rFont val="Georgia"/>
        <family val="1"/>
      </rPr>
      <t xml:space="preserve"> Household income by source of livelihood in project area (USD) prior and post project intervention                                                                                                                                                                                                                                                      </t>
    </r>
    <r>
      <rPr>
        <b/>
        <sz val="10"/>
        <color indexed="8"/>
        <rFont val="Georgia"/>
        <family val="1"/>
      </rPr>
      <t>7.</t>
    </r>
    <r>
      <rPr>
        <sz val="10"/>
        <color indexed="8"/>
        <rFont val="Georgia"/>
        <family val="1"/>
      </rPr>
      <t xml:space="preserve"> Summarize in an overall scale (1-5).  5: All (Fully integrated) 4: Most 3: Some 2: Most not integrated 1: None</t>
    </r>
  </si>
  <si>
    <r>
      <rPr>
        <b/>
        <sz val="10"/>
        <color indexed="8"/>
        <rFont val="Georgia"/>
        <family val="1"/>
      </rPr>
      <t>1.1.</t>
    </r>
    <r>
      <rPr>
        <sz val="10"/>
        <color indexed="8"/>
        <rFont val="Georgia"/>
        <family val="1"/>
      </rPr>
      <t xml:space="preserve">  Number, sector(s) and level(s) of projects or interventions in separate fields of monitoring plan                                                                                  </t>
    </r>
    <r>
      <rPr>
        <b/>
        <sz val="10"/>
        <color indexed="8"/>
        <rFont val="Georgia"/>
        <family val="1"/>
      </rPr>
      <t xml:space="preserve">1.2. </t>
    </r>
    <r>
      <rPr>
        <sz val="10"/>
        <color indexed="8"/>
        <rFont val="Georgia"/>
        <family val="1"/>
      </rPr>
      <t xml:space="preserve">Number
</t>
    </r>
    <r>
      <rPr>
        <b/>
        <sz val="10"/>
        <color indexed="8"/>
        <rFont val="Georgia"/>
        <family val="1"/>
      </rPr>
      <t>2.1.1.</t>
    </r>
    <r>
      <rPr>
        <sz val="10"/>
        <color indexed="8"/>
        <rFont val="Georgia"/>
        <family val="1"/>
      </rPr>
      <t xml:space="preserve"> Number of staff (male/female) of targeted institutions: a. Obtain baseline information: total number of staff from targeted institutions b. Define target
</t>
    </r>
    <r>
      <rPr>
        <b/>
        <sz val="10"/>
        <color indexed="8"/>
        <rFont val="Georgia"/>
        <family val="1"/>
      </rPr>
      <t>2.1.2.</t>
    </r>
    <r>
      <rPr>
        <sz val="10"/>
        <color indexed="8"/>
        <rFont val="Georgia"/>
        <family val="1"/>
      </rPr>
      <t xml:space="preserve"> Number of staff (male/female) of targeted institutions: a. Obtain baseline information: total number of staff from targeted institutions b. Define target: needs to be defined by project proponents
</t>
    </r>
    <r>
      <rPr>
        <b/>
        <sz val="10"/>
        <color indexed="8"/>
        <rFont val="Georgia"/>
        <family val="1"/>
      </rPr>
      <t xml:space="preserve">2.2.1. </t>
    </r>
    <r>
      <rPr>
        <i/>
        <sz val="10"/>
        <color indexed="8"/>
        <rFont val="Georgia"/>
        <family val="1"/>
      </rPr>
      <t>Quantitative:</t>
    </r>
    <r>
      <rPr>
        <sz val="10"/>
        <color indexed="8"/>
        <rFont val="Georgia"/>
        <family val="1"/>
      </rPr>
      <t xml:space="preserve"> Percentage (includes women – and other vulnerable groups – and men).
</t>
    </r>
    <r>
      <rPr>
        <i/>
        <sz val="10"/>
        <color indexed="8"/>
        <rFont val="Georgia"/>
        <family val="1"/>
      </rPr>
      <t>Qualitative:</t>
    </r>
    <r>
      <rPr>
        <sz val="10"/>
        <color indexed="8"/>
        <rFont val="Georgia"/>
        <family val="1"/>
      </rPr>
      <t xml:space="preserve"> Adequacy: include direct analysis of major areas; adequacy/effectiveness of systems or analysis of perceptions of populations and institutions.</t>
    </r>
    <r>
      <rPr>
        <b/>
        <sz val="10"/>
        <color indexed="8"/>
        <rFont val="Georgia"/>
        <family val="1"/>
      </rPr>
      <t xml:space="preserve">
2.2.2.</t>
    </r>
    <r>
      <rPr>
        <sz val="10"/>
        <color indexed="8"/>
        <rFont val="Georgia"/>
        <family val="1"/>
      </rPr>
      <t xml:space="preserve"> Number (broken down by gender and, if possible, by vulnerable groups defined in the area of intervention) of people                                                                                                        </t>
    </r>
    <r>
      <rPr>
        <b/>
        <sz val="10"/>
        <color indexed="8"/>
        <rFont val="Georgia"/>
        <family val="1"/>
      </rPr>
      <t xml:space="preserve">3.1. </t>
    </r>
    <r>
      <rPr>
        <sz val="10"/>
        <color indexed="8"/>
        <rFont val="Georgia"/>
        <family val="1"/>
      </rPr>
      <t xml:space="preserve">Number and type (in separate columns) at local level.                                                                                                                                    </t>
    </r>
    <r>
      <rPr>
        <b/>
        <sz val="10"/>
        <color indexed="8"/>
        <rFont val="Georgia"/>
        <family val="1"/>
      </rPr>
      <t xml:space="preserve">3.2. </t>
    </r>
    <r>
      <rPr>
        <sz val="10"/>
        <color indexed="8"/>
        <rFont val="Georgia"/>
        <family val="1"/>
      </rPr>
      <t xml:space="preserve">Number                                                                                                                                                                                                                                     </t>
    </r>
    <r>
      <rPr>
        <b/>
        <sz val="10"/>
        <color indexed="8"/>
        <rFont val="Georgia"/>
        <family val="1"/>
      </rPr>
      <t>4.1.</t>
    </r>
    <r>
      <rPr>
        <sz val="10"/>
        <color indexed="8"/>
        <rFont val="Georgia"/>
        <family val="1"/>
      </rPr>
      <t xml:space="preserve"> Number and type                                                                                                                                                                                                               </t>
    </r>
    <r>
      <rPr>
        <b/>
        <sz val="10"/>
        <color indexed="8"/>
        <rFont val="Georgia"/>
        <family val="1"/>
      </rPr>
      <t xml:space="preserve">4. 2. </t>
    </r>
    <r>
      <rPr>
        <sz val="10"/>
        <color indexed="8"/>
        <rFont val="Georgia"/>
        <family val="1"/>
      </rPr>
      <t xml:space="preserve"> Number and type (entered in separate columns)                                                                                                                                                     </t>
    </r>
    <r>
      <rPr>
        <b/>
        <sz val="10"/>
        <color indexed="8"/>
        <rFont val="Georgia"/>
        <family val="1"/>
      </rPr>
      <t>5.</t>
    </r>
    <r>
      <rPr>
        <sz val="10"/>
        <color indexed="8"/>
        <rFont val="Georgia"/>
        <family val="1"/>
      </rPr>
      <t xml:space="preserve">  Number of interventions by type of natural asset and intervention                                                                                                                    </t>
    </r>
    <r>
      <rPr>
        <b/>
        <sz val="10"/>
        <color indexed="8"/>
        <rFont val="Georgia"/>
        <family val="1"/>
      </rPr>
      <t>6.1.</t>
    </r>
    <r>
      <rPr>
        <sz val="10"/>
        <color indexed="8"/>
        <rFont val="Georgia"/>
        <family val="1"/>
      </rPr>
      <t xml:space="preserve">  Number and type (in separate columns of monitoring plan)                                                                                                                                                                                                                                                    </t>
    </r>
    <r>
      <rPr>
        <b/>
        <sz val="10"/>
        <color indexed="8"/>
        <rFont val="Georgia"/>
        <family val="1"/>
      </rPr>
      <t xml:space="preserve">6.2. </t>
    </r>
    <r>
      <rPr>
        <sz val="10"/>
        <color indexed="8"/>
        <rFont val="Georgia"/>
        <family val="1"/>
      </rPr>
      <t xml:space="preserve">Income sources per household; description of income source and number of households.                                                                                                                                                                                                                                                     </t>
    </r>
    <r>
      <rPr>
        <b/>
        <sz val="10"/>
        <color indexed="8"/>
        <rFont val="Georgia"/>
        <family val="1"/>
      </rPr>
      <t xml:space="preserve">7.1. </t>
    </r>
    <r>
      <rPr>
        <sz val="10"/>
        <color indexed="8"/>
        <rFont val="Georgia"/>
        <family val="1"/>
      </rPr>
      <t xml:space="preserve"> Number/Sector                                                                                                                                                                                                                                                   </t>
    </r>
    <r>
      <rPr>
        <b/>
        <sz val="10"/>
        <color indexed="8"/>
        <rFont val="Georgia"/>
        <family val="1"/>
      </rPr>
      <t xml:space="preserve">7.2. </t>
    </r>
    <r>
      <rPr>
        <sz val="10"/>
        <color indexed="8"/>
        <rFont val="Georgia"/>
        <family val="1"/>
      </rPr>
      <t>Number; Effectiveness (see previous indicator) through enforcement level.</t>
    </r>
  </si>
  <si>
    <t>Organizing project orientation meetings to    community (in 3 villages)</t>
  </si>
  <si>
    <t xml:space="preserve"> Sensitizing the community on gender</t>
  </si>
  <si>
    <t>Organizing exposure visits to successful participatory mangrove, IMFFS and coastal resources mgmt projects</t>
  </si>
  <si>
    <t>Conducting Participatory Rural Appraisal (PRA)</t>
  </si>
  <si>
    <t>Forming village level institutions</t>
  </si>
  <si>
    <t>Implementing entry point activities</t>
  </si>
  <si>
    <t>Organizing orientation meetings on CC, SLR and adaptive capacity</t>
  </si>
  <si>
    <t>Preparing annual micro plan:</t>
  </si>
  <si>
    <t>Implementing micro plan and monitoring</t>
  </si>
  <si>
    <t>Sub Total</t>
  </si>
  <si>
    <t>Organizing training on mangrove restoration techniques to VLI members</t>
  </si>
  <si>
    <t>Organizing training on mangrove restoration to NGOs and Self government</t>
  </si>
  <si>
    <t>Organizing training on mangrove restoration to Government officials</t>
  </si>
  <si>
    <t>Preparing land for mangrove restoration (Canal digging)</t>
  </si>
  <si>
    <t>Establishing mangrove nursery</t>
  </si>
  <si>
    <t>Constructing two types of IMFFS farms (Pond preparation)</t>
  </si>
  <si>
    <t>Construction of sluice gates</t>
  </si>
  <si>
    <t>Raising mangrove plantation in the IMFFS farms</t>
  </si>
  <si>
    <t>Preparation of resource materials in local language</t>
  </si>
  <si>
    <t>Monitoring of Project activities along with community</t>
  </si>
  <si>
    <t>50 farmers including at least 20 women trained in IMFFS</t>
  </si>
  <si>
    <t>IMFFS established in 50 ha in abandoned shrimp farms by participating farmers with a minimum of 600 mangroves plants per ha" and "300 kg of prawn per year per ha of IMFFS</t>
  </si>
  <si>
    <t>100 culture in 50 ha of IMFFS farms per year</t>
  </si>
  <si>
    <t xml:space="preserve">  23/06/15 - 30/04/17</t>
  </si>
  <si>
    <t>Financial Information:  Cumulative from project start to [23/06/15 - 30/04/17]</t>
  </si>
  <si>
    <t>Project Components</t>
  </si>
  <si>
    <t>Expected Outcomes</t>
  </si>
  <si>
    <t>Improved community
organization to undertake
climate change
adaptation measures</t>
  </si>
  <si>
    <t>Trained stakeholders on
coastal protection and
livelihoods</t>
  </si>
  <si>
    <t>1. Community mobilization and organization</t>
  </si>
  <si>
    <t>2.Capacity building for coastal protection and livelihoods</t>
  </si>
  <si>
    <t>3. Restoration of
mangrove areas
for coastal
protection</t>
  </si>
  <si>
    <t>Restored and healthy
mangrove replanted area
contributing to protection
of coastal erosion sea
level rise</t>
  </si>
  <si>
    <t>4. Demonstration
of Integrated
mangrove based
fishery livelihoods</t>
  </si>
  <si>
    <t>Demonstrated fishery
related sustainable
livelihoods integrated with
mangroves</t>
  </si>
  <si>
    <t>5. Knowledge
Management for
Improved Coastal
Protection</t>
  </si>
  <si>
    <t>Prepared and published
materials on ways to
upscale coastal protection
and livelihood systems in
mangrove areas</t>
  </si>
  <si>
    <t>At least 50% marginalized and vulnerable members of the community and youth trained" and "at least 20% members of stakeholders organizations working in coastal resource management and improving adaptive capacity of community to climate change in the project region tarined"</t>
  </si>
  <si>
    <t xml:space="preserve"> Planting mangrove saplings</t>
  </si>
  <si>
    <t xml:space="preserve"> Monitoring and after care</t>
  </si>
  <si>
    <t xml:space="preserve">Pond preparation </t>
  </si>
  <si>
    <t>Stocking of fishes/shrimps/crabs</t>
  </si>
  <si>
    <t xml:space="preserve"> Monitoring of IMFFS ponds</t>
  </si>
  <si>
    <t xml:space="preserve">Construction of cages and pens </t>
  </si>
  <si>
    <t>Preparation of resource materials in local   language</t>
  </si>
  <si>
    <t>Monitoring of Project activities along with   community</t>
  </si>
  <si>
    <t>Research fellows 2 nos.</t>
  </si>
  <si>
    <t>Field Asst. - 1 no</t>
  </si>
  <si>
    <t>Travel</t>
  </si>
  <si>
    <t xml:space="preserve">Contingency and other office expenses </t>
  </si>
  <si>
    <t>Monitoring and Evaluation</t>
  </si>
  <si>
    <t>Same as Above</t>
  </si>
  <si>
    <r>
      <t>Estimated cumulative total disbursement as of</t>
    </r>
    <r>
      <rPr>
        <b/>
        <sz val="12"/>
        <color indexed="10"/>
        <rFont val="Georgia"/>
        <family val="1"/>
      </rPr>
      <t xml:space="preserve"> </t>
    </r>
    <r>
      <rPr>
        <b/>
        <sz val="12"/>
        <rFont val="Georgia"/>
        <family val="1"/>
      </rPr>
      <t>[30-04-2017]</t>
    </r>
  </si>
  <si>
    <r>
      <t xml:space="preserve">ACTUAL CO-FINANCING </t>
    </r>
    <r>
      <rPr>
        <i/>
        <sz val="12"/>
        <color indexed="8"/>
        <rFont val="Georgia"/>
        <family val="1"/>
      </rPr>
      <t xml:space="preserve">(If the MTR or TE have not been undertaken this reporting period, DO NOT report on actual co-financing.) </t>
    </r>
  </si>
  <si>
    <r>
      <t>In India nearly 100 million people living along the coastline are reliant on climate-dependent activities such as agriculture, fishing and aquaculture. The livelihood security of these coastal communities and ecological security of the coastal areas are already under stress due to high population density, urbanization, industrial development, high rate of environmental degradation and frequent occurrence of cyclones and storms. Sea level changes and occurrence of extreme events such as cyclones and storm surges will be aggravating this problem. The predicated sea level rise would lead to inundation of seawater in about 5,700 km</t>
    </r>
    <r>
      <rPr>
        <vertAlign val="superscript"/>
        <sz val="12"/>
        <color indexed="8"/>
        <rFont val="Georgia"/>
        <family val="1"/>
      </rPr>
      <t>2</t>
    </r>
    <r>
      <rPr>
        <sz val="12"/>
        <color indexed="8"/>
        <rFont val="Georgia"/>
        <family val="1"/>
      </rPr>
      <t xml:space="preserve"> of land along the coastal states of India and nearly 7 million coastal families could be directly affected if the sea level increases by 1 m by 2100. 
Farming families, fishermen, aqua farmers and others will bear the full force of these impacts through less stable livelihoods and rising risks to their health, safety and homes. Many fisheries-dependent communities already live a precarious and vulnerable existence because of poverty, lack of access to social services and lack of essential infrastructure. As indicated above the coastal area of India is highly vulnerable to climate change and the present project is designed to link ecological rehabilitation of degraded mangroves, utilization of saline lands for livelihood development and preparing the communities for facing the climate change challenges through adaptation measures.</t>
    </r>
  </si>
  <si>
    <r>
      <rPr>
        <b/>
        <sz val="12"/>
        <color indexed="8"/>
        <rFont val="Georgia"/>
        <family val="1"/>
      </rPr>
      <t xml:space="preserve">Project Location:
</t>
    </r>
    <r>
      <rPr>
        <sz val="12"/>
        <color indexed="8"/>
        <rFont val="Georgia"/>
        <family val="1"/>
      </rPr>
      <t xml:space="preserve">
The project is being implemented in the Krishna delta (lat. 15°44′–16°40′N and long. 80°20′–81°30′E) in the state of Andhra Pradesh on the southeast coast of India. The soil of the coastal tract is sandy, coarse, deep and occasionally saline. About 4.5 million people, depending on agriculture, fisheries and aquaculture, live within the delta. About 5,40,000 ha are irrigated with river water within the delta. In the project area, nearly 17% of the population are poorest of the poor and 37% are poor. The land use pattern indicates that nearly 55% of the land area is under agriculture, 8.7% of the area is under forest. Brackish water aquaculture is practiced in about 4,000 ha. 
</t>
    </r>
    <r>
      <rPr>
        <b/>
        <sz val="12"/>
        <color indexed="8"/>
        <rFont val="Georgia"/>
        <family val="1"/>
      </rPr>
      <t xml:space="preserve">Project Villages:
</t>
    </r>
    <r>
      <rPr>
        <sz val="12"/>
        <color indexed="8"/>
        <rFont val="Georgia"/>
        <family val="1"/>
      </rPr>
      <t xml:space="preserve">
Project is being implemented in three villages namely, Sorlagondi, Nali and Basavanipalem, located in the Krishna deltaic region of Andhra Pradesh. The main occupation of the community in all the three villages is Agriculture, Fishing and aquaculture. The total population of the three villages is about 3,905. There are about 1,104 houses in these three villages. 
</t>
    </r>
  </si>
  <si>
    <r>
      <rPr>
        <b/>
        <sz val="12"/>
        <color indexed="8"/>
        <rFont val="Georgia"/>
        <family val="1"/>
      </rPr>
      <t xml:space="preserve">Reports: </t>
    </r>
    <r>
      <rPr>
        <sz val="12"/>
        <color indexed="8"/>
        <rFont val="Georgia"/>
        <family val="1"/>
      </rPr>
      <t xml:space="preserve">                                                                                                                                            1. Inception Report 2. Participatory Rural Appraisal 3. Socio-economic survey 4. Micro plan 5. Village Level Institutions 6. Exposure visit    
</t>
    </r>
    <r>
      <rPr>
        <b/>
        <sz val="12"/>
        <color indexed="8"/>
        <rFont val="Georgia"/>
        <family val="1"/>
      </rPr>
      <t>Brochures:</t>
    </r>
    <r>
      <rPr>
        <sz val="12"/>
        <color indexed="8"/>
        <rFont val="Georgia"/>
        <family val="1"/>
      </rPr>
      <t xml:space="preserve">                                                                                                                                                                                                                                                                                 1. Overview of the project 2. Climate change Sea level rise and  3. Mangrove conservation and management </t>
    </r>
  </si>
  <si>
    <t>3. Restoring mangroves for coastal protection</t>
  </si>
  <si>
    <t>4. Demonstration of mangrove dependent fishery</t>
  </si>
  <si>
    <t>5. Knowledge Management for improve coastal Protection</t>
  </si>
  <si>
    <r>
      <t xml:space="preserve">Project actions/activities planned for current reporting period are progressing on track or exceeding expectations to achieve </t>
    </r>
    <r>
      <rPr>
        <b/>
        <sz val="12"/>
        <rFont val="Georgia"/>
        <family val="1"/>
      </rPr>
      <t>all</t>
    </r>
    <r>
      <rPr>
        <sz val="12"/>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</si>
  <si>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Georgia"/>
        <family val="1"/>
      </rPr>
      <t>most</t>
    </r>
    <r>
      <rPr>
        <sz val="12"/>
        <rFont val="Georgia"/>
        <family val="1"/>
      </rPr>
      <t xml:space="preserve"> of its major outcomes/outputs with only minor shortcomings.</t>
    </r>
  </si>
  <si>
    <r>
      <t xml:space="preserve">Project actions/activities planned for current reporting period  are progressing on track to achieve </t>
    </r>
    <r>
      <rPr>
        <b/>
        <sz val="12"/>
        <rFont val="Georgia"/>
        <family val="1"/>
      </rPr>
      <t>most</t>
    </r>
    <r>
      <rPr>
        <sz val="12"/>
        <rFont val="Georgia"/>
        <family val="1"/>
      </rPr>
      <t xml:space="preserve">   major relevant outcomes/outputs, </t>
    </r>
    <r>
      <rPr>
        <b/>
        <sz val="12"/>
        <rFont val="Georgia"/>
        <family val="1"/>
      </rPr>
      <t>but</t>
    </r>
    <r>
      <rPr>
        <sz val="12"/>
        <rFont val="Georgia"/>
        <family val="1"/>
      </rPr>
      <t xml:space="preserve"> with either significant shortcomings or modest overall relevance. </t>
    </r>
  </si>
  <si>
    <r>
      <t xml:space="preserve">Project actions/activities planned for current reporting period  are </t>
    </r>
    <r>
      <rPr>
        <b/>
        <sz val="12"/>
        <rFont val="Georgia"/>
        <family val="1"/>
      </rPr>
      <t>not</t>
    </r>
    <r>
      <rPr>
        <sz val="12"/>
        <rFont val="Georgia"/>
        <family val="1"/>
      </rPr>
      <t xml:space="preserve"> progressing on track to achieve  major outcomes/outputs with </t>
    </r>
    <r>
      <rPr>
        <b/>
        <sz val="12"/>
        <rFont val="Georgia"/>
        <family val="1"/>
      </rPr>
      <t>major shortcomings</t>
    </r>
    <r>
      <rPr>
        <sz val="12"/>
        <rFont val="Georgia"/>
        <family val="1"/>
      </rPr>
      <t xml:space="preserve"> or is expected to achieve only some of its major outcomes/outputs.</t>
    </r>
  </si>
  <si>
    <r>
      <t xml:space="preserve">Project actions/activities planned for current reporting period  are </t>
    </r>
    <r>
      <rPr>
        <b/>
        <sz val="12"/>
        <rFont val="Georgia"/>
        <family val="1"/>
      </rPr>
      <t>not</t>
    </r>
    <r>
      <rPr>
        <sz val="12"/>
        <rFont val="Georgia"/>
        <family val="1"/>
      </rPr>
      <t xml:space="preserve"> progressing on track to achieve most of its major outcomes/outputs.</t>
    </r>
  </si>
  <si>
    <r>
      <t xml:space="preserve">Project actions/activities planned for current reporting period  are </t>
    </r>
    <r>
      <rPr>
        <b/>
        <sz val="12"/>
        <rFont val="Georgia"/>
        <family val="1"/>
      </rPr>
      <t>not</t>
    </r>
    <r>
      <rPr>
        <sz val="12"/>
        <rFont val="Georgia"/>
        <family val="1"/>
      </rPr>
      <t xml:space="preserve"> on track and shows that it is </t>
    </r>
    <r>
      <rPr>
        <b/>
        <sz val="12"/>
        <rFont val="Georgia"/>
        <family val="1"/>
      </rPr>
      <t>failing</t>
    </r>
    <r>
      <rPr>
        <sz val="12"/>
        <rFont val="Georgia"/>
        <family val="1"/>
      </rPr>
      <t xml:space="preserve"> to achieve, and is not expected to achieve, any of its outcomes/outputs.</t>
    </r>
  </si>
  <si>
    <t>Not Applicable at this Stage</t>
  </si>
  <si>
    <t>Ms. T.S.Raji Gain (CGM)
National Bank for Agriculture and Rural Development</t>
  </si>
  <si>
    <t>Unanticipated delays in project implementation  have affected the project disbursement schedule and reasons for delay are mentioned in this report. Efforts are being made to bring project activities and the disbursement schedule in line with the project plan.</t>
  </si>
  <si>
    <t xml:space="preserve">NABARD maintains one RBI account where all the funds are credited and pooled. In view of this, project wise investment income may not be ascertained. </t>
  </si>
  <si>
    <t>ITEM / ACTIVITY / ACTION                          (Expected Outputs)</t>
  </si>
  <si>
    <t>Not initiated. Will be done in September 2017/after receipt of fund as the permission from Government Authorities for mangrove restoration was obtained in March 2017.
Number of women, men and youth would be trained in designing and establishing IMFFS farms</t>
  </si>
  <si>
    <t>The activities are being implemented as per the plan. The community members were oriented on the climate change vulnerabilities.  Participatory vulnerability assessment was carried out and the coping capacity of the community is mapped. The mobilized community was organized into village level institution to plan, implement and monitor the project. During the first year the mangrove restoration work was not started due to delay in getting the permission from the forest department. Mangrove saplings (1.3 lakhs) were raised in the nursery. Field visits were organized to the degraded area to identify the suitability of the area to restore mangroves. Integrated Mangrove Fishery Farming (IMFFS) activity was completed in 15 ha. Three resource materials were prepared and given to the community.This has resulted in enhanced awareness among vulnerable communities about sea level rise and ways to adapt to it. The project interventions have made communities more climate resilient through enhanced adaptive capacity.</t>
  </si>
  <si>
    <t>Kuldeep Singh, Sachin Kamble and Sushil Kumar</t>
  </si>
  <si>
    <t>kuldeep.singh@nabard.org,  sacjhin.kamble@nabard.org and sushil.kumar@nabard.org</t>
  </si>
  <si>
    <t>The activities are implemented as per the plan except for the mangrove restoration activity.  The permission given by the district collector to restore 200 ha of mangroves during the project proposal development was later shifted to the forest department.  Fresh permission for restoring the mangroves was sought from the forest department for which all the required documents was submitted to them and subsequently forest department principally agreed to provide the land.  
Permission from the forest department has been received on 08-03-2017 for carrying out the mangrove restoration.                                                                                                                                                        
Community mobilisation, Increased awareness among communities about climate stress/sea level rise and alternative means of livelihoods, village level committees and increased participation from women are strong/ positive features of the project. 
Seeking permission from State Government has been a long processwhich has delayed the project.
Two monitoring visits were undertaken by NIE. In addition to this, numbner of trainees under different programmes came to the project site for exposure visit.</t>
  </si>
  <si>
    <t>Trainings will be organised in September 2017/after receipt of fund as the permission for mangrove restoration was obtained in March 2017</t>
  </si>
  <si>
    <r>
      <t xml:space="preserve">200 members would be trained </t>
    </r>
    <r>
      <rPr>
        <sz val="10"/>
        <rFont val="Georgia"/>
        <family val="1"/>
      </rPr>
      <t>on</t>
    </r>
    <r>
      <rPr>
        <sz val="10"/>
        <color indexed="10"/>
        <rFont val="Georgia"/>
        <family val="1"/>
      </rPr>
      <t xml:space="preserve"> </t>
    </r>
    <r>
      <rPr>
        <sz val="10"/>
        <color indexed="8"/>
        <rFont val="Georgia"/>
        <family val="1"/>
      </rPr>
      <t xml:space="preserve">  mangrove restoration</t>
    </r>
  </si>
  <si>
    <t xml:space="preserve">One centralized nurserywould be established. </t>
  </si>
  <si>
    <t xml:space="preserve">15 ha of IMFFS         </t>
  </si>
  <si>
    <t xml:space="preserve">awareness materials available </t>
  </si>
  <si>
    <t>workshops organised on CC., SLR and vulnerability to CC adaptive capacity</t>
  </si>
  <si>
    <t>Positive factor:  The communites are experiencing coastal erosion and they want mangroves to be planted to arrest erosion. Communities are also aware that the mangrove restoration activities would increase the fishery production. 
Community mobilisation, Increased awareness among communities about climate stress/sea level rise and alternative means of livelihoods, village level committees and increased participation from women are strong/ positive features of the project. 
Seeking permission from State Government has been a long processwhich has delayed the project.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</si>
</sst>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m\-yyyy"/>
    <numFmt numFmtId="173" formatCode="[$-4009]dd\ mmmm\ yyyy"/>
    <numFmt numFmtId="174" formatCode="[$-14009]dd/mm/yyyy;@"/>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0000"/>
    <numFmt numFmtId="181" formatCode="0.0000"/>
    <numFmt numFmtId="182" formatCode="0.000"/>
    <numFmt numFmtId="183" formatCode="0.0"/>
    <numFmt numFmtId="184" formatCode="#,##0.0"/>
  </numFmts>
  <fonts count="94">
    <font>
      <sz val="11"/>
      <color theme="1"/>
      <name val="Calibri"/>
      <family val="2"/>
    </font>
    <font>
      <sz val="11"/>
      <color indexed="8"/>
      <name val="Calibri"/>
      <family val="2"/>
    </font>
    <font>
      <sz val="10"/>
      <name val="Georgia"/>
      <family val="1"/>
    </font>
    <font>
      <b/>
      <sz val="10"/>
      <name val="Georgia"/>
      <family val="1"/>
    </font>
    <font>
      <sz val="10"/>
      <color indexed="8"/>
      <name val="Georgia"/>
      <family val="1"/>
    </font>
    <font>
      <b/>
      <sz val="10"/>
      <color indexed="8"/>
      <name val="Georgia"/>
      <family val="1"/>
    </font>
    <font>
      <i/>
      <sz val="10"/>
      <name val="Georgia"/>
      <family val="1"/>
    </font>
    <font>
      <sz val="11"/>
      <name val="Georgia"/>
      <family val="1"/>
    </font>
    <font>
      <u val="single"/>
      <sz val="11"/>
      <name val="Georgia"/>
      <family val="1"/>
    </font>
    <font>
      <b/>
      <sz val="11"/>
      <name val="Georgia"/>
      <family val="1"/>
    </font>
    <font>
      <i/>
      <sz val="11"/>
      <name val="Georgia"/>
      <family val="1"/>
    </font>
    <font>
      <i/>
      <sz val="10"/>
      <color indexed="8"/>
      <name val="Georgia"/>
      <family val="1"/>
    </font>
    <font>
      <sz val="10"/>
      <color indexed="10"/>
      <name val="Georgia"/>
      <family val="1"/>
    </font>
    <font>
      <b/>
      <i/>
      <sz val="11"/>
      <name val="Georgia"/>
      <family val="1"/>
    </font>
    <font>
      <b/>
      <i/>
      <sz val="10"/>
      <color indexed="8"/>
      <name val="Georgia"/>
      <family val="1"/>
    </font>
    <font>
      <sz val="20"/>
      <name val="Georgia"/>
      <family val="1"/>
    </font>
    <font>
      <sz val="18"/>
      <name val="Georgia"/>
      <family val="1"/>
    </font>
    <font>
      <sz val="12"/>
      <name val="Georgia"/>
      <family val="1"/>
    </font>
    <font>
      <b/>
      <sz val="12"/>
      <name val="Georgia"/>
      <family val="1"/>
    </font>
    <font>
      <b/>
      <sz val="16"/>
      <name val="Georgia"/>
      <family val="1"/>
    </font>
    <font>
      <b/>
      <u val="single"/>
      <sz val="11"/>
      <name val="Georgia"/>
      <family val="1"/>
    </font>
    <font>
      <b/>
      <sz val="9"/>
      <name val="Georgia"/>
      <family val="1"/>
    </font>
    <font>
      <sz val="9"/>
      <name val="Georgia"/>
      <family val="1"/>
    </font>
    <font>
      <i/>
      <sz val="9"/>
      <name val="Georgia"/>
      <family val="1"/>
    </font>
    <font>
      <sz val="12"/>
      <color indexed="8"/>
      <name val="Georgia"/>
      <family val="1"/>
    </font>
    <font>
      <sz val="12"/>
      <color indexed="43"/>
      <name val="Georgia"/>
      <family val="1"/>
    </font>
    <font>
      <b/>
      <sz val="12"/>
      <color indexed="8"/>
      <name val="Georgia"/>
      <family val="1"/>
    </font>
    <font>
      <i/>
      <sz val="12"/>
      <color indexed="8"/>
      <name val="Georgia"/>
      <family val="1"/>
    </font>
    <font>
      <b/>
      <sz val="12"/>
      <color indexed="10"/>
      <name val="Georgia"/>
      <family val="1"/>
    </font>
    <font>
      <i/>
      <sz val="12"/>
      <name val="Georgia"/>
      <family val="1"/>
    </font>
    <font>
      <vertAlign val="superscript"/>
      <sz val="12"/>
      <color indexed="8"/>
      <name val="Georgia"/>
      <family val="1"/>
    </font>
    <font>
      <sz val="12"/>
      <color indexed="9"/>
      <name val="Georgia"/>
      <family val="1"/>
    </font>
    <font>
      <b/>
      <sz val="12"/>
      <color indexed="12"/>
      <name val="Georgia"/>
      <family val="1"/>
    </font>
    <font>
      <u val="single"/>
      <sz val="12"/>
      <name val="Georgia"/>
      <family val="1"/>
    </font>
    <font>
      <sz val="12"/>
      <color indexed="10"/>
      <name val="Georgia"/>
      <family val="1"/>
    </font>
    <font>
      <b/>
      <i/>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eorgia"/>
      <family val="1"/>
    </font>
    <font>
      <b/>
      <sz val="12"/>
      <color indexed="9"/>
      <name val="Georgia"/>
      <family val="1"/>
    </font>
    <font>
      <u val="single"/>
      <sz val="12"/>
      <color indexed="12"/>
      <name val="Georgia"/>
      <family val="1"/>
    </font>
    <font>
      <u val="single"/>
      <sz val="12"/>
      <color indexed="12"/>
      <name val="Calibri"/>
      <family val="2"/>
    </font>
    <font>
      <b/>
      <sz val="10"/>
      <color indexed="9"/>
      <name val="Georgia"/>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Georgia"/>
      <family val="1"/>
    </font>
    <font>
      <sz val="11"/>
      <color theme="1"/>
      <name val="Georgia"/>
      <family val="1"/>
    </font>
    <font>
      <sz val="10"/>
      <color rgb="FF000000"/>
      <name val="Georgia"/>
      <family val="1"/>
    </font>
    <font>
      <i/>
      <sz val="10"/>
      <color rgb="FF000000"/>
      <name val="Georgia"/>
      <family val="1"/>
    </font>
    <font>
      <b/>
      <sz val="10"/>
      <color rgb="FF000000"/>
      <name val="Georgia"/>
      <family val="1"/>
    </font>
    <font>
      <b/>
      <sz val="10"/>
      <color theme="1"/>
      <name val="Georgia"/>
      <family val="1"/>
    </font>
    <font>
      <b/>
      <sz val="12"/>
      <color rgb="FFFFFFFF"/>
      <name val="Georgia"/>
      <family val="1"/>
    </font>
    <font>
      <sz val="12"/>
      <color theme="1"/>
      <name val="Georgia"/>
      <family val="1"/>
    </font>
    <font>
      <b/>
      <sz val="12"/>
      <color theme="1"/>
      <name val="Georgia"/>
      <family val="1"/>
    </font>
    <font>
      <b/>
      <sz val="12"/>
      <color rgb="FF000000"/>
      <name val="Georgia"/>
      <family val="1"/>
    </font>
    <font>
      <u val="single"/>
      <sz val="12"/>
      <color theme="10"/>
      <name val="Georgia"/>
      <family val="1"/>
    </font>
    <font>
      <sz val="12"/>
      <color rgb="FF000000"/>
      <name val="Georgia"/>
      <family val="1"/>
    </font>
    <font>
      <i/>
      <sz val="12"/>
      <color theme="1"/>
      <name val="Georgia"/>
      <family val="1"/>
    </font>
    <font>
      <u val="single"/>
      <sz val="12"/>
      <color theme="10"/>
      <name val="Calibri"/>
      <family val="2"/>
    </font>
    <font>
      <i/>
      <sz val="10"/>
      <color theme="1"/>
      <name val="Georgia"/>
      <family val="1"/>
    </font>
    <font>
      <b/>
      <sz val="10"/>
      <color rgb="FFFFFFFF"/>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4C5"/>
        <bgColor indexed="64"/>
      </patternFill>
    </fill>
    <fill>
      <patternFill patternType="solid">
        <fgColor theme="6" tint="-0.24997000396251678"/>
        <bgColor indexed="64"/>
      </patternFill>
    </fill>
    <fill>
      <patternFill patternType="solid">
        <fgColor rgb="FFFFFF00"/>
        <bgColor indexed="64"/>
      </patternFill>
    </fill>
    <fill>
      <patternFill patternType="solid">
        <fgColor rgb="FFDAEEF3"/>
        <bgColor indexed="64"/>
      </patternFill>
    </fill>
    <fill>
      <patternFill patternType="solid">
        <fgColor theme="2"/>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style="medium"/>
      <right/>
      <top style="medium"/>
      <bottom/>
    </border>
    <border>
      <left style="medium"/>
      <right/>
      <top/>
      <bottom/>
    </border>
    <border>
      <left/>
      <right style="medium"/>
      <top/>
      <bottom/>
    </border>
    <border>
      <left style="medium"/>
      <right style="medium"/>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bottom/>
    </border>
    <border>
      <left style="medium"/>
      <right/>
      <top/>
      <bottom style="medium"/>
    </border>
    <border>
      <left/>
      <right/>
      <top/>
      <bottom style="medium"/>
    </border>
    <border>
      <left style="medium"/>
      <right style="thin"/>
      <top style="thin"/>
      <bottom style="thin"/>
    </border>
    <border>
      <left/>
      <right/>
      <top style="medium"/>
      <bottom style="medium"/>
    </border>
    <border>
      <left style="thin"/>
      <right style="thin"/>
      <top style="thin"/>
      <bottom style="thin"/>
    </border>
    <border>
      <left style="medium"/>
      <right style="medium"/>
      <top style="thin"/>
      <bottom/>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color indexed="63"/>
      </left>
      <right/>
      <top>
        <color indexed="63"/>
      </top>
      <bottom style="thin"/>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color indexed="63"/>
      </right>
      <top style="medium"/>
      <bottom/>
    </border>
    <border>
      <left style="thin"/>
      <right style="medium"/>
      <top style="medium"/>
      <bottom>
        <color indexed="63"/>
      </bottom>
    </border>
    <border>
      <left/>
      <right style="thin"/>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top/>
      <bottom/>
    </border>
    <border>
      <left style="medium"/>
      <right style="thin"/>
      <top/>
      <bottom/>
    </border>
    <border>
      <left style="medium"/>
      <right style="thin"/>
      <top style="thin"/>
      <bottom style="medium"/>
    </border>
    <border>
      <left style="medium"/>
      <right style="thin"/>
      <top/>
      <bottom style="medium"/>
    </border>
    <border>
      <left style="medium"/>
      <right style="thin"/>
      <top style="medium"/>
      <bottom/>
    </border>
    <border>
      <left style="medium">
        <color rgb="FF92CDDC"/>
      </left>
      <right style="medium">
        <color rgb="FF92CDDC"/>
      </right>
      <top/>
      <bottom style="medium">
        <color rgb="FF92CDDC"/>
      </bottom>
    </border>
    <border>
      <left style="medium"/>
      <right style="medium"/>
      <top/>
      <bottom style="thin"/>
    </border>
    <border>
      <left/>
      <right style="thin"/>
      <top style="medium"/>
      <bottom style="thin"/>
    </border>
    <border>
      <left style="medium"/>
      <right style="medium"/>
      <top style="medium"/>
      <bottom/>
    </border>
    <border>
      <left style="thin"/>
      <right style="thin"/>
      <top/>
      <bottom/>
    </border>
    <border>
      <left style="thin"/>
      <right style="medium"/>
      <top>
        <color indexed="63"/>
      </top>
      <bottom>
        <color indexed="63"/>
      </bottom>
    </border>
    <border>
      <left style="thin"/>
      <right style="medium"/>
      <top>
        <color indexed="63"/>
      </top>
      <bottom style="medium"/>
    </border>
    <border>
      <left style="medium"/>
      <right/>
      <top style="thin"/>
      <bottom style="thin"/>
    </border>
    <border>
      <left style="medium"/>
      <right/>
      <top style="medium"/>
      <bottom style="medium"/>
    </border>
    <border>
      <left/>
      <right/>
      <top style="medium"/>
      <bottom style="thin"/>
    </border>
    <border>
      <left style="medium"/>
      <right>
        <color indexed="63"/>
      </right>
      <top style="thin"/>
      <bottom>
        <color indexed="63"/>
      </bottom>
    </border>
    <border>
      <left>
        <color indexed="63"/>
      </left>
      <right>
        <color indexed="63"/>
      </right>
      <top style="thin"/>
      <bottom/>
    </border>
    <border>
      <left/>
      <right style="medium"/>
      <top style="thin"/>
      <bottom>
        <color indexed="63"/>
      </bottom>
    </border>
    <border>
      <left style="medium"/>
      <right style="thin"/>
      <top/>
      <bottom style="thin"/>
    </border>
    <border>
      <left style="medium"/>
      <right style="thin"/>
      <top style="medium"/>
      <bottom style="medium"/>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border>
    <border>
      <left style="thin"/>
      <right/>
      <top style="medium"/>
      <bottom style="mediu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76">
    <xf numFmtId="0" fontId="0" fillId="0" borderId="0" xfId="0" applyFont="1" applyAlignment="1">
      <alignment/>
    </xf>
    <xf numFmtId="0" fontId="78" fillId="0" borderId="0" xfId="0" applyFont="1" applyAlignment="1">
      <alignment/>
    </xf>
    <xf numFmtId="0" fontId="78" fillId="10" borderId="10" xfId="0" applyFont="1" applyFill="1" applyBorder="1" applyAlignment="1">
      <alignment/>
    </xf>
    <xf numFmtId="0" fontId="78" fillId="10" borderId="11" xfId="0" applyFont="1" applyFill="1" applyBorder="1" applyAlignment="1">
      <alignment/>
    </xf>
    <xf numFmtId="0" fontId="78" fillId="10" borderId="12" xfId="0" applyFont="1" applyFill="1" applyBorder="1" applyAlignment="1">
      <alignment/>
    </xf>
    <xf numFmtId="0" fontId="78" fillId="10" borderId="13" xfId="0" applyFont="1" applyFill="1" applyBorder="1" applyAlignment="1">
      <alignment/>
    </xf>
    <xf numFmtId="0" fontId="79" fillId="0" borderId="0" xfId="0" applyFont="1" applyAlignment="1">
      <alignment/>
    </xf>
    <xf numFmtId="0" fontId="78" fillId="0" borderId="0" xfId="0" applyFont="1" applyAlignment="1">
      <alignment horizontal="left"/>
    </xf>
    <xf numFmtId="0" fontId="4" fillId="10" borderId="12" xfId="0" applyFont="1" applyFill="1" applyBorder="1" applyAlignment="1" applyProtection="1">
      <alignment/>
      <protection/>
    </xf>
    <xf numFmtId="0" fontId="4" fillId="10" borderId="10" xfId="0" applyFont="1" applyFill="1" applyBorder="1" applyAlignment="1" applyProtection="1">
      <alignment horizontal="left" vertical="center"/>
      <protection/>
    </xf>
    <xf numFmtId="0" fontId="4" fillId="10" borderId="10" xfId="0" applyFont="1" applyFill="1" applyBorder="1" applyAlignment="1" applyProtection="1">
      <alignment/>
      <protection/>
    </xf>
    <xf numFmtId="0" fontId="4" fillId="10" borderId="11" xfId="0" applyFont="1" applyFill="1" applyBorder="1" applyAlignment="1" applyProtection="1">
      <alignment/>
      <protection/>
    </xf>
    <xf numFmtId="0" fontId="3" fillId="10" borderId="14" xfId="0" applyFont="1" applyFill="1" applyBorder="1" applyAlignment="1" applyProtection="1">
      <alignment/>
      <protection/>
    </xf>
    <xf numFmtId="0" fontId="4" fillId="10" borderId="13" xfId="0" applyFont="1" applyFill="1" applyBorder="1" applyAlignment="1" applyProtection="1">
      <alignment/>
      <protection/>
    </xf>
    <xf numFmtId="0" fontId="4" fillId="10" borderId="14" xfId="0" applyFont="1" applyFill="1" applyBorder="1" applyAlignment="1" applyProtection="1">
      <alignment/>
      <protection/>
    </xf>
    <xf numFmtId="0" fontId="4" fillId="10" borderId="13" xfId="0" applyFont="1" applyFill="1" applyBorder="1" applyAlignment="1" applyProtection="1">
      <alignment horizontal="left" vertical="center"/>
      <protection/>
    </xf>
    <xf numFmtId="0" fontId="4" fillId="10" borderId="14" xfId="0" applyFont="1" applyFill="1" applyBorder="1" applyAlignment="1" applyProtection="1">
      <alignment horizontal="left" vertical="center"/>
      <protection/>
    </xf>
    <xf numFmtId="0" fontId="4" fillId="33" borderId="15" xfId="0" applyFont="1" applyFill="1" applyBorder="1" applyAlignment="1" applyProtection="1">
      <alignment horizontal="left" vertical="top" wrapText="1"/>
      <protection/>
    </xf>
    <xf numFmtId="0" fontId="78" fillId="10" borderId="14" xfId="0" applyFont="1" applyFill="1" applyBorder="1" applyAlignment="1">
      <alignment/>
    </xf>
    <xf numFmtId="0" fontId="80" fillId="10" borderId="0" xfId="0" applyFont="1" applyFill="1" applyBorder="1" applyAlignment="1">
      <alignment/>
    </xf>
    <xf numFmtId="0" fontId="81" fillId="10" borderId="0" xfId="0" applyFont="1" applyFill="1" applyBorder="1" applyAlignment="1">
      <alignment/>
    </xf>
    <xf numFmtId="0" fontId="82" fillId="0" borderId="16" xfId="0" applyFont="1" applyFill="1" applyBorder="1" applyAlignment="1">
      <alignment horizontal="center" vertical="top" wrapText="1"/>
    </xf>
    <xf numFmtId="0" fontId="82" fillId="0" borderId="17" xfId="0" applyFont="1" applyFill="1" applyBorder="1" applyAlignment="1">
      <alignment horizontal="center" vertical="top" wrapText="1"/>
    </xf>
    <xf numFmtId="0" fontId="80" fillId="0" borderId="18" xfId="0" applyFont="1" applyFill="1" applyBorder="1" applyAlignment="1">
      <alignment vertical="top" wrapText="1"/>
    </xf>
    <xf numFmtId="0" fontId="2" fillId="0" borderId="19" xfId="0" applyFont="1" applyFill="1" applyBorder="1" applyAlignment="1">
      <alignment vertical="top" wrapText="1"/>
    </xf>
    <xf numFmtId="0" fontId="80" fillId="0" borderId="20" xfId="0" applyFont="1" applyFill="1" applyBorder="1" applyAlignment="1">
      <alignment vertical="top" wrapText="1"/>
    </xf>
    <xf numFmtId="0" fontId="80" fillId="0" borderId="14" xfId="0" applyFont="1" applyFill="1" applyBorder="1" applyAlignment="1">
      <alignment vertical="top" wrapText="1"/>
    </xf>
    <xf numFmtId="0" fontId="80" fillId="0" borderId="16" xfId="0" applyFont="1" applyFill="1" applyBorder="1" applyAlignment="1">
      <alignment vertical="top" wrapText="1"/>
    </xf>
    <xf numFmtId="0" fontId="80" fillId="0" borderId="17" xfId="0" applyFont="1" applyFill="1" applyBorder="1" applyAlignment="1">
      <alignment vertical="top" wrapText="1"/>
    </xf>
    <xf numFmtId="0" fontId="82" fillId="0" borderId="16" xfId="0" applyFont="1" applyFill="1" applyBorder="1" applyAlignment="1">
      <alignment horizontal="center" vertical="top"/>
    </xf>
    <xf numFmtId="0" fontId="78" fillId="0" borderId="16" xfId="0" applyFont="1" applyFill="1" applyBorder="1" applyAlignment="1">
      <alignment vertical="top" wrapText="1"/>
    </xf>
    <xf numFmtId="0" fontId="78" fillId="10" borderId="21" xfId="0" applyFont="1" applyFill="1" applyBorder="1" applyAlignment="1">
      <alignment/>
    </xf>
    <xf numFmtId="0" fontId="78" fillId="10" borderId="22" xfId="0" applyFont="1" applyFill="1" applyBorder="1" applyAlignment="1">
      <alignment/>
    </xf>
    <xf numFmtId="0" fontId="78" fillId="10" borderId="19" xfId="0" applyFont="1" applyFill="1" applyBorder="1" applyAlignment="1">
      <alignment/>
    </xf>
    <xf numFmtId="0" fontId="4" fillId="10" borderId="10" xfId="0" applyFont="1" applyFill="1" applyBorder="1" applyAlignment="1" applyProtection="1">
      <alignment horizontal="left"/>
      <protection/>
    </xf>
    <xf numFmtId="0" fontId="4" fillId="10" borderId="0" xfId="0" applyFont="1" applyFill="1" applyBorder="1" applyAlignment="1" applyProtection="1">
      <alignment horizontal="left"/>
      <protection/>
    </xf>
    <xf numFmtId="0" fontId="4" fillId="10" borderId="14" xfId="0" applyFont="1" applyFill="1" applyBorder="1" applyAlignment="1" applyProtection="1">
      <alignment horizontal="left"/>
      <protection/>
    </xf>
    <xf numFmtId="0" fontId="5" fillId="10" borderId="23" xfId="0" applyFont="1" applyFill="1" applyBorder="1" applyAlignment="1" applyProtection="1">
      <alignment horizontal="center"/>
      <protection/>
    </xf>
    <xf numFmtId="0" fontId="83" fillId="33" borderId="11" xfId="0" applyFont="1" applyFill="1" applyBorder="1" applyAlignment="1">
      <alignment horizontal="center" vertical="center" wrapText="1"/>
    </xf>
    <xf numFmtId="0" fontId="5" fillId="33" borderId="16" xfId="0" applyFont="1" applyFill="1" applyBorder="1" applyAlignment="1" applyProtection="1">
      <alignment horizontal="left" vertical="center" wrapText="1"/>
      <protection/>
    </xf>
    <xf numFmtId="0" fontId="5" fillId="33" borderId="24" xfId="0" applyFont="1" applyFill="1" applyBorder="1" applyAlignment="1" applyProtection="1">
      <alignment horizontal="left" vertical="center" wrapText="1"/>
      <protection/>
    </xf>
    <xf numFmtId="0" fontId="4" fillId="33" borderId="25" xfId="0" applyFont="1" applyFill="1" applyBorder="1" applyAlignment="1" applyProtection="1">
      <alignment vertical="top" wrapText="1"/>
      <protection/>
    </xf>
    <xf numFmtId="0" fontId="2" fillId="33" borderId="15"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center" wrapText="1"/>
      <protection/>
    </xf>
    <xf numFmtId="0" fontId="78" fillId="0" borderId="25" xfId="0" applyFont="1" applyBorder="1" applyAlignment="1">
      <alignment vertical="top" wrapText="1"/>
    </xf>
    <xf numFmtId="0" fontId="4" fillId="33" borderId="26" xfId="0" applyFont="1" applyFill="1" applyBorder="1" applyAlignment="1" applyProtection="1">
      <alignment horizontal="left" vertical="center" wrapText="1"/>
      <protection/>
    </xf>
    <xf numFmtId="0" fontId="80" fillId="0" borderId="27" xfId="0" applyFont="1" applyBorder="1" applyAlignment="1">
      <alignment vertical="top" wrapText="1"/>
    </xf>
    <xf numFmtId="0" fontId="4" fillId="33" borderId="25" xfId="0" applyFont="1" applyFill="1" applyBorder="1" applyAlignment="1" applyProtection="1">
      <alignment horizontal="left" vertical="top" wrapText="1"/>
      <protection/>
    </xf>
    <xf numFmtId="0" fontId="2" fillId="33" borderId="25" xfId="0" applyFont="1" applyFill="1" applyBorder="1" applyAlignment="1" applyProtection="1">
      <alignment horizontal="left" vertical="top" wrapText="1"/>
      <protection/>
    </xf>
    <xf numFmtId="0" fontId="78" fillId="0" borderId="25" xfId="0" applyFont="1" applyBorder="1" applyAlignment="1">
      <alignment horizontal="left" vertical="top" wrapText="1"/>
    </xf>
    <xf numFmtId="0" fontId="80" fillId="0" borderId="0" xfId="0" applyFont="1" applyBorder="1" applyAlignment="1">
      <alignment vertical="top" wrapText="1"/>
    </xf>
    <xf numFmtId="0" fontId="80" fillId="0" borderId="28" xfId="0" applyFont="1" applyBorder="1" applyAlignment="1">
      <alignment wrapText="1"/>
    </xf>
    <xf numFmtId="0" fontId="2" fillId="0" borderId="29" xfId="0" applyFont="1" applyBorder="1" applyAlignment="1">
      <alignment horizontal="left" vertical="top" wrapText="1"/>
    </xf>
    <xf numFmtId="0" fontId="4" fillId="33" borderId="29" xfId="0" applyFont="1" applyFill="1" applyBorder="1" applyAlignment="1" applyProtection="1">
      <alignment horizontal="left" vertical="center" wrapText="1"/>
      <protection/>
    </xf>
    <xf numFmtId="0" fontId="4" fillId="33" borderId="30" xfId="0" applyFont="1" applyFill="1" applyBorder="1" applyAlignment="1" applyProtection="1">
      <alignment horizontal="left" vertical="center" wrapText="1"/>
      <protection/>
    </xf>
    <xf numFmtId="0" fontId="4" fillId="10" borderId="31" xfId="0" applyFont="1" applyFill="1" applyBorder="1" applyAlignment="1" applyProtection="1">
      <alignment horizontal="center" vertical="center"/>
      <protection/>
    </xf>
    <xf numFmtId="0" fontId="4" fillId="10" borderId="32" xfId="0" applyFont="1" applyFill="1" applyBorder="1" applyAlignment="1" applyProtection="1">
      <alignment horizontal="center" vertical="center"/>
      <protection/>
    </xf>
    <xf numFmtId="0" fontId="78" fillId="10" borderId="32" xfId="0" applyFont="1" applyFill="1" applyBorder="1" applyAlignment="1">
      <alignment/>
    </xf>
    <xf numFmtId="0" fontId="78" fillId="10" borderId="32" xfId="0" applyFont="1" applyFill="1" applyBorder="1" applyAlignment="1">
      <alignment horizontal="left"/>
    </xf>
    <xf numFmtId="0" fontId="4" fillId="10" borderId="19" xfId="0" applyFont="1" applyFill="1" applyBorder="1" applyAlignment="1" applyProtection="1">
      <alignment vertical="center"/>
      <protection/>
    </xf>
    <xf numFmtId="0" fontId="7" fillId="0" borderId="0" xfId="0" applyFont="1" applyAlignment="1" applyProtection="1">
      <alignment vertical="top"/>
      <protection/>
    </xf>
    <xf numFmtId="0" fontId="7" fillId="0" borderId="0" xfId="0" applyFont="1" applyAlignment="1" applyProtection="1">
      <alignment horizontal="center" vertical="top"/>
      <protection/>
    </xf>
    <xf numFmtId="0" fontId="15" fillId="10" borderId="12" xfId="0" applyFont="1" applyFill="1" applyBorder="1" applyAlignment="1">
      <alignment vertical="top"/>
    </xf>
    <xf numFmtId="0" fontId="7" fillId="10" borderId="10" xfId="0" applyFont="1" applyFill="1" applyBorder="1" applyAlignment="1">
      <alignment vertical="top"/>
    </xf>
    <xf numFmtId="0" fontId="7" fillId="10" borderId="11" xfId="0" applyFont="1" applyFill="1" applyBorder="1" applyAlignment="1">
      <alignment vertical="top"/>
    </xf>
    <xf numFmtId="0" fontId="15" fillId="10" borderId="13" xfId="0" applyFont="1" applyFill="1" applyBorder="1" applyAlignment="1">
      <alignment vertical="top"/>
    </xf>
    <xf numFmtId="0" fontId="7" fillId="10" borderId="0" xfId="0" applyFont="1" applyFill="1" applyBorder="1" applyAlignment="1">
      <alignment vertical="top"/>
    </xf>
    <xf numFmtId="0" fontId="7" fillId="10" borderId="14" xfId="0" applyFont="1" applyFill="1" applyBorder="1" applyAlignment="1">
      <alignment vertical="top"/>
    </xf>
    <xf numFmtId="0" fontId="15" fillId="10" borderId="0" xfId="0" applyFont="1" applyFill="1" applyBorder="1" applyAlignment="1">
      <alignment vertical="top"/>
    </xf>
    <xf numFmtId="0" fontId="15" fillId="10" borderId="0" xfId="0" applyFont="1" applyFill="1" applyBorder="1" applyAlignment="1">
      <alignment horizontal="center" vertical="top"/>
    </xf>
    <xf numFmtId="0" fontId="7" fillId="10" borderId="13" xfId="0" applyFont="1" applyFill="1" applyBorder="1" applyAlignment="1">
      <alignment vertical="top"/>
    </xf>
    <xf numFmtId="0" fontId="7" fillId="10" borderId="0" xfId="0" applyFont="1" applyFill="1" applyBorder="1" applyAlignment="1">
      <alignment horizontal="center" vertical="top"/>
    </xf>
    <xf numFmtId="0" fontId="17" fillId="10" borderId="10" xfId="0" applyFont="1" applyFill="1" applyBorder="1" applyAlignment="1">
      <alignment vertical="top" wrapText="1"/>
    </xf>
    <xf numFmtId="0" fontId="17" fillId="10" borderId="11" xfId="0" applyFont="1" applyFill="1" applyBorder="1" applyAlignment="1">
      <alignment vertical="top" wrapText="1"/>
    </xf>
    <xf numFmtId="0" fontId="8" fillId="10" borderId="22" xfId="53" applyFont="1" applyFill="1" applyBorder="1" applyAlignment="1" applyProtection="1">
      <alignment vertical="top" wrapText="1"/>
      <protection/>
    </xf>
    <xf numFmtId="0" fontId="8" fillId="10" borderId="19" xfId="53" applyFont="1" applyFill="1" applyBorder="1" applyAlignment="1" applyProtection="1">
      <alignment vertical="top" wrapText="1"/>
      <protection/>
    </xf>
    <xf numFmtId="0" fontId="7" fillId="4" borderId="16" xfId="0" applyFont="1" applyFill="1" applyBorder="1" applyAlignment="1" applyProtection="1">
      <alignment vertical="top"/>
      <protection/>
    </xf>
    <xf numFmtId="0" fontId="7" fillId="31" borderId="16" xfId="0" applyFont="1" applyFill="1" applyBorder="1" applyAlignment="1" applyProtection="1">
      <alignment vertical="top"/>
      <protection locked="0"/>
    </xf>
    <xf numFmtId="0" fontId="7" fillId="31" borderId="16" xfId="0" applyFont="1" applyFill="1" applyBorder="1" applyAlignment="1" applyProtection="1">
      <alignment vertical="top" wrapText="1"/>
      <protection locked="0"/>
    </xf>
    <xf numFmtId="0" fontId="7" fillId="0" borderId="33" xfId="0" applyFont="1" applyBorder="1" applyAlignment="1" applyProtection="1">
      <alignment vertical="top"/>
      <protection/>
    </xf>
    <xf numFmtId="0" fontId="21" fillId="6" borderId="27" xfId="0" applyFont="1" applyFill="1" applyBorder="1" applyAlignment="1" applyProtection="1">
      <alignment horizontal="center" vertical="top" wrapText="1"/>
      <protection/>
    </xf>
    <xf numFmtId="0" fontId="21" fillId="6" borderId="25" xfId="0" applyFont="1" applyFill="1" applyBorder="1" applyAlignment="1" applyProtection="1">
      <alignment horizontal="left" vertical="top" wrapText="1"/>
      <protection/>
    </xf>
    <xf numFmtId="0" fontId="21" fillId="6" borderId="34" xfId="0" applyFont="1" applyFill="1" applyBorder="1" applyAlignment="1" applyProtection="1">
      <alignment horizontal="left" vertical="top" wrapText="1"/>
      <protection/>
    </xf>
    <xf numFmtId="0" fontId="21" fillId="6" borderId="27" xfId="0" applyFont="1" applyFill="1" applyBorder="1" applyAlignment="1" applyProtection="1">
      <alignment horizontal="left" vertical="top" wrapText="1"/>
      <protection/>
    </xf>
    <xf numFmtId="0" fontId="13" fillId="0" borderId="35" xfId="0" applyFont="1" applyBorder="1" applyAlignment="1" applyProtection="1">
      <alignment horizontal="left" vertical="top"/>
      <protection/>
    </xf>
    <xf numFmtId="0" fontId="7" fillId="31" borderId="25" xfId="56" applyFont="1" applyBorder="1" applyAlignment="1" applyProtection="1">
      <alignment horizontal="center" vertical="top"/>
      <protection locked="0"/>
    </xf>
    <xf numFmtId="0" fontId="7" fillId="7" borderId="25" xfId="56" applyFont="1" applyFill="1" applyBorder="1" applyAlignment="1" applyProtection="1">
      <alignment horizontal="center" vertical="top"/>
      <protection locked="0"/>
    </xf>
    <xf numFmtId="0" fontId="9" fillId="7" borderId="25" xfId="56" applyFont="1" applyFill="1" applyBorder="1" applyAlignment="1" applyProtection="1">
      <alignment horizontal="center" vertical="top"/>
      <protection locked="0"/>
    </xf>
    <xf numFmtId="0" fontId="9" fillId="7" borderId="36" xfId="56" applyFont="1" applyFill="1" applyBorder="1" applyAlignment="1" applyProtection="1">
      <alignment horizontal="center" vertical="top"/>
      <protection locked="0"/>
    </xf>
    <xf numFmtId="0" fontId="7" fillId="34" borderId="25" xfId="56" applyFont="1" applyFill="1" applyBorder="1" applyAlignment="1" applyProtection="1">
      <alignment horizontal="center" vertical="top"/>
      <protection locked="0"/>
    </xf>
    <xf numFmtId="0" fontId="9" fillId="34" borderId="25" xfId="56" applyFont="1" applyFill="1" applyBorder="1" applyAlignment="1" applyProtection="1">
      <alignment horizontal="center" vertical="top"/>
      <protection locked="0"/>
    </xf>
    <xf numFmtId="0" fontId="9" fillId="34" borderId="36" xfId="56" applyFont="1" applyFill="1" applyBorder="1" applyAlignment="1" applyProtection="1">
      <alignment horizontal="center" vertical="top"/>
      <protection locked="0"/>
    </xf>
    <xf numFmtId="0" fontId="10" fillId="0" borderId="25" xfId="0" applyFont="1" applyBorder="1" applyAlignment="1" applyProtection="1">
      <alignment horizontal="left" vertical="top"/>
      <protection/>
    </xf>
    <xf numFmtId="10" fontId="9" fillId="7" borderId="25" xfId="56" applyNumberFormat="1" applyFont="1" applyFill="1" applyBorder="1" applyAlignment="1" applyProtection="1">
      <alignment horizontal="center" vertical="top"/>
      <protection locked="0"/>
    </xf>
    <xf numFmtId="10" fontId="9" fillId="7" borderId="36" xfId="56" applyNumberFormat="1" applyFont="1" applyFill="1" applyBorder="1" applyAlignment="1" applyProtection="1">
      <alignment horizontal="center" vertical="top"/>
      <protection locked="0"/>
    </xf>
    <xf numFmtId="10" fontId="9" fillId="34" borderId="25" xfId="56" applyNumberFormat="1" applyFont="1" applyFill="1" applyBorder="1" applyAlignment="1" applyProtection="1">
      <alignment horizontal="center" vertical="top"/>
      <protection locked="0"/>
    </xf>
    <xf numFmtId="10" fontId="9" fillId="34" borderId="36" xfId="56" applyNumberFormat="1" applyFont="1" applyFill="1" applyBorder="1" applyAlignment="1" applyProtection="1">
      <alignment horizontal="center" vertical="top"/>
      <protection locked="0"/>
    </xf>
    <xf numFmtId="0" fontId="7" fillId="0" borderId="0" xfId="0" applyFont="1" applyAlignment="1" applyProtection="1">
      <alignment horizontal="left" vertical="top"/>
      <protection/>
    </xf>
    <xf numFmtId="0" fontId="7" fillId="0" borderId="0" xfId="0" applyFont="1" applyAlignment="1" applyProtection="1">
      <alignment vertical="top"/>
      <protection locked="0"/>
    </xf>
    <xf numFmtId="0" fontId="21" fillId="6" borderId="37" xfId="0" applyFont="1" applyFill="1" applyBorder="1" applyAlignment="1" applyProtection="1">
      <alignment horizontal="center" vertical="top" wrapText="1"/>
      <protection/>
    </xf>
    <xf numFmtId="0" fontId="21" fillId="6" borderId="38" xfId="0" applyFont="1" applyFill="1" applyBorder="1" applyAlignment="1" applyProtection="1">
      <alignment horizontal="center" vertical="top" wrapText="1"/>
      <protection/>
    </xf>
    <xf numFmtId="0" fontId="13" fillId="0" borderId="25" xfId="0" applyFont="1" applyFill="1" applyBorder="1" applyAlignment="1" applyProtection="1">
      <alignment vertical="top" wrapText="1"/>
      <protection/>
    </xf>
    <xf numFmtId="0" fontId="7" fillId="31" borderId="25" xfId="56" applyFont="1" applyBorder="1" applyAlignment="1" applyProtection="1">
      <alignment horizontal="center" vertical="top" wrapText="1"/>
      <protection locked="0"/>
    </xf>
    <xf numFmtId="0" fontId="7" fillId="34" borderId="25" xfId="56" applyFont="1" applyFill="1" applyBorder="1" applyAlignment="1" applyProtection="1">
      <alignment vertical="top" wrapText="1"/>
      <protection locked="0"/>
    </xf>
    <xf numFmtId="0" fontId="10" fillId="33" borderId="25" xfId="0" applyFont="1" applyFill="1" applyBorder="1" applyAlignment="1" applyProtection="1">
      <alignment vertical="top" wrapText="1"/>
      <protection/>
    </xf>
    <xf numFmtId="10" fontId="7" fillId="31" borderId="25" xfId="56" applyNumberFormat="1" applyFont="1" applyBorder="1" applyAlignment="1" applyProtection="1">
      <alignment horizontal="center" vertical="top" wrapText="1"/>
      <protection locked="0"/>
    </xf>
    <xf numFmtId="10" fontId="7" fillId="34" borderId="25" xfId="56" applyNumberFormat="1" applyFont="1" applyFill="1" applyBorder="1" applyAlignment="1" applyProtection="1">
      <alignment horizontal="center" vertical="top" wrapText="1"/>
      <protection locked="0"/>
    </xf>
    <xf numFmtId="0" fontId="21" fillId="6" borderId="39" xfId="0" applyFont="1" applyFill="1" applyBorder="1" applyAlignment="1" applyProtection="1">
      <alignment horizontal="center" vertical="top" wrapText="1"/>
      <protection/>
    </xf>
    <xf numFmtId="0" fontId="21" fillId="6" borderId="25" xfId="0" applyFont="1" applyFill="1" applyBorder="1" applyAlignment="1" applyProtection="1">
      <alignment horizontal="center" vertical="top" wrapText="1"/>
      <protection/>
    </xf>
    <xf numFmtId="0" fontId="21" fillId="6" borderId="36" xfId="0" applyFont="1" applyFill="1" applyBorder="1" applyAlignment="1" applyProtection="1">
      <alignment horizontal="center" vertical="top" wrapText="1"/>
      <protection/>
    </xf>
    <xf numFmtId="0" fontId="22" fillId="31" borderId="39" xfId="56" applyFont="1" applyBorder="1" applyAlignment="1" applyProtection="1">
      <alignment horizontal="center" vertical="top" wrapText="1"/>
      <protection locked="0"/>
    </xf>
    <xf numFmtId="0" fontId="22" fillId="31" borderId="25" xfId="56" applyFont="1" applyBorder="1" applyAlignment="1" applyProtection="1">
      <alignment horizontal="center" vertical="top"/>
      <protection locked="0"/>
    </xf>
    <xf numFmtId="0" fontId="22" fillId="31" borderId="36" xfId="56" applyFont="1" applyBorder="1" applyAlignment="1" applyProtection="1">
      <alignment horizontal="center" vertical="top" wrapText="1"/>
      <protection locked="0"/>
    </xf>
    <xf numFmtId="0" fontId="22" fillId="34" borderId="25" xfId="56" applyFont="1" applyFill="1" applyBorder="1" applyAlignment="1" applyProtection="1">
      <alignment horizontal="center" vertical="top"/>
      <protection locked="0"/>
    </xf>
    <xf numFmtId="0" fontId="22" fillId="34" borderId="39" xfId="56" applyFont="1" applyFill="1" applyBorder="1" applyAlignment="1" applyProtection="1">
      <alignment vertical="top" wrapText="1"/>
      <protection locked="0"/>
    </xf>
    <xf numFmtId="0" fontId="22" fillId="34" borderId="36" xfId="56" applyFont="1" applyFill="1" applyBorder="1" applyAlignment="1" applyProtection="1">
      <alignment horizontal="center" vertical="top" wrapText="1"/>
      <protection locked="0"/>
    </xf>
    <xf numFmtId="0" fontId="22" fillId="31" borderId="39" xfId="56" applyFont="1" applyBorder="1" applyAlignment="1" applyProtection="1">
      <alignment vertical="top" wrapText="1"/>
      <protection locked="0"/>
    </xf>
    <xf numFmtId="0" fontId="22" fillId="31" borderId="36" xfId="56" applyFont="1" applyBorder="1" applyAlignment="1" applyProtection="1">
      <alignment horizontal="center" vertical="top"/>
      <protection locked="0"/>
    </xf>
    <xf numFmtId="0" fontId="22" fillId="34" borderId="36" xfId="56" applyFont="1" applyFill="1" applyBorder="1" applyAlignment="1" applyProtection="1">
      <alignment horizontal="center" vertical="top"/>
      <protection locked="0"/>
    </xf>
    <xf numFmtId="0" fontId="22" fillId="31" borderId="36" xfId="56" applyFont="1" applyBorder="1" applyAlignment="1" applyProtection="1">
      <alignment vertical="top"/>
      <protection locked="0"/>
    </xf>
    <xf numFmtId="0" fontId="22" fillId="34" borderId="36" xfId="56" applyFont="1" applyFill="1" applyBorder="1" applyAlignment="1" applyProtection="1">
      <alignment vertical="top"/>
      <protection locked="0"/>
    </xf>
    <xf numFmtId="0" fontId="22" fillId="31" borderId="40" xfId="56" applyFont="1" applyBorder="1" applyAlignment="1" applyProtection="1">
      <alignment horizontal="center" vertical="top"/>
      <protection locked="0"/>
    </xf>
    <xf numFmtId="0" fontId="22" fillId="34" borderId="40" xfId="56" applyFont="1" applyFill="1" applyBorder="1" applyAlignment="1" applyProtection="1">
      <alignment vertical="top"/>
      <protection locked="0"/>
    </xf>
    <xf numFmtId="0" fontId="22" fillId="31" borderId="40" xfId="56" applyFont="1" applyBorder="1" applyAlignment="1" applyProtection="1">
      <alignment vertical="top"/>
      <protection locked="0"/>
    </xf>
    <xf numFmtId="0" fontId="7" fillId="0" borderId="0" xfId="0" applyFont="1" applyBorder="1" applyAlignment="1" applyProtection="1">
      <alignment vertical="top" wrapText="1"/>
      <protection/>
    </xf>
    <xf numFmtId="0" fontId="7" fillId="0" borderId="0" xfId="0" applyFont="1" applyBorder="1" applyAlignment="1" applyProtection="1">
      <alignment vertical="top"/>
      <protection/>
    </xf>
    <xf numFmtId="0" fontId="21" fillId="6" borderId="37" xfId="0" applyFont="1" applyFill="1" applyBorder="1" applyAlignment="1" applyProtection="1">
      <alignment horizontal="center" vertical="top"/>
      <protection/>
    </xf>
    <xf numFmtId="0" fontId="21" fillId="6" borderId="34" xfId="0" applyFont="1" applyFill="1" applyBorder="1" applyAlignment="1" applyProtection="1">
      <alignment horizontal="center" vertical="top"/>
      <protection/>
    </xf>
    <xf numFmtId="10" fontId="7" fillId="31" borderId="25" xfId="56" applyNumberFormat="1" applyFont="1" applyBorder="1" applyAlignment="1" applyProtection="1">
      <alignment horizontal="center" vertical="top"/>
      <protection locked="0"/>
    </xf>
    <xf numFmtId="10" fontId="7" fillId="34" borderId="25" xfId="56" applyNumberFormat="1" applyFont="1" applyFill="1" applyBorder="1" applyAlignment="1" applyProtection="1">
      <alignment horizontal="center" vertical="top"/>
      <protection locked="0"/>
    </xf>
    <xf numFmtId="0" fontId="21" fillId="6" borderId="41" xfId="0" applyFont="1" applyFill="1" applyBorder="1" applyAlignment="1" applyProtection="1">
      <alignment horizontal="center" vertical="top" wrapText="1"/>
      <protection/>
    </xf>
    <xf numFmtId="0" fontId="21" fillId="6" borderId="42" xfId="0" applyFont="1" applyFill="1" applyBorder="1" applyAlignment="1" applyProtection="1">
      <alignment horizontal="center" vertical="top" wrapText="1"/>
      <protection/>
    </xf>
    <xf numFmtId="0" fontId="21" fillId="6" borderId="43" xfId="0" applyFont="1" applyFill="1" applyBorder="1" applyAlignment="1" applyProtection="1">
      <alignment horizontal="center" vertical="top" wrapText="1"/>
      <protection/>
    </xf>
    <xf numFmtId="0" fontId="22" fillId="31" borderId="42" xfId="56" applyFont="1" applyBorder="1" applyAlignment="1" applyProtection="1">
      <alignment horizontal="center" vertical="top" wrapText="1"/>
      <protection locked="0"/>
    </xf>
    <xf numFmtId="0" fontId="22" fillId="31" borderId="43" xfId="56" applyFont="1" applyBorder="1" applyAlignment="1" applyProtection="1">
      <alignment horizontal="center" vertical="top"/>
      <protection locked="0"/>
    </xf>
    <xf numFmtId="0" fontId="7" fillId="34" borderId="25" xfId="56" applyFont="1" applyFill="1" applyBorder="1" applyAlignment="1" applyProtection="1">
      <alignment vertical="top"/>
      <protection locked="0"/>
    </xf>
    <xf numFmtId="0" fontId="22" fillId="34" borderId="42" xfId="56" applyFont="1" applyFill="1" applyBorder="1" applyAlignment="1" applyProtection="1">
      <alignment vertical="top" wrapText="1"/>
      <protection locked="0"/>
    </xf>
    <xf numFmtId="0" fontId="22" fillId="34" borderId="43" xfId="56" applyFont="1" applyFill="1" applyBorder="1" applyAlignment="1" applyProtection="1">
      <alignment horizontal="center" vertical="top"/>
      <protection locked="0"/>
    </xf>
    <xf numFmtId="0" fontId="7" fillId="0" borderId="0" xfId="0" applyFont="1" applyBorder="1" applyAlignment="1" applyProtection="1">
      <alignment horizontal="left" vertical="top" wrapText="1"/>
      <protection/>
    </xf>
    <xf numFmtId="0" fontId="21" fillId="6" borderId="23" xfId="0" applyFont="1" applyFill="1" applyBorder="1" applyAlignment="1" applyProtection="1">
      <alignment horizontal="center" vertical="top" wrapText="1"/>
      <protection/>
    </xf>
    <xf numFmtId="0" fontId="21" fillId="6" borderId="44" xfId="0" applyFont="1" applyFill="1" applyBorder="1" applyAlignment="1" applyProtection="1">
      <alignment horizontal="center" vertical="top"/>
      <protection/>
    </xf>
    <xf numFmtId="0" fontId="7" fillId="31" borderId="25" xfId="56" applyFont="1" applyBorder="1" applyAlignment="1" applyProtection="1">
      <alignment vertical="top" wrapText="1"/>
      <protection locked="0"/>
    </xf>
    <xf numFmtId="0" fontId="7" fillId="31" borderId="39" xfId="56" applyFont="1" applyBorder="1" applyAlignment="1" applyProtection="1">
      <alignment horizontal="center" vertical="top" wrapText="1"/>
      <protection locked="0"/>
    </xf>
    <xf numFmtId="0" fontId="7" fillId="34" borderId="39" xfId="56" applyFont="1" applyFill="1" applyBorder="1" applyAlignment="1" applyProtection="1">
      <alignment vertical="top" wrapText="1"/>
      <protection locked="0"/>
    </xf>
    <xf numFmtId="0" fontId="7" fillId="31" borderId="27" xfId="56" applyFont="1" applyBorder="1" applyAlignment="1" applyProtection="1">
      <alignment horizontal="center" vertical="top"/>
      <protection locked="0"/>
    </xf>
    <xf numFmtId="0" fontId="7" fillId="31" borderId="36" xfId="56" applyFont="1" applyBorder="1" applyAlignment="1" applyProtection="1">
      <alignment horizontal="center" vertical="top"/>
      <protection locked="0"/>
    </xf>
    <xf numFmtId="0" fontId="7" fillId="34" borderId="27" xfId="56" applyFont="1" applyFill="1" applyBorder="1" applyAlignment="1" applyProtection="1">
      <alignment horizontal="center" vertical="top"/>
      <protection locked="0"/>
    </xf>
    <xf numFmtId="0" fontId="7" fillId="34" borderId="36" xfId="56" applyFont="1" applyFill="1" applyBorder="1" applyAlignment="1" applyProtection="1">
      <alignment horizontal="center" vertical="top"/>
      <protection locked="0"/>
    </xf>
    <xf numFmtId="0" fontId="21" fillId="6" borderId="38" xfId="0" applyFont="1" applyFill="1" applyBorder="1" applyAlignment="1" applyProtection="1">
      <alignment horizontal="center" vertical="top"/>
      <protection/>
    </xf>
    <xf numFmtId="0" fontId="7" fillId="31" borderId="36" xfId="56" applyFont="1" applyBorder="1" applyAlignment="1" applyProtection="1">
      <alignment vertical="top" wrapText="1"/>
      <protection locked="0"/>
    </xf>
    <xf numFmtId="0" fontId="7" fillId="34" borderId="42" xfId="56" applyFont="1" applyFill="1" applyBorder="1" applyAlignment="1" applyProtection="1">
      <alignment horizontal="center" vertical="top" wrapText="1"/>
      <protection locked="0"/>
    </xf>
    <xf numFmtId="0" fontId="7" fillId="34" borderId="27" xfId="56" applyFont="1" applyFill="1" applyBorder="1" applyAlignment="1" applyProtection="1">
      <alignment horizontal="center" vertical="top" wrapText="1"/>
      <protection locked="0"/>
    </xf>
    <xf numFmtId="0" fontId="7" fillId="34" borderId="36" xfId="56" applyFont="1" applyFill="1" applyBorder="1" applyAlignment="1" applyProtection="1">
      <alignment vertical="top" wrapText="1"/>
      <protection locked="0"/>
    </xf>
    <xf numFmtId="0" fontId="21" fillId="6" borderId="45" xfId="0" applyFont="1" applyFill="1" applyBorder="1" applyAlignment="1" applyProtection="1">
      <alignment horizontal="center" vertical="top"/>
      <protection/>
    </xf>
    <xf numFmtId="0" fontId="21" fillId="6" borderId="35" xfId="0" applyFont="1" applyFill="1" applyBorder="1" applyAlignment="1" applyProtection="1">
      <alignment horizontal="center" vertical="top" wrapText="1"/>
      <protection/>
    </xf>
    <xf numFmtId="0" fontId="7" fillId="31" borderId="46" xfId="56" applyFont="1" applyBorder="1" applyAlignment="1" applyProtection="1">
      <alignment horizontal="center" vertical="top"/>
      <protection locked="0"/>
    </xf>
    <xf numFmtId="10" fontId="7" fillId="31" borderId="41" xfId="56" applyNumberFormat="1" applyFont="1" applyBorder="1" applyAlignment="1" applyProtection="1">
      <alignment horizontal="center" vertical="top"/>
      <protection locked="0"/>
    </xf>
    <xf numFmtId="0" fontId="7" fillId="34" borderId="46" xfId="56" applyFont="1" applyFill="1" applyBorder="1" applyAlignment="1" applyProtection="1">
      <alignment horizontal="center" vertical="top"/>
      <protection locked="0"/>
    </xf>
    <xf numFmtId="10" fontId="7" fillId="34" borderId="41" xfId="56" applyNumberFormat="1" applyFont="1" applyFill="1" applyBorder="1" applyAlignment="1" applyProtection="1">
      <alignment horizontal="center" vertical="top"/>
      <protection locked="0"/>
    </xf>
    <xf numFmtId="0" fontId="7" fillId="34" borderId="46" xfId="56" applyFont="1" applyFill="1" applyBorder="1" applyAlignment="1" applyProtection="1">
      <alignment vertical="top"/>
      <protection locked="0"/>
    </xf>
    <xf numFmtId="0" fontId="21" fillId="6" borderId="42" xfId="0" applyFont="1" applyFill="1" applyBorder="1" applyAlignment="1" applyProtection="1">
      <alignment horizontal="center" vertical="top"/>
      <protection/>
    </xf>
    <xf numFmtId="0" fontId="7" fillId="31" borderId="39" xfId="56" applyFont="1" applyBorder="1" applyAlignment="1" applyProtection="1">
      <alignment vertical="top" wrapText="1"/>
      <protection locked="0"/>
    </xf>
    <xf numFmtId="0" fontId="7" fillId="34" borderId="36" xfId="56" applyFont="1" applyFill="1" applyBorder="1" applyAlignment="1" applyProtection="1">
      <alignment horizontal="center" vertical="top" wrapText="1"/>
      <protection locked="0"/>
    </xf>
    <xf numFmtId="0" fontId="7" fillId="31" borderId="46" xfId="56" applyFont="1" applyBorder="1" applyAlignment="1" applyProtection="1">
      <alignment vertical="top"/>
      <protection locked="0"/>
    </xf>
    <xf numFmtId="0" fontId="22" fillId="31" borderId="25" xfId="56" applyFont="1" applyBorder="1" applyAlignment="1" applyProtection="1">
      <alignment horizontal="center" vertical="top" wrapText="1"/>
      <protection locked="0"/>
    </xf>
    <xf numFmtId="0" fontId="22" fillId="34" borderId="25" xfId="56" applyFont="1" applyFill="1" applyBorder="1" applyAlignment="1" applyProtection="1">
      <alignment horizontal="center" vertical="top" wrapText="1"/>
      <protection locked="0"/>
    </xf>
    <xf numFmtId="0" fontId="7" fillId="31" borderId="42" xfId="56" applyFont="1" applyBorder="1" applyAlignment="1" applyProtection="1">
      <alignment horizontal="center" vertical="top"/>
      <protection locked="0"/>
    </xf>
    <xf numFmtId="0" fontId="7" fillId="34" borderId="27" xfId="56" applyFont="1" applyFill="1" applyBorder="1" applyAlignment="1" applyProtection="1">
      <alignment vertical="top"/>
      <protection locked="0"/>
    </xf>
    <xf numFmtId="0" fontId="7" fillId="34" borderId="43" xfId="56" applyFont="1" applyFill="1" applyBorder="1" applyAlignment="1" applyProtection="1">
      <alignment horizontal="center" vertical="top"/>
      <protection locked="0"/>
    </xf>
    <xf numFmtId="0" fontId="7" fillId="31" borderId="0" xfId="56" applyFont="1" applyAlignment="1" applyProtection="1">
      <alignment horizontal="center" vertical="top"/>
      <protection/>
    </xf>
    <xf numFmtId="0" fontId="7" fillId="29" borderId="0" xfId="48" applyFont="1" applyAlignment="1" applyProtection="1">
      <alignment horizontal="center" vertical="top"/>
      <protection/>
    </xf>
    <xf numFmtId="0" fontId="7" fillId="26" borderId="0" xfId="39" applyFont="1" applyAlignment="1" applyProtection="1">
      <alignment horizontal="center" vertical="top"/>
      <protection/>
    </xf>
    <xf numFmtId="0" fontId="7" fillId="0" borderId="0" xfId="0" applyFont="1" applyAlignment="1" applyProtection="1">
      <alignment vertical="top" wrapText="1"/>
      <protection/>
    </xf>
    <xf numFmtId="0" fontId="7" fillId="0" borderId="0" xfId="0" applyFont="1" applyAlignment="1">
      <alignment vertical="top" wrapText="1"/>
    </xf>
    <xf numFmtId="0" fontId="7" fillId="0" borderId="0" xfId="0" applyFont="1" applyAlignment="1">
      <alignment vertical="top"/>
    </xf>
    <xf numFmtId="0" fontId="84" fillId="35" borderId="24" xfId="0" applyFont="1" applyFill="1" applyBorder="1" applyAlignment="1">
      <alignment horizontal="center" vertical="center" wrapText="1"/>
    </xf>
    <xf numFmtId="0" fontId="4" fillId="10" borderId="30" xfId="0" applyFont="1" applyFill="1" applyBorder="1" applyAlignment="1" applyProtection="1">
      <alignment horizontal="left" vertical="top" wrapText="1"/>
      <protection/>
    </xf>
    <xf numFmtId="0" fontId="78" fillId="10" borderId="33" xfId="0" applyFont="1" applyFill="1" applyBorder="1" applyAlignment="1" applyProtection="1">
      <alignment vertical="top" wrapText="1"/>
      <protection/>
    </xf>
    <xf numFmtId="0" fontId="4" fillId="36" borderId="15" xfId="0" applyFont="1" applyFill="1" applyBorder="1" applyAlignment="1" applyProtection="1">
      <alignment horizontal="left" vertical="center" wrapText="1"/>
      <protection/>
    </xf>
    <xf numFmtId="0" fontId="85" fillId="0" borderId="0" xfId="0" applyFont="1" applyAlignment="1">
      <alignment horizontal="left" vertical="center"/>
    </xf>
    <xf numFmtId="0" fontId="85" fillId="0" borderId="0" xfId="0" applyFont="1" applyAlignment="1">
      <alignment/>
    </xf>
    <xf numFmtId="0" fontId="85" fillId="10" borderId="12" xfId="0" applyFont="1" applyFill="1" applyBorder="1" applyAlignment="1">
      <alignment horizontal="left" vertical="center"/>
    </xf>
    <xf numFmtId="0" fontId="85" fillId="10" borderId="10" xfId="0" applyFont="1" applyFill="1" applyBorder="1" applyAlignment="1">
      <alignment horizontal="left" vertical="center"/>
    </xf>
    <xf numFmtId="0" fontId="85" fillId="10" borderId="10" xfId="0" applyFont="1" applyFill="1" applyBorder="1" applyAlignment="1">
      <alignment/>
    </xf>
    <xf numFmtId="0" fontId="85" fillId="10" borderId="11" xfId="0" applyFont="1" applyFill="1" applyBorder="1" applyAlignment="1">
      <alignment/>
    </xf>
    <xf numFmtId="0" fontId="85" fillId="10" borderId="0" xfId="0" applyFont="1" applyFill="1" applyBorder="1" applyAlignment="1">
      <alignment/>
    </xf>
    <xf numFmtId="0" fontId="85" fillId="10" borderId="13" xfId="0" applyFont="1" applyFill="1" applyBorder="1" applyAlignment="1">
      <alignment horizontal="left" vertical="center"/>
    </xf>
    <xf numFmtId="0" fontId="24" fillId="10" borderId="14" xfId="0" applyFont="1" applyFill="1" applyBorder="1" applyAlignment="1" applyProtection="1">
      <alignment vertical="top" wrapText="1"/>
      <protection/>
    </xf>
    <xf numFmtId="0" fontId="24" fillId="10" borderId="0" xfId="0" applyFont="1" applyFill="1" applyBorder="1" applyAlignment="1" applyProtection="1">
      <alignment vertical="top" wrapText="1"/>
      <protection/>
    </xf>
    <xf numFmtId="0" fontId="24" fillId="10" borderId="13" xfId="0" applyFont="1" applyFill="1" applyBorder="1" applyAlignment="1" applyProtection="1">
      <alignment horizontal="left" vertical="center" wrapText="1"/>
      <protection/>
    </xf>
    <xf numFmtId="0" fontId="24" fillId="10" borderId="0" xfId="0" applyFont="1" applyFill="1" applyBorder="1" applyAlignment="1" applyProtection="1">
      <alignment horizontal="left" vertical="center"/>
      <protection/>
    </xf>
    <xf numFmtId="0" fontId="24" fillId="10" borderId="0" xfId="0" applyFont="1" applyFill="1" applyBorder="1" applyAlignment="1" applyProtection="1">
      <alignment horizontal="left" vertical="center" wrapText="1"/>
      <protection/>
    </xf>
    <xf numFmtId="0" fontId="24" fillId="10" borderId="0" xfId="0" applyFont="1" applyFill="1" applyBorder="1" applyAlignment="1" applyProtection="1">
      <alignment/>
      <protection/>
    </xf>
    <xf numFmtId="0" fontId="26" fillId="10" borderId="0" xfId="0" applyFont="1" applyFill="1" applyBorder="1" applyAlignment="1" applyProtection="1">
      <alignment horizontal="left" vertical="center" wrapText="1"/>
      <protection/>
    </xf>
    <xf numFmtId="0" fontId="26" fillId="10" borderId="0" xfId="0" applyFont="1" applyFill="1" applyBorder="1" applyAlignment="1" applyProtection="1">
      <alignment vertical="top" wrapText="1"/>
      <protection/>
    </xf>
    <xf numFmtId="0" fontId="85" fillId="0" borderId="0" xfId="0" applyFont="1" applyFill="1" applyAlignment="1">
      <alignment/>
    </xf>
    <xf numFmtId="3" fontId="85" fillId="0" borderId="0" xfId="0" applyNumberFormat="1" applyFont="1" applyAlignment="1">
      <alignment/>
    </xf>
    <xf numFmtId="0" fontId="85" fillId="0" borderId="0" xfId="0" applyFont="1" applyFill="1" applyAlignment="1">
      <alignment horizontal="center" vertical="center"/>
    </xf>
    <xf numFmtId="0" fontId="27" fillId="10" borderId="0" xfId="0" applyFont="1" applyFill="1" applyBorder="1" applyAlignment="1" applyProtection="1">
      <alignment horizontal="center" vertical="center" wrapText="1"/>
      <protection/>
    </xf>
    <xf numFmtId="0" fontId="26" fillId="0" borderId="25" xfId="0" applyFont="1" applyFill="1" applyBorder="1" applyAlignment="1" applyProtection="1">
      <alignment horizontal="left" vertical="center" wrapText="1"/>
      <protection/>
    </xf>
    <xf numFmtId="0" fontId="26" fillId="33" borderId="47" xfId="0" applyFont="1" applyFill="1" applyBorder="1" applyAlignment="1" applyProtection="1">
      <alignment horizontal="center" vertical="center" wrapText="1"/>
      <protection/>
    </xf>
    <xf numFmtId="0" fontId="18" fillId="33" borderId="48"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top" wrapText="1"/>
      <protection/>
    </xf>
    <xf numFmtId="0" fontId="26" fillId="0" borderId="0" xfId="0" applyFont="1" applyFill="1" applyBorder="1" applyAlignment="1" applyProtection="1">
      <alignment horizontal="left" vertical="center" wrapText="1"/>
      <protection/>
    </xf>
    <xf numFmtId="0" fontId="24" fillId="0" borderId="32" xfId="0" applyFont="1" applyFill="1" applyBorder="1" applyAlignment="1" applyProtection="1">
      <alignment horizontal="left" vertical="center" wrapText="1"/>
      <protection/>
    </xf>
    <xf numFmtId="43" fontId="17" fillId="33" borderId="42" xfId="42" applyFont="1" applyFill="1" applyBorder="1" applyAlignment="1" applyProtection="1">
      <alignment vertical="top" wrapText="1"/>
      <protection/>
    </xf>
    <xf numFmtId="0" fontId="17" fillId="33" borderId="36" xfId="0" applyFont="1" applyFill="1" applyBorder="1" applyAlignment="1" applyProtection="1">
      <alignment horizontal="center" vertical="top" wrapText="1"/>
      <protection/>
    </xf>
    <xf numFmtId="43" fontId="24" fillId="33" borderId="36" xfId="42"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26" fillId="10" borderId="0" xfId="0" applyFont="1" applyFill="1" applyBorder="1" applyAlignment="1" applyProtection="1">
      <alignment horizontal="left" vertical="top" wrapText="1"/>
      <protection/>
    </xf>
    <xf numFmtId="0" fontId="24" fillId="10" borderId="0" xfId="0" applyFont="1" applyFill="1" applyBorder="1" applyAlignment="1" applyProtection="1">
      <alignment horizontal="left" vertical="top" wrapText="1"/>
      <protection/>
    </xf>
    <xf numFmtId="0" fontId="26" fillId="0" borderId="41" xfId="0" applyFont="1" applyFill="1" applyBorder="1" applyAlignment="1" applyProtection="1">
      <alignment horizontal="left" vertical="top" wrapText="1"/>
      <protection/>
    </xf>
    <xf numFmtId="0" fontId="26" fillId="33" borderId="49" xfId="0" applyFont="1" applyFill="1" applyBorder="1" applyAlignment="1" applyProtection="1">
      <alignment horizontal="left" vertical="top" wrapText="1"/>
      <protection/>
    </xf>
    <xf numFmtId="0" fontId="26" fillId="33" borderId="48" xfId="0" applyFont="1" applyFill="1" applyBorder="1" applyAlignment="1" applyProtection="1">
      <alignment horizontal="left" vertical="top" wrapText="1"/>
      <protection/>
    </xf>
    <xf numFmtId="0" fontId="26" fillId="33" borderId="16" xfId="0" applyFont="1" applyFill="1" applyBorder="1" applyAlignment="1" applyProtection="1">
      <alignment horizontal="left" vertical="top" wrapText="1"/>
      <protection/>
    </xf>
    <xf numFmtId="0" fontId="86" fillId="0" borderId="0" xfId="0" applyFont="1" applyAlignment="1">
      <alignment horizontal="center" wrapText="1"/>
    </xf>
    <xf numFmtId="0" fontId="86" fillId="0" borderId="0" xfId="0" applyFont="1" applyAlignment="1">
      <alignment wrapText="1"/>
    </xf>
    <xf numFmtId="171" fontId="86" fillId="0" borderId="0" xfId="0" applyNumberFormat="1" applyFont="1" applyAlignment="1">
      <alignment wrapText="1"/>
    </xf>
    <xf numFmtId="0" fontId="24" fillId="33" borderId="25" xfId="0" applyFont="1" applyFill="1" applyBorder="1" applyAlignment="1" applyProtection="1">
      <alignment horizontal="right" vertical="top" wrapText="1"/>
      <protection/>
    </xf>
    <xf numFmtId="171" fontId="85" fillId="0" borderId="0" xfId="0" applyNumberFormat="1" applyFont="1" applyAlignment="1">
      <alignment/>
    </xf>
    <xf numFmtId="0" fontId="24" fillId="10" borderId="21" xfId="0" applyFont="1" applyFill="1" applyBorder="1" applyAlignment="1" applyProtection="1">
      <alignment horizontal="left" vertical="center" wrapText="1"/>
      <protection/>
    </xf>
    <xf numFmtId="0" fontId="26" fillId="10" borderId="22" xfId="0" applyFont="1" applyFill="1" applyBorder="1" applyAlignment="1" applyProtection="1">
      <alignment horizontal="left" vertical="center" wrapText="1"/>
      <protection/>
    </xf>
    <xf numFmtId="0" fontId="26" fillId="10" borderId="22" xfId="0" applyFont="1" applyFill="1" applyBorder="1" applyAlignment="1" applyProtection="1">
      <alignment vertical="top" wrapText="1"/>
      <protection/>
    </xf>
    <xf numFmtId="0" fontId="24" fillId="10" borderId="22" xfId="0" applyFont="1" applyFill="1" applyBorder="1" applyAlignment="1" applyProtection="1">
      <alignment vertical="top" wrapText="1"/>
      <protection/>
    </xf>
    <xf numFmtId="0" fontId="24" fillId="10" borderId="19" xfId="0" applyFont="1" applyFill="1" applyBorder="1" applyAlignment="1" applyProtection="1">
      <alignment vertical="top" wrapText="1"/>
      <protection/>
    </xf>
    <xf numFmtId="0" fontId="24"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vertical="top" wrapText="1"/>
      <protection/>
    </xf>
    <xf numFmtId="0" fontId="85" fillId="0" borderId="0" xfId="0" applyFont="1" applyAlignment="1">
      <alignment wrapText="1"/>
    </xf>
    <xf numFmtId="3" fontId="24" fillId="0" borderId="0" xfId="0" applyNumberFormat="1"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protection/>
    </xf>
    <xf numFmtId="0" fontId="24" fillId="0" borderId="0" xfId="0" applyFont="1" applyFill="1" applyBorder="1" applyAlignment="1" applyProtection="1">
      <alignment/>
      <protection/>
    </xf>
    <xf numFmtId="0" fontId="85" fillId="0" borderId="0" xfId="0" applyFont="1" applyAlignment="1">
      <alignment/>
    </xf>
    <xf numFmtId="0" fontId="85" fillId="0" borderId="0" xfId="0" applyFont="1" applyFill="1" applyAlignment="1" applyProtection="1">
      <alignment horizontal="right"/>
      <protection/>
    </xf>
    <xf numFmtId="0" fontId="85" fillId="0" borderId="0" xfId="0" applyFont="1" applyFill="1" applyAlignment="1" applyProtection="1">
      <alignment/>
      <protection/>
    </xf>
    <xf numFmtId="0" fontId="85" fillId="0" borderId="0" xfId="0" applyFont="1" applyAlignment="1" applyProtection="1">
      <alignment/>
      <protection/>
    </xf>
    <xf numFmtId="0" fontId="85" fillId="10" borderId="12" xfId="0" applyFont="1" applyFill="1" applyBorder="1" applyAlignment="1" applyProtection="1">
      <alignment horizontal="right"/>
      <protection/>
    </xf>
    <xf numFmtId="0" fontId="85" fillId="10" borderId="10" xfId="0" applyFont="1" applyFill="1" applyBorder="1" applyAlignment="1" applyProtection="1">
      <alignment horizontal="right"/>
      <protection/>
    </xf>
    <xf numFmtId="0" fontId="85" fillId="10" borderId="10" xfId="0" applyFont="1" applyFill="1" applyBorder="1" applyAlignment="1" applyProtection="1">
      <alignment/>
      <protection/>
    </xf>
    <xf numFmtId="0" fontId="85" fillId="10" borderId="11" xfId="0" applyFont="1" applyFill="1" applyBorder="1" applyAlignment="1" applyProtection="1">
      <alignment/>
      <protection/>
    </xf>
    <xf numFmtId="0" fontId="85" fillId="10" borderId="13" xfId="0" applyFont="1" applyFill="1" applyBorder="1" applyAlignment="1" applyProtection="1">
      <alignment horizontal="right"/>
      <protection/>
    </xf>
    <xf numFmtId="0" fontId="85" fillId="10" borderId="0" xfId="0" applyFont="1" applyFill="1" applyBorder="1" applyAlignment="1" applyProtection="1">
      <alignment horizontal="right"/>
      <protection/>
    </xf>
    <xf numFmtId="0" fontId="87" fillId="0" borderId="16" xfId="0" applyFont="1" applyBorder="1" applyAlignment="1">
      <alignment horizontal="center" readingOrder="1"/>
    </xf>
    <xf numFmtId="0" fontId="85" fillId="10" borderId="14" xfId="0" applyFont="1" applyFill="1" applyBorder="1" applyAlignment="1" applyProtection="1">
      <alignment/>
      <protection/>
    </xf>
    <xf numFmtId="0" fontId="85" fillId="10" borderId="0" xfId="0" applyFont="1" applyFill="1" applyBorder="1" applyAlignment="1" applyProtection="1">
      <alignment/>
      <protection/>
    </xf>
    <xf numFmtId="0" fontId="86" fillId="10" borderId="0" xfId="0" applyFont="1" applyFill="1" applyBorder="1" applyAlignment="1" applyProtection="1">
      <alignment horizontal="right"/>
      <protection/>
    </xf>
    <xf numFmtId="0" fontId="18" fillId="33" borderId="16" xfId="0" applyFont="1" applyFill="1" applyBorder="1" applyAlignment="1" applyProtection="1">
      <alignment horizontal="center"/>
      <protection/>
    </xf>
    <xf numFmtId="0" fontId="24" fillId="10" borderId="13" xfId="0" applyFont="1" applyFill="1" applyBorder="1" applyAlignment="1" applyProtection="1">
      <alignment horizontal="right"/>
      <protection/>
    </xf>
    <xf numFmtId="0" fontId="24" fillId="10" borderId="0" xfId="0" applyFont="1" applyFill="1" applyBorder="1" applyAlignment="1" applyProtection="1">
      <alignment horizontal="right"/>
      <protection/>
    </xf>
    <xf numFmtId="0" fontId="24" fillId="10" borderId="14" xfId="0" applyFont="1" applyFill="1" applyBorder="1" applyAlignment="1" applyProtection="1">
      <alignment/>
      <protection/>
    </xf>
    <xf numFmtId="0" fontId="24" fillId="0" borderId="0" xfId="0" applyFont="1" applyFill="1" applyAlignment="1" applyProtection="1">
      <alignment/>
      <protection/>
    </xf>
    <xf numFmtId="0" fontId="26" fillId="10" borderId="0" xfId="0" applyFont="1" applyFill="1" applyBorder="1" applyAlignment="1" applyProtection="1">
      <alignment horizontal="right" vertical="center"/>
      <protection/>
    </xf>
    <xf numFmtId="0" fontId="24" fillId="33" borderId="16" xfId="0" applyFont="1" applyFill="1" applyBorder="1" applyAlignment="1" applyProtection="1">
      <alignment horizontal="left" vertical="top" wrapText="1"/>
      <protection locked="0"/>
    </xf>
    <xf numFmtId="0" fontId="26" fillId="10" borderId="0" xfId="0" applyFont="1" applyFill="1" applyBorder="1" applyAlignment="1" applyProtection="1">
      <alignment horizontal="right" vertical="top"/>
      <protection/>
    </xf>
    <xf numFmtId="0" fontId="24" fillId="33" borderId="16" xfId="0" applyFont="1" applyFill="1" applyBorder="1" applyAlignment="1" applyProtection="1">
      <alignment vertical="top" wrapText="1"/>
      <protection locked="0"/>
    </xf>
    <xf numFmtId="0" fontId="26" fillId="10" borderId="0" xfId="0" applyFont="1" applyFill="1" applyBorder="1" applyAlignment="1" applyProtection="1">
      <alignment horizontal="right"/>
      <protection/>
    </xf>
    <xf numFmtId="1" fontId="24" fillId="33" borderId="50" xfId="0" applyNumberFormat="1" applyFont="1" applyFill="1" applyBorder="1" applyAlignment="1" applyProtection="1">
      <alignment horizontal="left"/>
      <protection locked="0"/>
    </xf>
    <xf numFmtId="0" fontId="17" fillId="0" borderId="0" xfId="0" applyFont="1" applyAlignment="1" applyProtection="1">
      <alignment/>
      <protection/>
    </xf>
    <xf numFmtId="1" fontId="24" fillId="33" borderId="15" xfId="0" applyNumberFormat="1" applyFont="1" applyFill="1" applyBorder="1" applyAlignment="1" applyProtection="1">
      <alignment horizontal="left"/>
      <protection locked="0"/>
    </xf>
    <xf numFmtId="0" fontId="24" fillId="10" borderId="13" xfId="0" applyFont="1" applyFill="1" applyBorder="1" applyAlignment="1" applyProtection="1">
      <alignment horizontal="right" vertical="top" wrapText="1"/>
      <protection/>
    </xf>
    <xf numFmtId="1" fontId="24" fillId="33" borderId="26" xfId="0" applyNumberFormat="1" applyFont="1" applyFill="1" applyBorder="1" applyAlignment="1" applyProtection="1">
      <alignment horizontal="left"/>
      <protection locked="0"/>
    </xf>
    <xf numFmtId="1" fontId="24" fillId="33" borderId="16" xfId="0" applyNumberFormat="1" applyFont="1" applyFill="1" applyBorder="1" applyAlignment="1" applyProtection="1">
      <alignment horizontal="left" wrapText="1"/>
      <protection locked="0"/>
    </xf>
    <xf numFmtId="0" fontId="27" fillId="10" borderId="0" xfId="0" applyFont="1" applyFill="1" applyBorder="1" applyAlignment="1" applyProtection="1">
      <alignment horizontal="right"/>
      <protection/>
    </xf>
    <xf numFmtId="0" fontId="24" fillId="10" borderId="0" xfId="0" applyFont="1" applyFill="1" applyBorder="1" applyAlignment="1" applyProtection="1">
      <alignment wrapText="1"/>
      <protection/>
    </xf>
    <xf numFmtId="14" fontId="17" fillId="33" borderId="15" xfId="0" applyNumberFormat="1" applyFont="1" applyFill="1" applyBorder="1" applyAlignment="1" applyProtection="1">
      <alignment horizontal="center"/>
      <protection/>
    </xf>
    <xf numFmtId="174" fontId="17" fillId="33" borderId="15" xfId="0" applyNumberFormat="1" applyFont="1" applyFill="1" applyBorder="1" applyAlignment="1" applyProtection="1">
      <alignment horizontal="center"/>
      <protection/>
    </xf>
    <xf numFmtId="0" fontId="31" fillId="10" borderId="14" xfId="0" applyFont="1" applyFill="1" applyBorder="1" applyAlignment="1" applyProtection="1">
      <alignment/>
      <protection/>
    </xf>
    <xf numFmtId="0" fontId="24" fillId="10" borderId="13" xfId="0" applyFont="1" applyFill="1" applyBorder="1" applyAlignment="1" applyProtection="1">
      <alignment horizontal="right" wrapText="1"/>
      <protection/>
    </xf>
    <xf numFmtId="0" fontId="26" fillId="10" borderId="0" xfId="0" applyFont="1" applyFill="1" applyBorder="1" applyAlignment="1" applyProtection="1">
      <alignment horizontal="right" wrapText="1"/>
      <protection/>
    </xf>
    <xf numFmtId="174" fontId="17" fillId="33" borderId="51" xfId="0" applyNumberFormat="1" applyFont="1" applyFill="1" applyBorder="1" applyAlignment="1" applyProtection="1">
      <alignment horizontal="center"/>
      <protection/>
    </xf>
    <xf numFmtId="0" fontId="24" fillId="10" borderId="0" xfId="0" applyFont="1" applyFill="1" applyBorder="1" applyAlignment="1" applyProtection="1">
      <alignment horizontal="center"/>
      <protection/>
    </xf>
    <xf numFmtId="0" fontId="26" fillId="10" borderId="0" xfId="0" applyFont="1" applyFill="1" applyBorder="1" applyAlignment="1" applyProtection="1">
      <alignment/>
      <protection/>
    </xf>
    <xf numFmtId="0" fontId="31" fillId="0" borderId="0" xfId="0" applyFont="1" applyFill="1" applyAlignment="1" applyProtection="1">
      <alignment/>
      <protection/>
    </xf>
    <xf numFmtId="0" fontId="32" fillId="10" borderId="0" xfId="0" applyFont="1" applyFill="1" applyBorder="1" applyAlignment="1" applyProtection="1">
      <alignment horizontal="right"/>
      <protection/>
    </xf>
    <xf numFmtId="0" fontId="17" fillId="33" borderId="50" xfId="0" applyFont="1" applyFill="1" applyBorder="1" applyAlignment="1" applyProtection="1">
      <alignment wrapText="1"/>
      <protection locked="0"/>
    </xf>
    <xf numFmtId="0" fontId="33" fillId="33" borderId="15" xfId="53" applyFont="1" applyFill="1" applyBorder="1" applyAlignment="1" applyProtection="1">
      <alignment/>
      <protection locked="0"/>
    </xf>
    <xf numFmtId="172" fontId="17" fillId="33" borderId="51" xfId="0" applyNumberFormat="1" applyFont="1" applyFill="1" applyBorder="1" applyAlignment="1" applyProtection="1">
      <alignment horizontal="left"/>
      <protection locked="0"/>
    </xf>
    <xf numFmtId="0" fontId="17" fillId="10" borderId="0" xfId="0" applyFont="1" applyFill="1" applyBorder="1" applyAlignment="1" applyProtection="1">
      <alignment/>
      <protection/>
    </xf>
    <xf numFmtId="0" fontId="33" fillId="0" borderId="20" xfId="0" applyFont="1" applyBorder="1" applyAlignment="1">
      <alignment/>
    </xf>
    <xf numFmtId="0" fontId="24" fillId="33" borderId="50" xfId="0" applyFont="1" applyFill="1" applyBorder="1" applyAlignment="1" applyProtection="1">
      <alignment/>
      <protection locked="0"/>
    </xf>
    <xf numFmtId="0" fontId="88" fillId="33" borderId="15" xfId="53" applyFont="1" applyFill="1" applyBorder="1" applyAlignment="1" applyProtection="1">
      <alignment/>
      <protection locked="0"/>
    </xf>
    <xf numFmtId="0" fontId="24" fillId="10" borderId="21" xfId="0" applyFont="1" applyFill="1" applyBorder="1" applyAlignment="1" applyProtection="1">
      <alignment horizontal="right"/>
      <protection/>
    </xf>
    <xf numFmtId="0" fontId="24" fillId="10" borderId="22" xfId="0" applyFont="1" applyFill="1" applyBorder="1" applyAlignment="1" applyProtection="1">
      <alignment horizontal="right"/>
      <protection/>
    </xf>
    <xf numFmtId="0" fontId="24" fillId="10" borderId="22" xfId="0" applyFont="1" applyFill="1" applyBorder="1" applyAlignment="1" applyProtection="1">
      <alignment/>
      <protection/>
    </xf>
    <xf numFmtId="0" fontId="24" fillId="10" borderId="19" xfId="0" applyFont="1" applyFill="1" applyBorder="1" applyAlignment="1" applyProtection="1">
      <alignment/>
      <protection/>
    </xf>
    <xf numFmtId="0" fontId="85" fillId="10" borderId="12" xfId="0" applyFont="1" applyFill="1" applyBorder="1" applyAlignment="1">
      <alignment/>
    </xf>
    <xf numFmtId="0" fontId="85" fillId="10" borderId="13" xfId="0" applyFont="1" applyFill="1" applyBorder="1" applyAlignment="1">
      <alignment/>
    </xf>
    <xf numFmtId="0" fontId="17" fillId="10" borderId="14" xfId="0" applyFont="1" applyFill="1" applyBorder="1" applyAlignment="1" applyProtection="1">
      <alignment vertical="top" wrapText="1"/>
      <protection/>
    </xf>
    <xf numFmtId="0" fontId="17" fillId="10" borderId="13" xfId="0" applyFont="1" applyFill="1" applyBorder="1" applyAlignment="1" applyProtection="1">
      <alignment vertical="top" wrapText="1"/>
      <protection/>
    </xf>
    <xf numFmtId="0" fontId="18" fillId="33" borderId="23" xfId="0" applyFont="1" applyFill="1" applyBorder="1" applyAlignment="1" applyProtection="1">
      <alignment horizontal="left" vertical="top" wrapText="1"/>
      <protection/>
    </xf>
    <xf numFmtId="0" fontId="17" fillId="10" borderId="0" xfId="0" applyFont="1" applyFill="1" applyBorder="1" applyAlignment="1" applyProtection="1">
      <alignment vertical="top" wrapText="1"/>
      <protection/>
    </xf>
    <xf numFmtId="0" fontId="18" fillId="10" borderId="0" xfId="0" applyFont="1" applyFill="1" applyBorder="1" applyAlignment="1" applyProtection="1">
      <alignment vertical="top" wrapText="1"/>
      <protection/>
    </xf>
    <xf numFmtId="0" fontId="18" fillId="33" borderId="52" xfId="0" applyFont="1" applyFill="1" applyBorder="1" applyAlignment="1" applyProtection="1">
      <alignment horizontal="left" vertical="top" wrapText="1"/>
      <protection/>
    </xf>
    <xf numFmtId="0" fontId="18" fillId="33" borderId="35" xfId="0" applyFont="1" applyFill="1" applyBorder="1" applyAlignment="1" applyProtection="1">
      <alignment horizontal="left" vertical="top" wrapText="1"/>
      <protection/>
    </xf>
    <xf numFmtId="0" fontId="18" fillId="33" borderId="45" xfId="0" applyFont="1" applyFill="1" applyBorder="1" applyAlignment="1" applyProtection="1">
      <alignment horizontal="left" vertical="top" wrapText="1"/>
      <protection/>
    </xf>
    <xf numFmtId="0" fontId="18" fillId="33" borderId="34" xfId="0" applyFont="1" applyFill="1" applyBorder="1" applyAlignment="1" applyProtection="1">
      <alignment horizontal="left" vertical="top" wrapText="1"/>
      <protection/>
    </xf>
    <xf numFmtId="0" fontId="17" fillId="10" borderId="0" xfId="0" applyFont="1" applyFill="1" applyBorder="1" applyAlignment="1" applyProtection="1">
      <alignment horizontal="left" vertical="top" wrapText="1"/>
      <protection/>
    </xf>
    <xf numFmtId="0" fontId="29" fillId="10" borderId="0" xfId="0" applyFont="1" applyFill="1" applyBorder="1" applyAlignment="1" applyProtection="1">
      <alignment horizontal="left" vertical="center" wrapText="1"/>
      <protection/>
    </xf>
    <xf numFmtId="0" fontId="18" fillId="33" borderId="12" xfId="0" applyFont="1" applyFill="1" applyBorder="1" applyAlignment="1" applyProtection="1">
      <alignment vertical="top" wrapText="1"/>
      <protection/>
    </xf>
    <xf numFmtId="0" fontId="18" fillId="33" borderId="41" xfId="0" applyFont="1" applyFill="1" applyBorder="1" applyAlignment="1" applyProtection="1">
      <alignment horizontal="center" vertical="center" wrapText="1"/>
      <protection/>
    </xf>
    <xf numFmtId="0" fontId="18" fillId="33" borderId="25" xfId="0" applyFont="1" applyFill="1" applyBorder="1" applyAlignment="1" applyProtection="1">
      <alignment horizontal="center" vertical="center" wrapText="1"/>
      <protection/>
    </xf>
    <xf numFmtId="0" fontId="18" fillId="10" borderId="53" xfId="0" applyFont="1" applyFill="1" applyBorder="1" applyAlignment="1" applyProtection="1">
      <alignment horizontal="center" vertical="center" wrapText="1"/>
      <protection/>
    </xf>
    <xf numFmtId="0" fontId="18" fillId="10" borderId="14" xfId="0" applyFont="1" applyFill="1" applyBorder="1" applyAlignment="1">
      <alignment horizontal="center"/>
    </xf>
    <xf numFmtId="0" fontId="17" fillId="33" borderId="52" xfId="0" applyFont="1" applyFill="1" applyBorder="1" applyAlignment="1" applyProtection="1">
      <alignment vertical="top" wrapText="1"/>
      <protection/>
    </xf>
    <xf numFmtId="0" fontId="17" fillId="33" borderId="34" xfId="0" applyFont="1" applyFill="1" applyBorder="1" applyAlignment="1" applyProtection="1">
      <alignment vertical="top" wrapText="1"/>
      <protection/>
    </xf>
    <xf numFmtId="0" fontId="17" fillId="33" borderId="54" xfId="0" applyFont="1" applyFill="1" applyBorder="1" applyAlignment="1" applyProtection="1">
      <alignment vertical="top" wrapText="1"/>
      <protection/>
    </xf>
    <xf numFmtId="0" fontId="17" fillId="33" borderId="23" xfId="0" applyFont="1" applyFill="1" applyBorder="1" applyAlignment="1" applyProtection="1">
      <alignment vertical="top" wrapText="1"/>
      <protection/>
    </xf>
    <xf numFmtId="0" fontId="17" fillId="33" borderId="36" xfId="0" applyFont="1" applyFill="1" applyBorder="1" applyAlignment="1" applyProtection="1">
      <alignment vertical="top" wrapText="1"/>
      <protection/>
    </xf>
    <xf numFmtId="0" fontId="17" fillId="33" borderId="55" xfId="0" applyFont="1" applyFill="1" applyBorder="1" applyAlignment="1" applyProtection="1">
      <alignment vertical="top" wrapText="1"/>
      <protection/>
    </xf>
    <xf numFmtId="0" fontId="17" fillId="33" borderId="30" xfId="0" applyFont="1" applyFill="1" applyBorder="1" applyAlignment="1" applyProtection="1">
      <alignment vertical="top" wrapText="1"/>
      <protection/>
    </xf>
    <xf numFmtId="0" fontId="17" fillId="33" borderId="56" xfId="0" applyFont="1" applyFill="1" applyBorder="1" applyAlignment="1" applyProtection="1">
      <alignment vertical="top" wrapText="1"/>
      <protection/>
    </xf>
    <xf numFmtId="0" fontId="17" fillId="33" borderId="57" xfId="0" applyFont="1" applyFill="1" applyBorder="1" applyAlignment="1" applyProtection="1">
      <alignment vertical="top" wrapText="1"/>
      <protection/>
    </xf>
    <xf numFmtId="0" fontId="85" fillId="0" borderId="0" xfId="0" applyFont="1" applyFill="1" applyBorder="1" applyAlignment="1">
      <alignment/>
    </xf>
    <xf numFmtId="0" fontId="17" fillId="10" borderId="21" xfId="0" applyFont="1" applyFill="1" applyBorder="1" applyAlignment="1" applyProtection="1">
      <alignment vertical="top" wrapText="1"/>
      <protection/>
    </xf>
    <xf numFmtId="0" fontId="17" fillId="10" borderId="22" xfId="0" applyFont="1" applyFill="1" applyBorder="1" applyAlignment="1" applyProtection="1">
      <alignment vertical="top" wrapText="1"/>
      <protection/>
    </xf>
    <xf numFmtId="0" fontId="17" fillId="10" borderId="19"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85" fillId="0" borderId="0" xfId="0" applyFont="1" applyAlignment="1">
      <alignment horizontal="center"/>
    </xf>
    <xf numFmtId="0" fontId="85" fillId="10" borderId="10" xfId="0" applyFont="1" applyFill="1" applyBorder="1" applyAlignment="1">
      <alignment horizontal="center"/>
    </xf>
    <xf numFmtId="0" fontId="17" fillId="10" borderId="0" xfId="0" applyFont="1" applyFill="1" applyBorder="1" applyAlignment="1" applyProtection="1">
      <alignment horizontal="center" vertical="top" wrapText="1"/>
      <protection/>
    </xf>
    <xf numFmtId="0" fontId="18" fillId="33" borderId="16" xfId="0" applyFont="1" applyFill="1" applyBorder="1" applyAlignment="1" applyProtection="1">
      <alignment vertical="top" wrapText="1"/>
      <protection/>
    </xf>
    <xf numFmtId="0" fontId="18" fillId="33" borderId="16" xfId="0" applyFont="1" applyFill="1" applyBorder="1" applyAlignment="1" applyProtection="1">
      <alignment horizontal="center" vertical="top" wrapText="1"/>
      <protection/>
    </xf>
    <xf numFmtId="0" fontId="85" fillId="37" borderId="58" xfId="0" applyFont="1" applyFill="1" applyBorder="1" applyAlignment="1">
      <alignment vertical="top" wrapText="1"/>
    </xf>
    <xf numFmtId="0" fontId="17" fillId="33" borderId="59" xfId="0" applyFont="1" applyFill="1" applyBorder="1" applyAlignment="1" applyProtection="1">
      <alignment horizontal="center" vertical="top" wrapText="1"/>
      <protection/>
    </xf>
    <xf numFmtId="0" fontId="89" fillId="37" borderId="58" xfId="0" applyFont="1" applyFill="1" applyBorder="1" applyAlignment="1">
      <alignment vertical="top" wrapText="1"/>
    </xf>
    <xf numFmtId="0" fontId="17" fillId="33" borderId="15" xfId="0" applyFont="1" applyFill="1" applyBorder="1" applyAlignment="1" applyProtection="1">
      <alignment horizontal="center" vertical="top" wrapText="1"/>
      <protection/>
    </xf>
    <xf numFmtId="0" fontId="85" fillId="37" borderId="58" xfId="0" applyFont="1" applyFill="1" applyBorder="1" applyAlignment="1">
      <alignment horizontal="justify" vertical="top" wrapText="1"/>
    </xf>
    <xf numFmtId="0" fontId="17" fillId="33" borderId="59" xfId="0" applyFont="1" applyFill="1" applyBorder="1" applyAlignment="1" applyProtection="1">
      <alignment vertical="top" wrapText="1"/>
      <protection/>
    </xf>
    <xf numFmtId="0" fontId="24" fillId="10" borderId="21" xfId="0" applyFont="1" applyFill="1" applyBorder="1" applyAlignment="1" applyProtection="1">
      <alignment vertical="top" wrapText="1"/>
      <protection/>
    </xf>
    <xf numFmtId="0" fontId="24" fillId="10" borderId="22"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protection/>
    </xf>
    <xf numFmtId="0" fontId="85" fillId="0" borderId="0" xfId="0" applyFont="1" applyAlignment="1">
      <alignment horizontal="left"/>
    </xf>
    <xf numFmtId="0" fontId="24" fillId="10" borderId="12" xfId="0" applyFont="1" applyFill="1" applyBorder="1" applyAlignment="1" applyProtection="1">
      <alignment/>
      <protection/>
    </xf>
    <xf numFmtId="0" fontId="24" fillId="10" borderId="10" xfId="0" applyFont="1" applyFill="1" applyBorder="1" applyAlignment="1" applyProtection="1">
      <alignment horizontal="left" vertical="center"/>
      <protection/>
    </xf>
    <xf numFmtId="0" fontId="24" fillId="10" borderId="10" xfId="0" applyFont="1" applyFill="1" applyBorder="1" applyAlignment="1" applyProtection="1">
      <alignment/>
      <protection/>
    </xf>
    <xf numFmtId="0" fontId="85" fillId="10" borderId="10" xfId="0" applyFont="1" applyFill="1" applyBorder="1" applyAlignment="1">
      <alignment horizontal="left"/>
    </xf>
    <xf numFmtId="0" fontId="85" fillId="10" borderId="10" xfId="0" applyFont="1" applyFill="1" applyBorder="1" applyAlignment="1">
      <alignment/>
    </xf>
    <xf numFmtId="0" fontId="24" fillId="10" borderId="11" xfId="0" applyFont="1" applyFill="1" applyBorder="1" applyAlignment="1" applyProtection="1">
      <alignment/>
      <protection/>
    </xf>
    <xf numFmtId="0" fontId="18" fillId="10" borderId="14" xfId="0" applyFont="1" applyFill="1" applyBorder="1" applyAlignment="1" applyProtection="1">
      <alignment/>
      <protection/>
    </xf>
    <xf numFmtId="0" fontId="24" fillId="10" borderId="13" xfId="0" applyFont="1" applyFill="1" applyBorder="1" applyAlignment="1" applyProtection="1">
      <alignment/>
      <protection/>
    </xf>
    <xf numFmtId="0" fontId="29" fillId="10" borderId="0" xfId="0" applyFont="1" applyFill="1" applyBorder="1" applyAlignment="1" applyProtection="1">
      <alignment horizontal="center" wrapText="1"/>
      <protection/>
    </xf>
    <xf numFmtId="0" fontId="29" fillId="10" borderId="0" xfId="0" applyFont="1" applyFill="1" applyBorder="1" applyAlignment="1" applyProtection="1">
      <alignment horizontal="left" wrapText="1"/>
      <protection/>
    </xf>
    <xf numFmtId="0" fontId="85" fillId="10" borderId="0" xfId="0" applyFont="1" applyFill="1" applyBorder="1" applyAlignment="1">
      <alignment horizontal="left"/>
    </xf>
    <xf numFmtId="0" fontId="85" fillId="10" borderId="0" xfId="0" applyFont="1" applyFill="1" applyBorder="1" applyAlignment="1">
      <alignment/>
    </xf>
    <xf numFmtId="0" fontId="26" fillId="10" borderId="0" xfId="0" applyFont="1" applyFill="1" applyBorder="1" applyAlignment="1" applyProtection="1">
      <alignment horizontal="center" vertical="center" wrapText="1"/>
      <protection/>
    </xf>
    <xf numFmtId="0" fontId="24" fillId="10" borderId="13" xfId="0" applyFont="1" applyFill="1" applyBorder="1" applyAlignment="1" applyProtection="1">
      <alignment horizontal="left" vertical="center"/>
      <protection/>
    </xf>
    <xf numFmtId="0" fontId="26" fillId="10" borderId="14" xfId="0" applyFont="1" applyFill="1" applyBorder="1" applyAlignment="1" applyProtection="1">
      <alignment horizontal="left" vertical="center" wrapText="1"/>
      <protection/>
    </xf>
    <xf numFmtId="0" fontId="85" fillId="33" borderId="16" xfId="0" applyFont="1" applyFill="1" applyBorder="1" applyAlignment="1">
      <alignment horizontal="left" vertical="center" wrapText="1"/>
    </xf>
    <xf numFmtId="0" fontId="85" fillId="33" borderId="16" xfId="0" applyFont="1" applyFill="1" applyBorder="1" applyAlignment="1">
      <alignment horizontal="center" vertical="center"/>
    </xf>
    <xf numFmtId="0" fontId="24" fillId="10" borderId="14" xfId="0" applyFont="1" applyFill="1" applyBorder="1" applyAlignment="1" applyProtection="1">
      <alignment horizontal="left" vertical="center"/>
      <protection/>
    </xf>
    <xf numFmtId="0" fontId="17" fillId="33" borderId="16" xfId="0" applyFont="1" applyFill="1" applyBorder="1" applyAlignment="1">
      <alignment horizontal="left" vertical="center" wrapText="1"/>
    </xf>
    <xf numFmtId="0" fontId="85" fillId="33" borderId="16" xfId="0" applyFont="1" applyFill="1" applyBorder="1" applyAlignment="1">
      <alignment horizontal="left" vertical="center"/>
    </xf>
    <xf numFmtId="0" fontId="26" fillId="38" borderId="0" xfId="0" applyFont="1" applyFill="1" applyBorder="1" applyAlignment="1" applyProtection="1">
      <alignment horizontal="left" vertical="center"/>
      <protection/>
    </xf>
    <xf numFmtId="0" fontId="26" fillId="38" borderId="16" xfId="0" applyFont="1" applyFill="1" applyBorder="1" applyAlignment="1" applyProtection="1">
      <alignment horizontal="center" vertical="center"/>
      <protection/>
    </xf>
    <xf numFmtId="0" fontId="34" fillId="10" borderId="0" xfId="0" applyFont="1" applyFill="1" applyBorder="1" applyAlignment="1" applyProtection="1">
      <alignment horizontal="left" vertical="center"/>
      <protection/>
    </xf>
    <xf numFmtId="0" fontId="85" fillId="33" borderId="16" xfId="0" applyFont="1" applyFill="1" applyBorder="1" applyAlignment="1">
      <alignment horizontal="center"/>
    </xf>
    <xf numFmtId="0" fontId="24" fillId="38" borderId="0" xfId="0" applyFont="1" applyFill="1" applyBorder="1" applyAlignment="1" applyProtection="1">
      <alignment horizontal="left" vertical="center"/>
      <protection/>
    </xf>
    <xf numFmtId="0" fontId="27" fillId="10" borderId="0" xfId="0" applyFont="1" applyFill="1" applyBorder="1" applyAlignment="1" applyProtection="1">
      <alignment/>
      <protection/>
    </xf>
    <xf numFmtId="0" fontId="85" fillId="10" borderId="0" xfId="0" applyFont="1" applyFill="1" applyAlignment="1">
      <alignment/>
    </xf>
    <xf numFmtId="0" fontId="24" fillId="38" borderId="16" xfId="0" applyFont="1" applyFill="1" applyBorder="1" applyAlignment="1" applyProtection="1">
      <alignment horizontal="left" vertical="center"/>
      <protection/>
    </xf>
    <xf numFmtId="0" fontId="85" fillId="10" borderId="0" xfId="0" applyFont="1" applyFill="1" applyAlignment="1">
      <alignment horizontal="left" vertical="center"/>
    </xf>
    <xf numFmtId="0" fontId="25" fillId="10" borderId="0" xfId="0" applyFont="1" applyFill="1" applyBorder="1" applyAlignment="1" applyProtection="1">
      <alignment vertical="top" wrapText="1"/>
      <protection/>
    </xf>
    <xf numFmtId="0" fontId="24" fillId="33" borderId="50" xfId="0" applyFont="1" applyFill="1" applyBorder="1" applyAlignment="1" applyProtection="1">
      <alignment horizontal="left" vertical="top" wrapText="1"/>
      <protection/>
    </xf>
    <xf numFmtId="0" fontId="24" fillId="33" borderId="15" xfId="0" applyFont="1" applyFill="1" applyBorder="1" applyAlignment="1" applyProtection="1">
      <alignment horizontal="left" vertical="top" wrapText="1"/>
      <protection/>
    </xf>
    <xf numFmtId="0" fontId="24" fillId="33" borderId="51" xfId="0" applyFont="1" applyFill="1" applyBorder="1" applyAlignment="1" applyProtection="1">
      <alignment horizontal="left" vertical="top" wrapText="1"/>
      <protection/>
    </xf>
    <xf numFmtId="0" fontId="24" fillId="10" borderId="21" xfId="0" applyFont="1" applyFill="1" applyBorder="1" applyAlignment="1" applyProtection="1">
      <alignment/>
      <protection/>
    </xf>
    <xf numFmtId="0" fontId="24" fillId="10" borderId="22" xfId="0" applyFont="1" applyFill="1" applyBorder="1" applyAlignment="1" applyProtection="1">
      <alignment horizontal="left" vertical="center" wrapText="1"/>
      <protection/>
    </xf>
    <xf numFmtId="0" fontId="85" fillId="10" borderId="22" xfId="0" applyFont="1" applyFill="1" applyBorder="1" applyAlignment="1">
      <alignment horizontal="left"/>
    </xf>
    <xf numFmtId="0" fontId="85" fillId="10" borderId="22" xfId="0" applyFont="1" applyFill="1" applyBorder="1" applyAlignment="1">
      <alignment/>
    </xf>
    <xf numFmtId="0" fontId="26" fillId="10" borderId="14" xfId="0" applyFont="1" applyFill="1" applyBorder="1" applyAlignment="1" applyProtection="1">
      <alignment horizontal="left" vertical="center"/>
      <protection/>
    </xf>
    <xf numFmtId="0" fontId="80" fillId="0" borderId="16" xfId="0" applyFont="1" applyFill="1" applyBorder="1" applyAlignment="1">
      <alignment horizontal="center" vertical="center"/>
    </xf>
    <xf numFmtId="0" fontId="4" fillId="0" borderId="36"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center" wrapText="1"/>
      <protection/>
    </xf>
    <xf numFmtId="0" fontId="7" fillId="34" borderId="42" xfId="56" applyFont="1" applyFill="1" applyBorder="1" applyAlignment="1" applyProtection="1">
      <alignment horizontal="center" vertical="top" wrapText="1"/>
      <protection locked="0"/>
    </xf>
    <xf numFmtId="0" fontId="7" fillId="34" borderId="39" xfId="56" applyFont="1" applyFill="1" applyBorder="1" applyAlignment="1" applyProtection="1">
      <alignment horizontal="center" vertical="top" wrapText="1"/>
      <protection locked="0"/>
    </xf>
    <xf numFmtId="0" fontId="7" fillId="34" borderId="27" xfId="56" applyFont="1" applyFill="1" applyBorder="1" applyAlignment="1" applyProtection="1">
      <alignment horizontal="center" vertical="top" wrapText="1"/>
      <protection locked="0"/>
    </xf>
    <xf numFmtId="0" fontId="22" fillId="34" borderId="42" xfId="56" applyFont="1" applyFill="1" applyBorder="1" applyAlignment="1" applyProtection="1">
      <alignment horizontal="center" vertical="top" wrapText="1"/>
      <protection locked="0"/>
    </xf>
    <xf numFmtId="0" fontId="26" fillId="33" borderId="25" xfId="0" applyFont="1" applyFill="1" applyBorder="1" applyAlignment="1" applyProtection="1">
      <alignment horizontal="center" vertical="center" wrapText="1"/>
      <protection/>
    </xf>
    <xf numFmtId="2" fontId="85" fillId="33" borderId="25" xfId="0" applyNumberFormat="1" applyFont="1" applyFill="1" applyBorder="1" applyAlignment="1">
      <alignment horizontal="right" vertical="top"/>
    </xf>
    <xf numFmtId="0" fontId="17" fillId="33" borderId="25" xfId="0" applyNumberFormat="1" applyFont="1" applyFill="1" applyBorder="1" applyAlignment="1">
      <alignment horizontal="right" vertical="top"/>
    </xf>
    <xf numFmtId="2" fontId="86" fillId="33" borderId="25" xfId="0" applyNumberFormat="1" applyFont="1" applyFill="1" applyBorder="1" applyAlignment="1">
      <alignment horizontal="right" vertical="top"/>
    </xf>
    <xf numFmtId="43" fontId="17" fillId="33" borderId="25" xfId="42" applyFont="1" applyFill="1" applyBorder="1" applyAlignment="1">
      <alignment horizontal="right" vertical="top" wrapText="1"/>
    </xf>
    <xf numFmtId="43" fontId="17" fillId="33" borderId="25" xfId="42" applyFont="1" applyFill="1" applyBorder="1" applyAlignment="1">
      <alignment horizontal="right" vertical="top"/>
    </xf>
    <xf numFmtId="0" fontId="17" fillId="33" borderId="25" xfId="0" applyFont="1" applyFill="1" applyBorder="1" applyAlignment="1">
      <alignment horizontal="right" vertical="top" wrapText="1"/>
    </xf>
    <xf numFmtId="0" fontId="18" fillId="33" borderId="25" xfId="0" applyFont="1" applyFill="1" applyBorder="1" applyAlignment="1">
      <alignment horizontal="right" vertical="top" wrapText="1"/>
    </xf>
    <xf numFmtId="0" fontId="85" fillId="33" borderId="25" xfId="0" applyFont="1" applyFill="1" applyBorder="1" applyAlignment="1">
      <alignment horizontal="right" vertical="top"/>
    </xf>
    <xf numFmtId="171" fontId="24" fillId="33" borderId="25" xfId="0" applyNumberFormat="1" applyFont="1" applyFill="1" applyBorder="1" applyAlignment="1" applyProtection="1">
      <alignment horizontal="right" vertical="top" wrapText="1"/>
      <protection/>
    </xf>
    <xf numFmtId="0" fontId="17" fillId="39" borderId="25" xfId="0" applyFont="1" applyFill="1" applyBorder="1" applyAlignment="1">
      <alignment horizontal="right" vertical="top" wrapText="1"/>
    </xf>
    <xf numFmtId="43" fontId="18" fillId="33" borderId="25" xfId="42" applyFont="1" applyFill="1" applyBorder="1" applyAlignment="1">
      <alignment horizontal="right" vertical="top" wrapText="1"/>
    </xf>
    <xf numFmtId="43" fontId="18" fillId="33" borderId="25" xfId="42" applyFont="1" applyFill="1" applyBorder="1" applyAlignment="1">
      <alignment horizontal="right" vertical="top"/>
    </xf>
    <xf numFmtId="43" fontId="17" fillId="33" borderId="25" xfId="42" applyFont="1" applyFill="1" applyBorder="1" applyAlignment="1" applyProtection="1">
      <alignment horizontal="right" vertical="top" wrapText="1"/>
      <protection/>
    </xf>
    <xf numFmtId="0" fontId="17" fillId="33" borderId="25" xfId="0" applyFont="1" applyFill="1" applyBorder="1" applyAlignment="1" applyProtection="1">
      <alignment horizontal="right" vertical="top" wrapText="1"/>
      <protection/>
    </xf>
    <xf numFmtId="43" fontId="18" fillId="33" borderId="25" xfId="42" applyFont="1" applyFill="1" applyBorder="1" applyAlignment="1" applyProtection="1">
      <alignment horizontal="right" vertical="top" wrapText="1"/>
      <protection/>
    </xf>
    <xf numFmtId="0" fontId="85" fillId="33" borderId="25" xfId="0" applyFont="1" applyFill="1" applyBorder="1" applyAlignment="1">
      <alignment horizontal="left" vertical="top" wrapText="1"/>
    </xf>
    <xf numFmtId="2" fontId="85" fillId="33" borderId="25" xfId="0" applyNumberFormat="1" applyFont="1" applyFill="1" applyBorder="1" applyAlignment="1">
      <alignment horizontal="right" vertical="top" wrapText="1"/>
    </xf>
    <xf numFmtId="2" fontId="17" fillId="33" borderId="25" xfId="0" applyNumberFormat="1" applyFont="1" applyFill="1" applyBorder="1" applyAlignment="1">
      <alignment horizontal="right" vertical="top" wrapText="1"/>
    </xf>
    <xf numFmtId="0" fontId="86" fillId="33" borderId="25" xfId="0" applyFont="1" applyFill="1" applyBorder="1" applyAlignment="1">
      <alignment horizontal="left" vertical="top" wrapText="1"/>
    </xf>
    <xf numFmtId="0" fontId="86" fillId="33" borderId="41" xfId="0" applyFont="1" applyFill="1" applyBorder="1" applyAlignment="1">
      <alignment horizontal="left" vertical="top" wrapText="1"/>
    </xf>
    <xf numFmtId="0" fontId="85" fillId="33" borderId="25" xfId="0" applyFont="1" applyFill="1" applyBorder="1" applyAlignment="1">
      <alignment horizontal="left" vertical="top"/>
    </xf>
    <xf numFmtId="4" fontId="85" fillId="33" borderId="25" xfId="0" applyNumberFormat="1" applyFont="1" applyFill="1" applyBorder="1" applyAlignment="1">
      <alignment horizontal="right" vertical="top" wrapText="1"/>
    </xf>
    <xf numFmtId="0" fontId="24" fillId="33" borderId="25" xfId="0" applyFont="1" applyFill="1" applyBorder="1" applyAlignment="1" applyProtection="1">
      <alignment horizontal="left" vertical="center" wrapText="1"/>
      <protection/>
    </xf>
    <xf numFmtId="0" fontId="24" fillId="33" borderId="25" xfId="0" applyFont="1" applyFill="1" applyBorder="1" applyAlignment="1" applyProtection="1">
      <alignment vertical="top" wrapText="1"/>
      <protection/>
    </xf>
    <xf numFmtId="43" fontId="24" fillId="33" borderId="25" xfId="42" applyFont="1" applyFill="1" applyBorder="1" applyAlignment="1" applyProtection="1">
      <alignment horizontal="right" vertical="top" wrapText="1"/>
      <protection/>
    </xf>
    <xf numFmtId="0" fontId="26" fillId="33" borderId="25" xfId="0" applyFont="1" applyFill="1" applyBorder="1" applyAlignment="1" applyProtection="1">
      <alignment horizontal="right" vertical="center" wrapText="1"/>
      <protection/>
    </xf>
    <xf numFmtId="171" fontId="26" fillId="33" borderId="25" xfId="0" applyNumberFormat="1" applyFont="1" applyFill="1" applyBorder="1" applyAlignment="1" applyProtection="1">
      <alignment horizontal="right" vertical="center" wrapText="1"/>
      <protection/>
    </xf>
    <xf numFmtId="2" fontId="18" fillId="33" borderId="25" xfId="0" applyNumberFormat="1" applyFont="1" applyFill="1" applyBorder="1" applyAlignment="1">
      <alignment horizontal="right" vertical="top" wrapText="1"/>
    </xf>
    <xf numFmtId="171" fontId="18" fillId="33" borderId="41" xfId="0" applyNumberFormat="1" applyFont="1" applyFill="1" applyBorder="1" applyAlignment="1">
      <alignment horizontal="right" vertical="top" wrapText="1"/>
    </xf>
    <xf numFmtId="43" fontId="18" fillId="33" borderId="41" xfId="42" applyFont="1" applyFill="1" applyBorder="1" applyAlignment="1" applyProtection="1">
      <alignment horizontal="right" vertical="top" wrapText="1"/>
      <protection/>
    </xf>
    <xf numFmtId="171" fontId="18" fillId="33" borderId="25" xfId="0" applyNumberFormat="1" applyFont="1" applyFill="1" applyBorder="1" applyAlignment="1">
      <alignment horizontal="right" vertical="top" wrapText="1"/>
    </xf>
    <xf numFmtId="171" fontId="18" fillId="33" borderId="25" xfId="0" applyNumberFormat="1" applyFont="1" applyFill="1" applyBorder="1" applyAlignment="1">
      <alignment horizontal="right" vertical="top"/>
    </xf>
    <xf numFmtId="17" fontId="26" fillId="33" borderId="25" xfId="0" applyNumberFormat="1" applyFont="1" applyFill="1" applyBorder="1" applyAlignment="1" applyProtection="1">
      <alignment horizontal="center" vertical="top" wrapText="1"/>
      <protection/>
    </xf>
    <xf numFmtId="0" fontId="9" fillId="0" borderId="25" xfId="56" applyFont="1" applyFill="1" applyBorder="1" applyAlignment="1" applyProtection="1">
      <alignment horizontal="center" vertical="top"/>
      <protection locked="0"/>
    </xf>
    <xf numFmtId="0" fontId="9" fillId="0" borderId="36" xfId="56" applyFont="1" applyFill="1" applyBorder="1" applyAlignment="1" applyProtection="1">
      <alignment horizontal="center" vertical="top"/>
      <protection locked="0"/>
    </xf>
    <xf numFmtId="0" fontId="13" fillId="0" borderId="60" xfId="0" applyFont="1" applyFill="1" applyBorder="1" applyAlignment="1" applyProtection="1">
      <alignment horizontal="left" vertical="top"/>
      <protection/>
    </xf>
    <xf numFmtId="10" fontId="9" fillId="0" borderId="25" xfId="56" applyNumberFormat="1" applyFont="1" applyFill="1" applyBorder="1" applyAlignment="1" applyProtection="1">
      <alignment horizontal="center" vertical="top"/>
      <protection locked="0"/>
    </xf>
    <xf numFmtId="10" fontId="9" fillId="0" borderId="36" xfId="56" applyNumberFormat="1"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xf>
    <xf numFmtId="0" fontId="7" fillId="0" borderId="0" xfId="0" applyFont="1" applyFill="1" applyAlignment="1" applyProtection="1">
      <alignment vertical="top"/>
      <protection/>
    </xf>
    <xf numFmtId="0" fontId="21" fillId="0" borderId="37" xfId="0" applyFont="1" applyFill="1" applyBorder="1" applyAlignment="1" applyProtection="1">
      <alignment horizontal="center" vertical="top" wrapText="1"/>
      <protection/>
    </xf>
    <xf numFmtId="0" fontId="21" fillId="0" borderId="38" xfId="0" applyFont="1" applyFill="1" applyBorder="1" applyAlignment="1" applyProtection="1">
      <alignment horizontal="center" vertical="top" wrapText="1"/>
      <protection/>
    </xf>
    <xf numFmtId="0" fontId="7" fillId="0" borderId="25" xfId="56" applyFont="1" applyFill="1" applyBorder="1" applyAlignment="1" applyProtection="1">
      <alignment horizontal="center" vertical="top" wrapText="1"/>
      <protection locked="0"/>
    </xf>
    <xf numFmtId="0" fontId="10" fillId="0" borderId="25" xfId="0" applyFont="1" applyFill="1" applyBorder="1" applyAlignment="1" applyProtection="1">
      <alignment vertical="top" wrapText="1"/>
      <protection/>
    </xf>
    <xf numFmtId="10" fontId="7" fillId="0" borderId="25" xfId="56" applyNumberFormat="1" applyFont="1" applyFill="1" applyBorder="1" applyAlignment="1" applyProtection="1">
      <alignment horizontal="center" vertical="top" wrapText="1"/>
      <protection locked="0"/>
    </xf>
    <xf numFmtId="0" fontId="21" fillId="0" borderId="25" xfId="0" applyFont="1" applyFill="1" applyBorder="1" applyAlignment="1" applyProtection="1">
      <alignment horizontal="left" vertical="top" wrapText="1"/>
      <protection/>
    </xf>
    <xf numFmtId="0" fontId="22" fillId="0" borderId="36" xfId="56" applyFont="1" applyFill="1" applyBorder="1" applyAlignment="1" applyProtection="1">
      <alignment horizontal="center" vertical="top"/>
      <protection locked="0"/>
    </xf>
    <xf numFmtId="0" fontId="21" fillId="0" borderId="25" xfId="0" applyFont="1" applyFill="1" applyBorder="1" applyAlignment="1" applyProtection="1">
      <alignment horizontal="center" vertical="top" wrapText="1"/>
      <protection/>
    </xf>
    <xf numFmtId="0" fontId="22" fillId="0" borderId="36" xfId="56" applyFont="1" applyFill="1" applyBorder="1" applyAlignment="1" applyProtection="1">
      <alignment vertical="top"/>
      <protection locked="0"/>
    </xf>
    <xf numFmtId="0" fontId="22" fillId="0" borderId="40" xfId="56" applyFont="1" applyFill="1" applyBorder="1" applyAlignment="1" applyProtection="1">
      <alignment horizontal="center" vertical="top"/>
      <protection locked="0"/>
    </xf>
    <xf numFmtId="0" fontId="7" fillId="34" borderId="25" xfId="56" applyFont="1" applyFill="1" applyBorder="1" applyAlignment="1" applyProtection="1">
      <alignment horizontal="center" vertical="top" wrapText="1"/>
      <protection locked="0"/>
    </xf>
    <xf numFmtId="0" fontId="13" fillId="0" borderId="25" xfId="0" applyFont="1" applyBorder="1" applyAlignment="1" applyProtection="1">
      <alignment horizontal="left" vertical="top"/>
      <protection/>
    </xf>
    <xf numFmtId="0" fontId="13" fillId="0" borderId="27" xfId="0" applyFont="1" applyFill="1" applyBorder="1" applyAlignment="1" applyProtection="1">
      <alignment horizontal="left" vertical="top"/>
      <protection/>
    </xf>
    <xf numFmtId="0" fontId="7" fillId="31" borderId="36" xfId="56" applyFont="1" applyBorder="1" applyAlignment="1" applyProtection="1">
      <alignment horizontal="center" vertical="top" wrapText="1"/>
      <protection locked="0"/>
    </xf>
    <xf numFmtId="0" fontId="26" fillId="10" borderId="13" xfId="0" applyFont="1" applyFill="1" applyBorder="1" applyAlignment="1" applyProtection="1">
      <alignment horizontal="right" wrapText="1"/>
      <protection/>
    </xf>
    <xf numFmtId="0" fontId="26" fillId="10" borderId="14" xfId="0" applyFont="1" applyFill="1" applyBorder="1" applyAlignment="1" applyProtection="1">
      <alignment horizontal="right" wrapText="1"/>
      <protection/>
    </xf>
    <xf numFmtId="0" fontId="26" fillId="10" borderId="0" xfId="0" applyFont="1" applyFill="1" applyBorder="1" applyAlignment="1" applyProtection="1">
      <alignment horizontal="right" wrapText="1"/>
      <protection/>
    </xf>
    <xf numFmtId="0" fontId="24" fillId="33" borderId="61" xfId="0" applyFont="1" applyFill="1" applyBorder="1" applyAlignment="1" applyProtection="1">
      <alignment horizontal="left" vertical="center"/>
      <protection locked="0"/>
    </xf>
    <xf numFmtId="0" fontId="24" fillId="33" borderId="20" xfId="0" applyFont="1" applyFill="1" applyBorder="1" applyAlignment="1" applyProtection="1">
      <alignment horizontal="left" vertical="center"/>
      <protection locked="0"/>
    </xf>
    <xf numFmtId="0" fontId="24" fillId="33" borderId="18" xfId="0" applyFont="1" applyFill="1" applyBorder="1" applyAlignment="1" applyProtection="1">
      <alignment horizontal="left" vertical="center"/>
      <protection locked="0"/>
    </xf>
    <xf numFmtId="14" fontId="17" fillId="33" borderId="61" xfId="0" applyNumberFormat="1" applyFont="1" applyFill="1" applyBorder="1" applyAlignment="1" applyProtection="1">
      <alignment horizontal="center"/>
      <protection/>
    </xf>
    <xf numFmtId="0" fontId="17" fillId="33" borderId="59" xfId="0" applyFont="1" applyFill="1" applyBorder="1" applyAlignment="1" applyProtection="1">
      <alignment horizontal="center"/>
      <protection/>
    </xf>
    <xf numFmtId="0" fontId="26" fillId="10" borderId="13" xfId="0" applyFont="1" applyFill="1" applyBorder="1" applyAlignment="1" applyProtection="1">
      <alignment horizontal="right" vertical="top" wrapText="1"/>
      <protection/>
    </xf>
    <xf numFmtId="0" fontId="26" fillId="10" borderId="14" xfId="0" applyFont="1" applyFill="1" applyBorder="1" applyAlignment="1" applyProtection="1">
      <alignment horizontal="right" vertical="top" wrapText="1"/>
      <protection/>
    </xf>
    <xf numFmtId="17" fontId="26" fillId="33" borderId="41" xfId="0" applyNumberFormat="1" applyFont="1" applyFill="1" applyBorder="1" applyAlignment="1" applyProtection="1">
      <alignment horizontal="center" vertical="center" wrapText="1"/>
      <protection/>
    </xf>
    <xf numFmtId="17" fontId="26" fillId="33" borderId="62" xfId="0" applyNumberFormat="1" applyFont="1" applyFill="1" applyBorder="1" applyAlignment="1" applyProtection="1">
      <alignment horizontal="center" vertical="center" wrapText="1"/>
      <protection/>
    </xf>
    <xf numFmtId="17" fontId="26" fillId="33" borderId="37" xfId="0" applyNumberFormat="1" applyFont="1" applyFill="1" applyBorder="1" applyAlignment="1" applyProtection="1">
      <alignment horizontal="center" vertical="center" wrapText="1"/>
      <protection/>
    </xf>
    <xf numFmtId="17" fontId="26" fillId="33" borderId="48" xfId="0" applyNumberFormat="1" applyFont="1" applyFill="1" applyBorder="1" applyAlignment="1" applyProtection="1">
      <alignment horizontal="center" vertical="center" wrapText="1"/>
      <protection/>
    </xf>
    <xf numFmtId="17" fontId="26" fillId="33" borderId="63" xfId="0" applyNumberFormat="1" applyFont="1" applyFill="1" applyBorder="1" applyAlignment="1" applyProtection="1">
      <alignment horizontal="center" vertical="center" wrapText="1"/>
      <protection/>
    </xf>
    <xf numFmtId="17" fontId="26" fillId="33" borderId="64" xfId="0" applyNumberFormat="1" applyFont="1" applyFill="1" applyBorder="1" applyAlignment="1" applyProtection="1">
      <alignment horizontal="center" vertical="center" wrapText="1"/>
      <protection/>
    </xf>
    <xf numFmtId="17" fontId="26" fillId="33" borderId="38" xfId="0" applyNumberFormat="1" applyFont="1" applyFill="1" applyBorder="1" applyAlignment="1" applyProtection="1">
      <alignment horizontal="center" vertical="center" wrapText="1"/>
      <protection/>
    </xf>
    <xf numFmtId="0" fontId="86" fillId="33" borderId="25" xfId="0" applyFont="1" applyFill="1" applyBorder="1" applyAlignment="1">
      <alignment horizontal="left" vertical="top"/>
    </xf>
    <xf numFmtId="0" fontId="18" fillId="33" borderId="25" xfId="0" applyNumberFormat="1" applyFont="1" applyFill="1" applyBorder="1" applyAlignment="1">
      <alignment horizontal="left" vertical="top" wrapText="1"/>
    </xf>
    <xf numFmtId="0" fontId="26" fillId="33" borderId="25" xfId="0" applyFont="1" applyFill="1" applyBorder="1" applyAlignment="1" applyProtection="1">
      <alignment horizontal="left" vertical="top" wrapText="1"/>
      <protection/>
    </xf>
    <xf numFmtId="0" fontId="17" fillId="33" borderId="25" xfId="0" applyNumberFormat="1" applyFont="1" applyFill="1" applyBorder="1" applyAlignment="1">
      <alignment horizontal="left" vertical="top" wrapText="1"/>
    </xf>
    <xf numFmtId="0" fontId="85" fillId="33" borderId="25" xfId="0" applyFont="1" applyFill="1" applyBorder="1" applyAlignment="1">
      <alignment horizontal="left" vertical="top"/>
    </xf>
    <xf numFmtId="0" fontId="86" fillId="33" borderId="25" xfId="0" applyFont="1" applyFill="1" applyBorder="1" applyAlignment="1">
      <alignment horizontal="left" vertical="top" wrapText="1"/>
    </xf>
    <xf numFmtId="0" fontId="86" fillId="33" borderId="41" xfId="0" applyFont="1" applyFill="1" applyBorder="1" applyAlignment="1">
      <alignment horizontal="left" vertical="top"/>
    </xf>
    <xf numFmtId="0" fontId="26" fillId="33" borderId="41" xfId="0" applyFont="1" applyFill="1" applyBorder="1" applyAlignment="1" applyProtection="1">
      <alignment horizontal="left" vertical="top" wrapText="1"/>
      <protection/>
    </xf>
    <xf numFmtId="0" fontId="26" fillId="33" borderId="62" xfId="0" applyFont="1" applyFill="1" applyBorder="1" applyAlignment="1" applyProtection="1">
      <alignment horizontal="left" vertical="top" wrapText="1"/>
      <protection/>
    </xf>
    <xf numFmtId="0" fontId="26" fillId="33" borderId="37" xfId="0" applyFont="1" applyFill="1" applyBorder="1" applyAlignment="1" applyProtection="1">
      <alignment horizontal="left" vertical="top" wrapText="1"/>
      <protection/>
    </xf>
    <xf numFmtId="0" fontId="86" fillId="33" borderId="42" xfId="0" applyFont="1" applyFill="1" applyBorder="1" applyAlignment="1">
      <alignment horizontal="left" vertical="top"/>
    </xf>
    <xf numFmtId="0" fontId="86" fillId="33" borderId="39" xfId="0" applyFont="1" applyFill="1" applyBorder="1" applyAlignment="1">
      <alignment horizontal="left" vertical="top"/>
    </xf>
    <xf numFmtId="0" fontId="86" fillId="33" borderId="27" xfId="0" applyFont="1" applyFill="1" applyBorder="1" applyAlignment="1">
      <alignment horizontal="left" vertical="top"/>
    </xf>
    <xf numFmtId="0" fontId="26" fillId="0" borderId="25" xfId="0" applyFont="1" applyFill="1" applyBorder="1" applyAlignment="1" applyProtection="1">
      <alignment horizontal="center" vertical="center" wrapText="1"/>
      <protection/>
    </xf>
    <xf numFmtId="0" fontId="24" fillId="33" borderId="42"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18" fillId="33" borderId="42" xfId="0" applyNumberFormat="1" applyFont="1" applyFill="1" applyBorder="1" applyAlignment="1">
      <alignment horizontal="center" vertical="center" wrapText="1"/>
    </xf>
    <xf numFmtId="0" fontId="18" fillId="33" borderId="27" xfId="0" applyNumberFormat="1" applyFont="1" applyFill="1" applyBorder="1" applyAlignment="1">
      <alignment horizontal="center" vertical="center" wrapText="1"/>
    </xf>
    <xf numFmtId="0" fontId="18" fillId="33" borderId="42" xfId="0" applyNumberFormat="1" applyFont="1" applyFill="1" applyBorder="1" applyAlignment="1">
      <alignment horizontal="center" vertical="center"/>
    </xf>
    <xf numFmtId="0" fontId="18" fillId="33" borderId="27" xfId="0" applyNumberFormat="1" applyFont="1" applyFill="1" applyBorder="1" applyAlignment="1">
      <alignment horizontal="center" vertical="center"/>
    </xf>
    <xf numFmtId="0" fontId="26" fillId="33" borderId="42" xfId="0" applyFont="1" applyFill="1" applyBorder="1" applyAlignment="1" applyProtection="1">
      <alignment horizontal="center" vertical="center" wrapText="1"/>
      <protection/>
    </xf>
    <xf numFmtId="0" fontId="26" fillId="33" borderId="27"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top" wrapText="1"/>
      <protection/>
    </xf>
    <xf numFmtId="0" fontId="24" fillId="33" borderId="27" xfId="0" applyFont="1" applyFill="1" applyBorder="1" applyAlignment="1" applyProtection="1">
      <alignment horizontal="center" vertical="top" wrapText="1"/>
      <protection/>
    </xf>
    <xf numFmtId="0" fontId="24" fillId="33" borderId="65" xfId="0" applyFont="1" applyFill="1" applyBorder="1" applyAlignment="1" applyProtection="1">
      <alignment horizontal="center" vertical="top" wrapText="1"/>
      <protection/>
    </xf>
    <xf numFmtId="0" fontId="89" fillId="33" borderId="42" xfId="0" applyFont="1" applyFill="1" applyBorder="1" applyAlignment="1">
      <alignment horizontal="center" vertical="center" wrapText="1"/>
    </xf>
    <xf numFmtId="0" fontId="89" fillId="33" borderId="27"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85" fillId="33" borderId="42" xfId="0" applyFont="1" applyFill="1" applyBorder="1" applyAlignment="1">
      <alignment horizontal="center" vertical="center" wrapText="1"/>
    </xf>
    <xf numFmtId="0" fontId="85" fillId="33" borderId="27" xfId="0" applyFont="1" applyFill="1" applyBorder="1" applyAlignment="1">
      <alignment horizontal="center" vertical="center" wrapText="1"/>
    </xf>
    <xf numFmtId="0" fontId="86" fillId="33" borderId="42" xfId="0" applyFont="1" applyFill="1" applyBorder="1" applyAlignment="1">
      <alignment horizontal="center"/>
    </xf>
    <xf numFmtId="0" fontId="86" fillId="33" borderId="27" xfId="0" applyFont="1" applyFill="1" applyBorder="1" applyAlignment="1">
      <alignment horizontal="center"/>
    </xf>
    <xf numFmtId="0" fontId="86" fillId="33" borderId="42" xfId="0" applyFont="1" applyFill="1" applyBorder="1" applyAlignment="1">
      <alignment horizontal="center" vertical="center" wrapText="1"/>
    </xf>
    <xf numFmtId="0" fontId="86" fillId="33" borderId="27" xfId="0" applyFont="1" applyFill="1" applyBorder="1" applyAlignment="1">
      <alignment horizontal="center" vertical="center" wrapText="1"/>
    </xf>
    <xf numFmtId="0" fontId="85" fillId="33" borderId="39" xfId="0" applyFont="1" applyFill="1" applyBorder="1" applyAlignment="1">
      <alignment horizontal="center" vertical="center" wrapText="1"/>
    </xf>
    <xf numFmtId="0" fontId="86" fillId="33" borderId="39" xfId="0" applyFont="1" applyFill="1" applyBorder="1" applyAlignment="1">
      <alignment horizontal="center" vertical="center" wrapText="1"/>
    </xf>
    <xf numFmtId="0" fontId="26" fillId="10" borderId="0" xfId="0" applyFont="1" applyFill="1" applyBorder="1" applyAlignment="1" applyProtection="1">
      <alignment horizontal="left" vertical="center" wrapText="1"/>
      <protection/>
    </xf>
    <xf numFmtId="0" fontId="26" fillId="33" borderId="66" xfId="0" applyFont="1" applyFill="1" applyBorder="1" applyAlignment="1" applyProtection="1">
      <alignment horizontal="center" vertical="top" wrapText="1"/>
      <protection/>
    </xf>
    <xf numFmtId="0" fontId="26" fillId="33" borderId="24" xfId="0" applyFont="1" applyFill="1" applyBorder="1" applyAlignment="1" applyProtection="1">
      <alignment horizontal="center" vertical="top" wrapText="1"/>
      <protection/>
    </xf>
    <xf numFmtId="0" fontId="26" fillId="33" borderId="17" xfId="0" applyFont="1" applyFill="1" applyBorder="1" applyAlignment="1" applyProtection="1">
      <alignment horizontal="center" vertical="top" wrapText="1"/>
      <protection/>
    </xf>
    <xf numFmtId="3" fontId="24" fillId="33" borderId="66" xfId="0" applyNumberFormat="1" applyFont="1" applyFill="1" applyBorder="1" applyAlignment="1" applyProtection="1">
      <alignment horizontal="center" vertical="top" wrapText="1"/>
      <protection locked="0"/>
    </xf>
    <xf numFmtId="3" fontId="24" fillId="33" borderId="24" xfId="0" applyNumberFormat="1" applyFont="1" applyFill="1" applyBorder="1" applyAlignment="1" applyProtection="1">
      <alignment horizontal="center" vertical="top" wrapText="1"/>
      <protection locked="0"/>
    </xf>
    <xf numFmtId="3" fontId="24" fillId="33" borderId="17" xfId="0" applyNumberFormat="1" applyFont="1" applyFill="1" applyBorder="1" applyAlignment="1" applyProtection="1">
      <alignment horizontal="center" vertical="top" wrapText="1"/>
      <protection locked="0"/>
    </xf>
    <xf numFmtId="0" fontId="26" fillId="33" borderId="67" xfId="0" applyFont="1" applyFill="1" applyBorder="1" applyAlignment="1" applyProtection="1">
      <alignment horizontal="center" vertical="center" wrapText="1"/>
      <protection/>
    </xf>
    <xf numFmtId="0" fontId="26" fillId="33" borderId="60" xfId="0" applyFont="1" applyFill="1" applyBorder="1" applyAlignment="1" applyProtection="1">
      <alignment horizontal="center" vertical="center" wrapText="1"/>
      <protection/>
    </xf>
    <xf numFmtId="0" fontId="18" fillId="33" borderId="39" xfId="0" applyNumberFormat="1" applyFont="1" applyFill="1" applyBorder="1" applyAlignment="1">
      <alignment horizontal="center" vertical="center" wrapText="1"/>
    </xf>
    <xf numFmtId="0" fontId="25" fillId="10" borderId="0" xfId="0" applyFont="1" applyFill="1" applyBorder="1" applyAlignment="1" applyProtection="1">
      <alignment horizontal="center"/>
      <protection/>
    </xf>
    <xf numFmtId="0" fontId="25" fillId="10" borderId="13" xfId="0" applyFont="1" applyFill="1" applyBorder="1" applyAlignment="1" applyProtection="1">
      <alignment horizontal="center" wrapText="1"/>
      <protection/>
    </xf>
    <xf numFmtId="0" fontId="25" fillId="10" borderId="0" xfId="0" applyFont="1" applyFill="1" applyBorder="1" applyAlignment="1" applyProtection="1">
      <alignment horizontal="center" wrapText="1"/>
      <protection/>
    </xf>
    <xf numFmtId="0" fontId="27" fillId="10" borderId="0" xfId="0" applyFont="1" applyFill="1" applyBorder="1" applyAlignment="1" applyProtection="1">
      <alignment horizontal="left" vertical="center" wrapText="1"/>
      <protection/>
    </xf>
    <xf numFmtId="3" fontId="24" fillId="33" borderId="66" xfId="0" applyNumberFormat="1" applyFont="1" applyFill="1" applyBorder="1" applyAlignment="1" applyProtection="1">
      <alignment horizontal="center" vertical="top" wrapText="1"/>
      <protection locked="0"/>
    </xf>
    <xf numFmtId="0" fontId="24" fillId="33" borderId="66" xfId="0" applyFont="1" applyFill="1" applyBorder="1" applyAlignment="1" applyProtection="1">
      <alignment horizontal="left" vertical="top" wrapText="1"/>
      <protection locked="0"/>
    </xf>
    <xf numFmtId="0" fontId="24" fillId="33" borderId="24" xfId="0" applyFont="1" applyFill="1" applyBorder="1" applyAlignment="1" applyProtection="1">
      <alignment horizontal="left" vertical="top" wrapText="1"/>
      <protection locked="0"/>
    </xf>
    <xf numFmtId="0" fontId="24" fillId="33" borderId="17" xfId="0" applyFont="1" applyFill="1" applyBorder="1" applyAlignment="1" applyProtection="1">
      <alignment horizontal="left" vertical="top" wrapText="1"/>
      <protection locked="0"/>
    </xf>
    <xf numFmtId="0" fontId="27" fillId="10" borderId="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18" fillId="33" borderId="66" xfId="0" applyFont="1" applyFill="1" applyBorder="1" applyAlignment="1" applyProtection="1">
      <alignment horizontal="center"/>
      <protection/>
    </xf>
    <xf numFmtId="0" fontId="18" fillId="33" borderId="24" xfId="0" applyFont="1" applyFill="1" applyBorder="1" applyAlignment="1" applyProtection="1">
      <alignment horizontal="center"/>
      <protection/>
    </xf>
    <xf numFmtId="0" fontId="18" fillId="33" borderId="17" xfId="0" applyFont="1" applyFill="1" applyBorder="1" applyAlignment="1" applyProtection="1">
      <alignment horizontal="center"/>
      <protection/>
    </xf>
    <xf numFmtId="0" fontId="29" fillId="10" borderId="0" xfId="0" applyFont="1" applyFill="1" applyBorder="1" applyAlignment="1" applyProtection="1">
      <alignment vertical="top" wrapText="1"/>
      <protection/>
    </xf>
    <xf numFmtId="0" fontId="26" fillId="10" borderId="0" xfId="0" applyFont="1" applyFill="1" applyBorder="1" applyAlignment="1" applyProtection="1">
      <alignment horizontal="left" vertical="top" wrapText="1"/>
      <protection/>
    </xf>
    <xf numFmtId="0" fontId="26" fillId="10" borderId="22" xfId="0" applyFont="1" applyFill="1" applyBorder="1" applyAlignment="1" applyProtection="1">
      <alignment horizontal="left" vertical="center" wrapText="1"/>
      <protection/>
    </xf>
    <xf numFmtId="0" fontId="26" fillId="0" borderId="0" xfId="0" applyFont="1" applyFill="1" applyBorder="1" applyAlignment="1" applyProtection="1">
      <alignment horizontal="center" vertical="top" wrapText="1"/>
      <protection/>
    </xf>
    <xf numFmtId="0" fontId="24" fillId="0" borderId="0" xfId="0" applyFont="1" applyFill="1" applyBorder="1" applyAlignment="1" applyProtection="1">
      <alignment vertical="top" wrapText="1"/>
      <protection locked="0"/>
    </xf>
    <xf numFmtId="3" fontId="24" fillId="0" borderId="0" xfId="0" applyNumberFormat="1" applyFont="1" applyFill="1" applyBorder="1" applyAlignment="1" applyProtection="1">
      <alignment vertical="top" wrapText="1"/>
      <protection locked="0"/>
    </xf>
    <xf numFmtId="49" fontId="17" fillId="10" borderId="14" xfId="0" applyNumberFormat="1" applyFont="1" applyFill="1" applyBorder="1" applyAlignment="1">
      <alignment horizontal="left" vertical="top" wrapText="1"/>
    </xf>
    <xf numFmtId="0" fontId="29" fillId="10" borderId="0" xfId="0" applyFont="1" applyFill="1" applyBorder="1" applyAlignment="1" applyProtection="1">
      <alignment horizontal="left" vertical="center" wrapText="1"/>
      <protection/>
    </xf>
    <xf numFmtId="0" fontId="18" fillId="10" borderId="0" xfId="0" applyFont="1" applyFill="1" applyBorder="1" applyAlignment="1" applyProtection="1">
      <alignment horizontal="left" vertical="top" wrapText="1"/>
      <protection/>
    </xf>
    <xf numFmtId="0" fontId="17" fillId="10" borderId="13" xfId="0" applyFont="1" applyFill="1" applyBorder="1" applyAlignment="1" applyProtection="1">
      <alignment horizontal="center" wrapText="1"/>
      <protection/>
    </xf>
    <xf numFmtId="0" fontId="17" fillId="10" borderId="0" xfId="0" applyFont="1" applyFill="1" applyBorder="1" applyAlignment="1" applyProtection="1">
      <alignment horizontal="center" wrapText="1"/>
      <protection/>
    </xf>
    <xf numFmtId="0" fontId="18" fillId="10" borderId="0" xfId="0" applyFont="1" applyFill="1" applyBorder="1" applyAlignment="1" applyProtection="1">
      <alignment horizontal="left"/>
      <protection/>
    </xf>
    <xf numFmtId="0" fontId="18" fillId="33" borderId="68" xfId="0" applyFont="1" applyFill="1" applyBorder="1" applyAlignment="1" applyProtection="1">
      <alignment horizontal="center" vertical="center" wrapText="1"/>
      <protection/>
    </xf>
    <xf numFmtId="0" fontId="18" fillId="33" borderId="69" xfId="0" applyFont="1" applyFill="1" applyBorder="1" applyAlignment="1" applyProtection="1">
      <alignment horizontal="center" vertical="center" wrapText="1"/>
      <protection/>
    </xf>
    <xf numFmtId="0" fontId="18" fillId="33" borderId="70"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8" fillId="33" borderId="14"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18" fillId="33" borderId="19" xfId="0" applyFont="1" applyFill="1" applyBorder="1" applyAlignment="1" applyProtection="1">
      <alignment horizontal="center" vertical="center" wrapText="1"/>
      <protection/>
    </xf>
    <xf numFmtId="0" fontId="18" fillId="10" borderId="14" xfId="0" applyFont="1" applyFill="1" applyBorder="1" applyAlignment="1" applyProtection="1">
      <alignment horizontal="left"/>
      <protection/>
    </xf>
    <xf numFmtId="0" fontId="17" fillId="33" borderId="61" xfId="0" applyFont="1" applyFill="1" applyBorder="1" applyAlignment="1" applyProtection="1">
      <alignment horizontal="center" vertical="top" wrapText="1"/>
      <protection/>
    </xf>
    <xf numFmtId="0" fontId="17" fillId="33" borderId="20" xfId="0" applyFont="1" applyFill="1" applyBorder="1" applyAlignment="1" applyProtection="1">
      <alignment horizontal="center" vertical="top" wrapText="1"/>
      <protection/>
    </xf>
    <xf numFmtId="0" fontId="17" fillId="33" borderId="18" xfId="0" applyFont="1" applyFill="1" applyBorder="1" applyAlignment="1" applyProtection="1">
      <alignment horizontal="center" vertical="top" wrapText="1"/>
      <protection/>
    </xf>
    <xf numFmtId="0" fontId="18" fillId="33" borderId="26" xfId="0" applyFont="1" applyFill="1" applyBorder="1" applyAlignment="1" applyProtection="1">
      <alignment horizontal="center" vertical="center" wrapText="1"/>
      <protection/>
    </xf>
    <xf numFmtId="0" fontId="18" fillId="33" borderId="20" xfId="0"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0" fontId="24" fillId="0" borderId="0"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17" fillId="0" borderId="66"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29" fillId="10" borderId="0" xfId="0" applyFont="1" applyFill="1" applyBorder="1" applyAlignment="1" applyProtection="1">
      <alignment horizontal="left" vertical="top" wrapText="1"/>
      <protection/>
    </xf>
    <xf numFmtId="0" fontId="17" fillId="33" borderId="71" xfId="0" applyFont="1" applyFill="1" applyBorder="1" applyAlignment="1" applyProtection="1">
      <alignment vertical="top" wrapText="1"/>
      <protection/>
    </xf>
    <xf numFmtId="0" fontId="17" fillId="33" borderId="38" xfId="0" applyFont="1" applyFill="1" applyBorder="1" applyAlignment="1" applyProtection="1">
      <alignment vertical="top" wrapText="1"/>
      <protection/>
    </xf>
    <xf numFmtId="0" fontId="17" fillId="33" borderId="65" xfId="0" applyFont="1" applyFill="1" applyBorder="1" applyAlignment="1" applyProtection="1">
      <alignment vertical="top" wrapText="1"/>
      <protection/>
    </xf>
    <xf numFmtId="0" fontId="17" fillId="33" borderId="43" xfId="0" applyFont="1" applyFill="1" applyBorder="1" applyAlignment="1" applyProtection="1">
      <alignment vertical="top" wrapText="1"/>
      <protection/>
    </xf>
    <xf numFmtId="0" fontId="25" fillId="0" borderId="0" xfId="0" applyFont="1" applyFill="1" applyBorder="1" applyAlignment="1" applyProtection="1">
      <alignment vertical="top" wrapText="1"/>
      <protection/>
    </xf>
    <xf numFmtId="0" fontId="17" fillId="10" borderId="0" xfId="0" applyFont="1" applyFill="1" applyBorder="1" applyAlignment="1" applyProtection="1">
      <alignment horizontal="left" vertical="top" wrapText="1"/>
      <protection/>
    </xf>
    <xf numFmtId="0" fontId="18" fillId="33" borderId="72" xfId="0" applyFont="1" applyFill="1" applyBorder="1" applyAlignment="1" applyProtection="1">
      <alignment horizontal="center" vertical="top" wrapText="1"/>
      <protection/>
    </xf>
    <xf numFmtId="0" fontId="18" fillId="33" borderId="33" xfId="0" applyFont="1" applyFill="1" applyBorder="1" applyAlignment="1" applyProtection="1">
      <alignment horizontal="center" vertical="top" wrapText="1"/>
      <protection/>
    </xf>
    <xf numFmtId="0" fontId="17" fillId="10" borderId="0" xfId="0" applyFont="1" applyFill="1" applyBorder="1" applyAlignment="1" applyProtection="1">
      <alignment horizontal="center"/>
      <protection/>
    </xf>
    <xf numFmtId="0" fontId="17" fillId="33" borderId="68" xfId="0" applyFont="1" applyFill="1" applyBorder="1" applyAlignment="1" applyProtection="1">
      <alignment horizontal="center" vertical="center" wrapText="1"/>
      <protection/>
    </xf>
    <xf numFmtId="0" fontId="17" fillId="33" borderId="69" xfId="0" applyFont="1" applyFill="1" applyBorder="1" applyAlignment="1" applyProtection="1">
      <alignment horizontal="center" vertical="center" wrapText="1"/>
      <protection/>
    </xf>
    <xf numFmtId="0" fontId="17" fillId="33" borderId="70" xfId="0" applyFont="1" applyFill="1" applyBorder="1" applyAlignment="1" applyProtection="1">
      <alignment horizontal="center" vertical="center" wrapText="1"/>
      <protection/>
    </xf>
    <xf numFmtId="0" fontId="17" fillId="33" borderId="13"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14"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33" borderId="19" xfId="0" applyFont="1" applyFill="1" applyBorder="1" applyAlignment="1" applyProtection="1">
      <alignment horizontal="center" vertical="center" wrapText="1"/>
      <protection/>
    </xf>
    <xf numFmtId="0" fontId="86" fillId="10" borderId="0" xfId="0" applyFont="1" applyFill="1" applyAlignment="1">
      <alignment horizontal="left" wrapText="1"/>
    </xf>
    <xf numFmtId="0" fontId="86" fillId="10" borderId="0" xfId="0" applyFont="1" applyFill="1" applyAlignment="1">
      <alignment horizontal="left"/>
    </xf>
    <xf numFmtId="0" fontId="90" fillId="10" borderId="0" xfId="0" applyFont="1" applyFill="1" applyAlignment="1">
      <alignment horizontal="left"/>
    </xf>
    <xf numFmtId="0" fontId="17" fillId="33" borderId="73" xfId="0" applyFont="1" applyFill="1" applyBorder="1" applyAlignment="1" applyProtection="1">
      <alignment horizontal="left" vertical="top" wrapText="1"/>
      <protection/>
    </xf>
    <xf numFmtId="0" fontId="17" fillId="33" borderId="74" xfId="0" applyFont="1" applyFill="1" applyBorder="1" applyAlignment="1" applyProtection="1">
      <alignment horizontal="left" vertical="top" wrapText="1"/>
      <protection/>
    </xf>
    <xf numFmtId="0" fontId="35" fillId="10" borderId="0" xfId="0" applyFont="1" applyFill="1" applyBorder="1" applyAlignment="1" applyProtection="1">
      <alignment horizontal="left" vertical="center" wrapText="1"/>
      <protection/>
    </xf>
    <xf numFmtId="0" fontId="29" fillId="0" borderId="66" xfId="0" applyFont="1" applyFill="1" applyBorder="1" applyAlignment="1" applyProtection="1">
      <alignment horizontal="left" vertical="center" wrapText="1"/>
      <protection/>
    </xf>
    <xf numFmtId="0" fontId="29" fillId="0" borderId="24"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4" fillId="33" borderId="66" xfId="0" applyFont="1" applyFill="1" applyBorder="1" applyAlignment="1" applyProtection="1">
      <alignment horizontal="center"/>
      <protection locked="0"/>
    </xf>
    <xf numFmtId="0" fontId="24" fillId="33" borderId="24" xfId="0" applyFont="1" applyFill="1" applyBorder="1" applyAlignment="1" applyProtection="1">
      <alignment horizontal="center"/>
      <protection locked="0"/>
    </xf>
    <xf numFmtId="0" fontId="24" fillId="33" borderId="17" xfId="0" applyFont="1" applyFill="1" applyBorder="1" applyAlignment="1" applyProtection="1">
      <alignment horizontal="center"/>
      <protection locked="0"/>
    </xf>
    <xf numFmtId="0" fontId="91" fillId="33" borderId="66" xfId="53" applyFont="1" applyFill="1" applyBorder="1" applyAlignment="1" applyProtection="1">
      <alignment horizontal="center"/>
      <protection locked="0"/>
    </xf>
    <xf numFmtId="0" fontId="26" fillId="10" borderId="22" xfId="0" applyFont="1" applyFill="1" applyBorder="1" applyAlignment="1" applyProtection="1">
      <alignment horizontal="center" vertical="center" wrapText="1"/>
      <protection/>
    </xf>
    <xf numFmtId="0" fontId="24" fillId="33" borderId="66"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0" fontId="17" fillId="33" borderId="75" xfId="0" applyFont="1" applyFill="1" applyBorder="1" applyAlignment="1" applyProtection="1">
      <alignment horizontal="left" vertical="center" wrapText="1"/>
      <protection/>
    </xf>
    <xf numFmtId="0" fontId="17" fillId="33" borderId="76" xfId="0" applyFont="1" applyFill="1" applyBorder="1" applyAlignment="1" applyProtection="1">
      <alignment horizontal="left" vertical="center" wrapText="1"/>
      <protection/>
    </xf>
    <xf numFmtId="0" fontId="17" fillId="33" borderId="77" xfId="0" applyFont="1" applyFill="1" applyBorder="1" applyAlignment="1" applyProtection="1">
      <alignment horizontal="left" vertical="center" wrapText="1"/>
      <protection/>
    </xf>
    <xf numFmtId="0" fontId="17" fillId="33" borderId="73" xfId="0" applyFont="1" applyFill="1" applyBorder="1" applyAlignment="1" applyProtection="1">
      <alignment horizontal="left" vertical="center" wrapText="1"/>
      <protection/>
    </xf>
    <xf numFmtId="0" fontId="17" fillId="33" borderId="67" xfId="0" applyFont="1" applyFill="1" applyBorder="1" applyAlignment="1" applyProtection="1">
      <alignment horizontal="left" vertical="center" wrapText="1"/>
      <protection/>
    </xf>
    <xf numFmtId="0" fontId="17" fillId="33" borderId="74" xfId="0" applyFont="1" applyFill="1" applyBorder="1" applyAlignment="1" applyProtection="1">
      <alignment horizontal="left" vertical="center" wrapText="1"/>
      <protection/>
    </xf>
    <xf numFmtId="0" fontId="17" fillId="33" borderId="65" xfId="0" applyFont="1" applyFill="1" applyBorder="1" applyAlignment="1" applyProtection="1">
      <alignment horizontal="left" vertical="center" wrapText="1"/>
      <protection/>
    </xf>
    <xf numFmtId="0" fontId="17" fillId="33" borderId="39" xfId="0" applyFont="1" applyFill="1" applyBorder="1" applyAlignment="1" applyProtection="1">
      <alignment horizontal="left" vertical="center" wrapText="1"/>
      <protection/>
    </xf>
    <xf numFmtId="0" fontId="17" fillId="33" borderId="43" xfId="0" applyFont="1" applyFill="1" applyBorder="1" applyAlignment="1" applyProtection="1">
      <alignment horizontal="left" vertical="center" wrapText="1"/>
      <protection/>
    </xf>
    <xf numFmtId="0" fontId="24" fillId="33" borderId="66" xfId="0" applyFont="1" applyFill="1" applyBorder="1" applyAlignment="1" applyProtection="1">
      <alignment horizontal="center"/>
      <protection locked="0"/>
    </xf>
    <xf numFmtId="0" fontId="17" fillId="33" borderId="66"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88" fillId="33" borderId="66" xfId="53" applyFont="1" applyFill="1" applyBorder="1" applyAlignment="1" applyProtection="1">
      <alignment horizontal="center"/>
      <protection locked="0"/>
    </xf>
    <xf numFmtId="0" fontId="89" fillId="0" borderId="66"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66" xfId="0" applyFont="1" applyBorder="1" applyAlignment="1">
      <alignment horizontal="center" vertical="top" wrapText="1"/>
    </xf>
    <xf numFmtId="0" fontId="89" fillId="0" borderId="17" xfId="0" applyFont="1" applyBorder="1" applyAlignment="1">
      <alignment horizontal="center" vertical="top" wrapText="1"/>
    </xf>
    <xf numFmtId="0" fontId="29" fillId="0" borderId="12" xfId="0" applyFont="1" applyFill="1" applyBorder="1" applyAlignment="1" applyProtection="1">
      <alignment horizontal="left" vertical="center" wrapText="1"/>
      <protection/>
    </xf>
    <xf numFmtId="0" fontId="29" fillId="0" borderId="10" xfId="0" applyFont="1" applyFill="1" applyBorder="1" applyAlignment="1" applyProtection="1">
      <alignment horizontal="left" vertical="center" wrapText="1"/>
      <protection/>
    </xf>
    <xf numFmtId="0" fontId="29" fillId="0" borderId="11" xfId="0" applyFont="1" applyFill="1" applyBorder="1" applyAlignment="1" applyProtection="1">
      <alignment horizontal="left" vertical="center" wrapText="1"/>
      <protection/>
    </xf>
    <xf numFmtId="0" fontId="29" fillId="0" borderId="13"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21" xfId="0" applyFont="1" applyFill="1" applyBorder="1" applyAlignment="1" applyProtection="1">
      <alignment horizontal="left" vertical="center" wrapText="1"/>
      <protection/>
    </xf>
    <xf numFmtId="0" fontId="29" fillId="0" borderId="22"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27" fillId="10" borderId="0" xfId="0" applyFont="1" applyFill="1" applyBorder="1" applyAlignment="1" applyProtection="1">
      <alignment horizontal="left"/>
      <protection/>
    </xf>
    <xf numFmtId="0" fontId="24" fillId="33" borderId="12"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xf>
    <xf numFmtId="0" fontId="24" fillId="33" borderId="11"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wrapText="1"/>
      <protection/>
    </xf>
    <xf numFmtId="0" fontId="24" fillId="33" borderId="14" xfId="0" applyFont="1" applyFill="1" applyBorder="1" applyAlignment="1" applyProtection="1">
      <alignment horizontal="center" vertical="center" wrapText="1"/>
      <protection/>
    </xf>
    <xf numFmtId="0" fontId="24" fillId="33" borderId="21" xfId="0" applyFont="1" applyFill="1" applyBorder="1" applyAlignment="1" applyProtection="1">
      <alignment horizontal="center" vertical="center" wrapText="1"/>
      <protection/>
    </xf>
    <xf numFmtId="0" fontId="24" fillId="33" borderId="22" xfId="0" applyFont="1" applyFill="1" applyBorder="1" applyAlignment="1" applyProtection="1">
      <alignment horizontal="center" vertical="center" wrapText="1"/>
      <protection/>
    </xf>
    <xf numFmtId="0" fontId="24" fillId="33" borderId="19" xfId="0" applyFont="1" applyFill="1" applyBorder="1" applyAlignment="1" applyProtection="1">
      <alignment horizontal="center" vertical="center" wrapText="1"/>
      <protection/>
    </xf>
    <xf numFmtId="0" fontId="29" fillId="10" borderId="10" xfId="0" applyFont="1" applyFill="1" applyBorder="1" applyAlignment="1" applyProtection="1">
      <alignment horizontal="center" wrapText="1"/>
      <protection/>
    </xf>
    <xf numFmtId="0" fontId="78" fillId="0" borderId="29" xfId="0" applyFont="1" applyBorder="1" applyAlignment="1">
      <alignment horizontal="left" vertical="top" wrapText="1"/>
    </xf>
    <xf numFmtId="0" fontId="5" fillId="10" borderId="78" xfId="0" applyFont="1" applyFill="1" applyBorder="1" applyAlignment="1" applyProtection="1">
      <alignment horizontal="center" vertical="center" wrapText="1"/>
      <protection/>
    </xf>
    <xf numFmtId="0" fontId="5" fillId="10" borderId="54" xfId="0" applyFont="1" applyFill="1" applyBorder="1" applyAlignment="1" applyProtection="1">
      <alignment horizontal="center" vertical="center" wrapText="1"/>
      <protection/>
    </xf>
    <xf numFmtId="0" fontId="5" fillId="10" borderId="71" xfId="0" applyFont="1" applyFill="1" applyBorder="1" applyAlignment="1" applyProtection="1">
      <alignment horizontal="center" vertical="center" wrapText="1"/>
      <protection/>
    </xf>
    <xf numFmtId="0" fontId="5" fillId="10" borderId="56" xfId="0" applyFont="1" applyFill="1" applyBorder="1" applyAlignment="1" applyProtection="1">
      <alignment horizontal="center" vertical="center" wrapText="1"/>
      <protection/>
    </xf>
    <xf numFmtId="0" fontId="78" fillId="0" borderId="42" xfId="0" applyFont="1" applyBorder="1" applyAlignment="1">
      <alignment horizontal="left" vertical="top" wrapText="1"/>
    </xf>
    <xf numFmtId="0" fontId="78" fillId="0" borderId="27" xfId="0" applyFont="1" applyBorder="1" applyAlignment="1">
      <alignment horizontal="left" vertical="top"/>
    </xf>
    <xf numFmtId="0" fontId="78" fillId="0" borderId="27" xfId="0" applyFont="1" applyBorder="1" applyAlignment="1">
      <alignment horizontal="left" vertical="top" wrapText="1"/>
    </xf>
    <xf numFmtId="0" fontId="2" fillId="0" borderId="42" xfId="0" applyFont="1" applyBorder="1" applyAlignment="1">
      <alignment horizontal="left" vertical="top" wrapText="1"/>
    </xf>
    <xf numFmtId="0" fontId="2" fillId="0" borderId="27" xfId="0" applyFont="1" applyBorder="1" applyAlignment="1">
      <alignment horizontal="left" vertical="top" wrapText="1"/>
    </xf>
    <xf numFmtId="0" fontId="6" fillId="10" borderId="0" xfId="0" applyFont="1" applyFill="1" applyBorder="1" applyAlignment="1" applyProtection="1">
      <alignment horizontal="center" wrapText="1"/>
      <protection/>
    </xf>
    <xf numFmtId="0" fontId="6" fillId="10" borderId="14" xfId="0" applyFont="1" applyFill="1" applyBorder="1" applyAlignment="1" applyProtection="1">
      <alignment horizontal="center" wrapText="1"/>
      <protection/>
    </xf>
    <xf numFmtId="0" fontId="78" fillId="0" borderId="25" xfId="0" applyFont="1" applyBorder="1" applyAlignment="1">
      <alignment horizontal="left" vertical="top" wrapText="1"/>
    </xf>
    <xf numFmtId="0" fontId="11" fillId="10" borderId="0" xfId="0" applyFont="1" applyFill="1" applyBorder="1" applyAlignment="1" applyProtection="1">
      <alignment horizontal="center" vertical="center" wrapText="1"/>
      <protection/>
    </xf>
    <xf numFmtId="0" fontId="4" fillId="33" borderId="39" xfId="0" applyFont="1" applyFill="1" applyBorder="1" applyAlignment="1" applyProtection="1">
      <alignment horizontal="left" vertical="center" wrapText="1"/>
      <protection/>
    </xf>
    <xf numFmtId="0" fontId="4" fillId="33" borderId="43" xfId="0" applyFont="1" applyFill="1" applyBorder="1" applyAlignment="1" applyProtection="1">
      <alignment horizontal="left" vertical="center" wrapText="1"/>
      <protection/>
    </xf>
    <xf numFmtId="0" fontId="4" fillId="10" borderId="32" xfId="0" applyFont="1" applyFill="1" applyBorder="1" applyAlignment="1" applyProtection="1">
      <alignment horizontal="center" vertical="center"/>
      <protection/>
    </xf>
    <xf numFmtId="0" fontId="78" fillId="0" borderId="42" xfId="0" applyFont="1" applyBorder="1" applyAlignment="1">
      <alignment horizontal="left" vertical="top"/>
    </xf>
    <xf numFmtId="0" fontId="78" fillId="0" borderId="27" xfId="0" applyFont="1" applyBorder="1" applyAlignment="1">
      <alignment horizontal="left"/>
    </xf>
    <xf numFmtId="0" fontId="5" fillId="33" borderId="72" xfId="0" applyFont="1" applyFill="1" applyBorder="1" applyAlignment="1" applyProtection="1">
      <alignment horizontal="left" vertical="center" wrapText="1"/>
      <protection/>
    </xf>
    <xf numFmtId="0" fontId="5" fillId="33" borderId="79" xfId="0" applyFont="1" applyFill="1" applyBorder="1" applyAlignment="1" applyProtection="1">
      <alignment horizontal="left" vertical="center" wrapText="1"/>
      <protection/>
    </xf>
    <xf numFmtId="0" fontId="4" fillId="33" borderId="42" xfId="0" applyFont="1" applyFill="1" applyBorder="1" applyAlignment="1" applyProtection="1">
      <alignment horizontal="left" vertical="top" wrapText="1"/>
      <protection/>
    </xf>
    <xf numFmtId="0" fontId="4" fillId="33" borderId="27" xfId="0" applyFont="1" applyFill="1" applyBorder="1" applyAlignment="1" applyProtection="1">
      <alignment horizontal="left" vertical="top" wrapText="1"/>
      <protection/>
    </xf>
    <xf numFmtId="0" fontId="78" fillId="10" borderId="57" xfId="0" applyFont="1" applyFill="1" applyBorder="1" applyAlignment="1">
      <alignment horizontal="center"/>
    </xf>
    <xf numFmtId="0" fontId="78" fillId="10" borderId="54" xfId="0" applyFont="1" applyFill="1" applyBorder="1" applyAlignment="1">
      <alignment horizontal="center"/>
    </xf>
    <xf numFmtId="0" fontId="78" fillId="10" borderId="71" xfId="0" applyFont="1" applyFill="1" applyBorder="1" applyAlignment="1">
      <alignment horizontal="center"/>
    </xf>
    <xf numFmtId="0" fontId="4" fillId="33" borderId="69" xfId="0" applyFont="1" applyFill="1" applyBorder="1" applyAlignment="1" applyProtection="1">
      <alignment horizontal="left" vertical="center" wrapText="1"/>
      <protection/>
    </xf>
    <xf numFmtId="0" fontId="4" fillId="33" borderId="70" xfId="0" applyFont="1" applyFill="1" applyBorder="1" applyAlignment="1" applyProtection="1">
      <alignment horizontal="left" vertical="center" wrapText="1"/>
      <protection/>
    </xf>
    <xf numFmtId="0" fontId="4" fillId="33" borderId="39" xfId="0" applyFont="1" applyFill="1" applyBorder="1" applyAlignment="1" applyProtection="1">
      <alignment horizontal="left" vertical="top" wrapText="1"/>
      <protection/>
    </xf>
    <xf numFmtId="0" fontId="4" fillId="33" borderId="43" xfId="0" applyFont="1" applyFill="1" applyBorder="1" applyAlignment="1" applyProtection="1">
      <alignment horizontal="left" vertical="top" wrapText="1"/>
      <protection/>
    </xf>
    <xf numFmtId="0" fontId="3" fillId="33" borderId="24" xfId="0" applyFont="1" applyFill="1" applyBorder="1" applyAlignment="1" applyProtection="1">
      <alignment horizontal="center"/>
      <protection/>
    </xf>
    <xf numFmtId="0" fontId="78" fillId="0" borderId="24" xfId="0" applyFont="1" applyBorder="1" applyAlignment="1">
      <alignment/>
    </xf>
    <xf numFmtId="0" fontId="78" fillId="0" borderId="17" xfId="0" applyFont="1" applyBorder="1" applyAlignment="1">
      <alignment/>
    </xf>
    <xf numFmtId="0" fontId="92" fillId="10" borderId="10" xfId="0" applyFont="1" applyFill="1" applyBorder="1" applyAlignment="1">
      <alignment horizontal="center"/>
    </xf>
    <xf numFmtId="0" fontId="92" fillId="10" borderId="11" xfId="0" applyFont="1" applyFill="1" applyBorder="1" applyAlignment="1">
      <alignment horizontal="center"/>
    </xf>
    <xf numFmtId="0" fontId="93" fillId="35" borderId="16" xfId="0" applyFont="1" applyFill="1" applyBorder="1" applyAlignment="1">
      <alignment horizontal="center"/>
    </xf>
    <xf numFmtId="0" fontId="82" fillId="0" borderId="66" xfId="0" applyFont="1" applyFill="1" applyBorder="1" applyAlignment="1">
      <alignment horizontal="center"/>
    </xf>
    <xf numFmtId="0" fontId="82" fillId="0" borderId="80" xfId="0" applyFont="1" applyFill="1" applyBorder="1" applyAlignment="1">
      <alignment horizontal="center"/>
    </xf>
    <xf numFmtId="0" fontId="81" fillId="10" borderId="22" xfId="0" applyFont="1" applyFill="1" applyBorder="1" applyAlignment="1">
      <alignment/>
    </xf>
    <xf numFmtId="10" fontId="7" fillId="34" borderId="42" xfId="56" applyNumberFormat="1" applyFont="1" applyFill="1" applyBorder="1" applyAlignment="1" applyProtection="1">
      <alignment horizontal="center" vertical="top"/>
      <protection locked="0"/>
    </xf>
    <xf numFmtId="10" fontId="7" fillId="34" borderId="27" xfId="56" applyNumberFormat="1" applyFont="1" applyFill="1" applyBorder="1" applyAlignment="1" applyProtection="1">
      <alignment horizontal="center" vertical="top"/>
      <protection locked="0"/>
    </xf>
    <xf numFmtId="0" fontId="7" fillId="34" borderId="40" xfId="56" applyFont="1" applyFill="1" applyBorder="1" applyAlignment="1" applyProtection="1">
      <alignment horizontal="center" vertical="top"/>
      <protection locked="0"/>
    </xf>
    <xf numFmtId="0" fontId="7" fillId="34" borderId="38" xfId="56" applyFont="1" applyFill="1" applyBorder="1" applyAlignment="1" applyProtection="1">
      <alignment horizontal="center" vertical="top"/>
      <protection locked="0"/>
    </xf>
    <xf numFmtId="0" fontId="7" fillId="34" borderId="41" xfId="56" applyFont="1" applyFill="1" applyBorder="1" applyAlignment="1" applyProtection="1">
      <alignment horizontal="center" vertical="top"/>
      <protection locked="0"/>
    </xf>
    <xf numFmtId="0" fontId="7" fillId="34" borderId="37" xfId="56" applyFont="1" applyFill="1" applyBorder="1" applyAlignment="1" applyProtection="1">
      <alignment horizontal="center" vertical="top"/>
      <protection locked="0"/>
    </xf>
    <xf numFmtId="0" fontId="21" fillId="6" borderId="45" xfId="0" applyFont="1" applyFill="1" applyBorder="1" applyAlignment="1" applyProtection="1">
      <alignment horizontal="center" vertical="top"/>
      <protection/>
    </xf>
    <xf numFmtId="0" fontId="21" fillId="6" borderId="74" xfId="0" applyFont="1" applyFill="1" applyBorder="1" applyAlignment="1" applyProtection="1">
      <alignment horizontal="center" vertical="top"/>
      <protection/>
    </xf>
    <xf numFmtId="0" fontId="7" fillId="34" borderId="42" xfId="56" applyFont="1" applyFill="1" applyBorder="1" applyAlignment="1" applyProtection="1">
      <alignment horizontal="center" vertical="top"/>
      <protection locked="0"/>
    </xf>
    <xf numFmtId="0" fontId="7" fillId="34" borderId="43" xfId="56" applyFont="1" applyFill="1" applyBorder="1" applyAlignment="1" applyProtection="1">
      <alignment horizontal="center" vertical="top"/>
      <protection locked="0"/>
    </xf>
    <xf numFmtId="0" fontId="21" fillId="6" borderId="42" xfId="0" applyFont="1" applyFill="1" applyBorder="1" applyAlignment="1" applyProtection="1">
      <alignment horizontal="center" vertical="top" wrapText="1"/>
      <protection/>
    </xf>
    <xf numFmtId="0" fontId="21" fillId="6" borderId="27" xfId="0" applyFont="1" applyFill="1" applyBorder="1" applyAlignment="1" applyProtection="1">
      <alignment horizontal="center" vertical="top" wrapText="1"/>
      <protection/>
    </xf>
    <xf numFmtId="0" fontId="22" fillId="34" borderId="42" xfId="56" applyFont="1" applyFill="1" applyBorder="1" applyAlignment="1" applyProtection="1">
      <alignment horizontal="center" vertical="top"/>
      <protection locked="0"/>
    </xf>
    <xf numFmtId="0" fontId="22" fillId="34" borderId="27" xfId="56" applyFont="1" applyFill="1" applyBorder="1" applyAlignment="1" applyProtection="1">
      <alignment horizontal="center" vertical="top"/>
      <protection locked="0"/>
    </xf>
    <xf numFmtId="0" fontId="7" fillId="4" borderId="81" xfId="0" applyFont="1" applyFill="1" applyBorder="1" applyAlignment="1" applyProtection="1">
      <alignment horizontal="center" vertical="top"/>
      <protection/>
    </xf>
    <xf numFmtId="0" fontId="7" fillId="4" borderId="82" xfId="0" applyFont="1" applyFill="1" applyBorder="1" applyAlignment="1" applyProtection="1">
      <alignment horizontal="center" vertical="top"/>
      <protection/>
    </xf>
    <xf numFmtId="0" fontId="7" fillId="4" borderId="33" xfId="0" applyFont="1" applyFill="1" applyBorder="1" applyAlignment="1" applyProtection="1">
      <alignment horizontal="center" vertical="top"/>
      <protection/>
    </xf>
    <xf numFmtId="0" fontId="21" fillId="6" borderId="67" xfId="0" applyFont="1" applyFill="1" applyBorder="1" applyAlignment="1" applyProtection="1">
      <alignment horizontal="center" vertical="top"/>
      <protection/>
    </xf>
    <xf numFmtId="0" fontId="7" fillId="31" borderId="42" xfId="56" applyFont="1" applyBorder="1" applyAlignment="1" applyProtection="1">
      <alignment horizontal="left" vertical="top" wrapText="1"/>
      <protection locked="0"/>
    </xf>
    <xf numFmtId="0" fontId="7" fillId="31" borderId="39" xfId="56" applyFont="1" applyBorder="1" applyAlignment="1" applyProtection="1">
      <alignment horizontal="left" vertical="top" wrapText="1"/>
      <protection locked="0"/>
    </xf>
    <xf numFmtId="0" fontId="7" fillId="31" borderId="43" xfId="56" applyFont="1" applyBorder="1" applyAlignment="1" applyProtection="1">
      <alignment horizontal="left" vertical="top" wrapText="1"/>
      <protection locked="0"/>
    </xf>
    <xf numFmtId="0" fontId="7" fillId="34" borderId="42" xfId="56" applyFont="1" applyFill="1" applyBorder="1" applyAlignment="1" applyProtection="1">
      <alignment horizontal="left" vertical="top" wrapText="1"/>
      <protection locked="0"/>
    </xf>
    <xf numFmtId="0" fontId="7" fillId="34" borderId="39" xfId="56" applyFont="1" applyFill="1" applyBorder="1" applyAlignment="1" applyProtection="1">
      <alignment horizontal="left" vertical="top" wrapText="1"/>
      <protection locked="0"/>
    </xf>
    <xf numFmtId="0" fontId="7" fillId="34" borderId="43" xfId="56" applyFont="1" applyFill="1" applyBorder="1" applyAlignment="1" applyProtection="1">
      <alignment horizontal="left" vertical="top" wrapText="1"/>
      <protection locked="0"/>
    </xf>
    <xf numFmtId="0" fontId="7" fillId="34" borderId="42" xfId="56" applyFont="1" applyFill="1" applyBorder="1" applyAlignment="1" applyProtection="1">
      <alignment horizontal="center" vertical="top" wrapText="1"/>
      <protection locked="0"/>
    </xf>
    <xf numFmtId="0" fontId="7" fillId="34" borderId="39" xfId="56" applyFont="1" applyFill="1" applyBorder="1" applyAlignment="1" applyProtection="1">
      <alignment horizontal="center" vertical="top" wrapText="1"/>
      <protection locked="0"/>
    </xf>
    <xf numFmtId="0" fontId="7" fillId="34" borderId="43" xfId="56" applyFont="1" applyFill="1" applyBorder="1" applyAlignment="1" applyProtection="1">
      <alignment horizontal="center" vertical="top" wrapText="1"/>
      <protection locked="0"/>
    </xf>
    <xf numFmtId="0" fontId="7" fillId="0" borderId="41" xfId="0" applyFont="1" applyBorder="1" applyAlignment="1" applyProtection="1">
      <alignment horizontal="left" vertical="top" wrapText="1"/>
      <protection/>
    </xf>
    <xf numFmtId="0" fontId="7" fillId="0" borderId="62" xfId="0" applyFont="1" applyBorder="1" applyAlignment="1" applyProtection="1">
      <alignment horizontal="left" vertical="top" wrapText="1"/>
      <protection/>
    </xf>
    <xf numFmtId="0" fontId="7" fillId="0" borderId="37" xfId="0" applyFont="1" applyBorder="1" applyAlignment="1" applyProtection="1">
      <alignment horizontal="left" vertical="top" wrapText="1"/>
      <protection/>
    </xf>
    <xf numFmtId="0" fontId="7" fillId="4" borderId="41" xfId="0" applyFont="1" applyFill="1" applyBorder="1" applyAlignment="1" applyProtection="1">
      <alignment horizontal="left" vertical="top" wrapText="1"/>
      <protection/>
    </xf>
    <xf numFmtId="0" fontId="7" fillId="4" borderId="37" xfId="0" applyFont="1" applyFill="1" applyBorder="1" applyAlignment="1" applyProtection="1">
      <alignment horizontal="left" vertical="top" wrapText="1"/>
      <protection/>
    </xf>
    <xf numFmtId="0" fontId="22" fillId="31" borderId="42" xfId="56" applyFont="1" applyBorder="1" applyAlignment="1" applyProtection="1">
      <alignment horizontal="center" vertical="top"/>
      <protection locked="0"/>
    </xf>
    <xf numFmtId="0" fontId="22" fillId="31" borderId="27" xfId="56" applyFont="1" applyBorder="1" applyAlignment="1" applyProtection="1">
      <alignment horizontal="center" vertical="top"/>
      <protection locked="0"/>
    </xf>
    <xf numFmtId="0" fontId="15" fillId="10" borderId="10" xfId="0" applyFont="1" applyFill="1" applyBorder="1" applyAlignment="1">
      <alignment horizontal="center" vertical="top"/>
    </xf>
    <xf numFmtId="0" fontId="17" fillId="10" borderId="12" xfId="0" applyFont="1" applyFill="1" applyBorder="1" applyAlignment="1">
      <alignment horizontal="center" vertical="top" wrapText="1"/>
    </xf>
    <xf numFmtId="0" fontId="17" fillId="10" borderId="10" xfId="0" applyFont="1" applyFill="1" applyBorder="1" applyAlignment="1">
      <alignment horizontal="center" vertical="top" wrapText="1"/>
    </xf>
    <xf numFmtId="0" fontId="8" fillId="10" borderId="21" xfId="53" applyFont="1" applyFill="1" applyBorder="1" applyAlignment="1" applyProtection="1">
      <alignment horizontal="center" vertical="top" wrapText="1"/>
      <protection/>
    </xf>
    <xf numFmtId="0" fontId="8" fillId="10" borderId="22" xfId="53" applyFont="1" applyFill="1" applyBorder="1" applyAlignment="1" applyProtection="1">
      <alignment horizontal="center" vertical="top" wrapText="1"/>
      <protection/>
    </xf>
    <xf numFmtId="0" fontId="16" fillId="33" borderId="42" xfId="0" applyFont="1" applyFill="1" applyBorder="1" applyAlignment="1">
      <alignment horizontal="center" vertical="top"/>
    </xf>
    <xf numFmtId="0" fontId="16" fillId="33" borderId="39" xfId="0" applyFont="1" applyFill="1" applyBorder="1" applyAlignment="1">
      <alignment horizontal="center" vertical="top"/>
    </xf>
    <xf numFmtId="0" fontId="16" fillId="33" borderId="27" xfId="0" applyFont="1" applyFill="1" applyBorder="1" applyAlignment="1">
      <alignment horizontal="center" vertical="top"/>
    </xf>
    <xf numFmtId="0" fontId="7" fillId="4" borderId="66" xfId="0" applyFont="1" applyFill="1" applyBorder="1" applyAlignment="1" applyProtection="1">
      <alignment horizontal="center" vertical="top"/>
      <protection/>
    </xf>
    <xf numFmtId="0" fontId="7" fillId="4" borderId="24" xfId="0" applyFont="1" applyFill="1" applyBorder="1" applyAlignment="1" applyProtection="1">
      <alignment horizontal="center" vertical="top"/>
      <protection/>
    </xf>
    <xf numFmtId="0" fontId="7" fillId="4" borderId="17" xfId="0" applyFont="1" applyFill="1" applyBorder="1" applyAlignment="1" applyProtection="1">
      <alignment horizontal="center" vertical="top"/>
      <protection/>
    </xf>
    <xf numFmtId="0" fontId="7" fillId="0" borderId="41" xfId="0" applyFont="1" applyBorder="1" applyAlignment="1" applyProtection="1">
      <alignment horizontal="center" vertical="top" wrapText="1"/>
      <protection/>
    </xf>
    <xf numFmtId="0" fontId="7" fillId="0" borderId="62" xfId="0" applyFont="1" applyBorder="1" applyAlignment="1" applyProtection="1">
      <alignment horizontal="center" vertical="top" wrapText="1"/>
      <protection/>
    </xf>
    <xf numFmtId="0" fontId="7" fillId="0" borderId="37" xfId="0" applyFont="1" applyBorder="1" applyAlignment="1" applyProtection="1">
      <alignment horizontal="center" vertical="top" wrapText="1"/>
      <protection/>
    </xf>
    <xf numFmtId="0" fontId="7" fillId="0" borderId="83" xfId="0" applyFont="1" applyBorder="1" applyAlignment="1" applyProtection="1">
      <alignment horizontal="left" vertical="top" wrapText="1"/>
      <protection/>
    </xf>
    <xf numFmtId="0" fontId="7" fillId="0" borderId="84" xfId="0" applyFont="1" applyBorder="1" applyAlignment="1" applyProtection="1">
      <alignment horizontal="left" vertical="top" wrapText="1"/>
      <protection/>
    </xf>
    <xf numFmtId="0" fontId="7" fillId="4" borderId="41" xfId="0" applyFont="1" applyFill="1" applyBorder="1" applyAlignment="1" applyProtection="1">
      <alignment horizontal="center" vertical="top" wrapText="1"/>
      <protection/>
    </xf>
    <xf numFmtId="0" fontId="7" fillId="4" borderId="62" xfId="0" applyFont="1" applyFill="1" applyBorder="1" applyAlignment="1" applyProtection="1">
      <alignment horizontal="center" vertical="top" wrapText="1"/>
      <protection/>
    </xf>
    <xf numFmtId="0" fontId="7" fillId="4" borderId="37" xfId="0" applyFont="1" applyFill="1" applyBorder="1" applyAlignment="1" applyProtection="1">
      <alignment horizontal="center" vertical="top" wrapText="1"/>
      <protection/>
    </xf>
    <xf numFmtId="0" fontId="7" fillId="31" borderId="41" xfId="56" applyFont="1" applyBorder="1" applyAlignment="1" applyProtection="1">
      <alignment horizontal="center" vertical="top"/>
      <protection locked="0"/>
    </xf>
    <xf numFmtId="0" fontId="7" fillId="31" borderId="37" xfId="56" applyFont="1" applyBorder="1" applyAlignment="1" applyProtection="1">
      <alignment horizontal="center" vertical="top"/>
      <protection locked="0"/>
    </xf>
    <xf numFmtId="0" fontId="7" fillId="31" borderId="41" xfId="56" applyFont="1" applyFill="1" applyBorder="1" applyAlignment="1" applyProtection="1">
      <alignment horizontal="center" vertical="top"/>
      <protection locked="0"/>
    </xf>
    <xf numFmtId="0" fontId="7" fillId="31" borderId="37" xfId="56" applyFont="1" applyFill="1" applyBorder="1" applyAlignment="1" applyProtection="1">
      <alignment horizontal="center" vertical="top"/>
      <protection locked="0"/>
    </xf>
    <xf numFmtId="0" fontId="7" fillId="31" borderId="40" xfId="56" applyFont="1" applyBorder="1" applyAlignment="1" applyProtection="1">
      <alignment horizontal="center" vertical="top"/>
      <protection locked="0"/>
    </xf>
    <xf numFmtId="0" fontId="7" fillId="31" borderId="38" xfId="56" applyFont="1" applyBorder="1" applyAlignment="1" applyProtection="1">
      <alignment horizontal="center" vertical="top"/>
      <protection locked="0"/>
    </xf>
    <xf numFmtId="0" fontId="7" fillId="31" borderId="42" xfId="56" applyFont="1" applyBorder="1" applyAlignment="1" applyProtection="1">
      <alignment horizontal="center" vertical="top" wrapText="1"/>
      <protection locked="0"/>
    </xf>
    <xf numFmtId="0" fontId="7" fillId="31" borderId="43" xfId="56" applyFont="1" applyBorder="1" applyAlignment="1" applyProtection="1">
      <alignment horizontal="center" vertical="top" wrapText="1"/>
      <protection locked="0"/>
    </xf>
    <xf numFmtId="0" fontId="7" fillId="0" borderId="25" xfId="0" applyFont="1" applyBorder="1" applyAlignment="1" applyProtection="1">
      <alignment horizontal="center" vertical="top" wrapText="1"/>
      <protection/>
    </xf>
    <xf numFmtId="0" fontId="7" fillId="0" borderId="25" xfId="0" applyFont="1" applyBorder="1" applyAlignment="1" applyProtection="1">
      <alignment horizontal="left" vertical="top" wrapText="1"/>
      <protection/>
    </xf>
    <xf numFmtId="0" fontId="7" fillId="31" borderId="42" xfId="56" applyFont="1" applyBorder="1" applyAlignment="1" applyProtection="1">
      <alignment horizontal="center" vertical="top"/>
      <protection locked="0"/>
    </xf>
    <xf numFmtId="0" fontId="7" fillId="31" borderId="27" xfId="56" applyFont="1" applyBorder="1" applyAlignment="1" applyProtection="1">
      <alignment horizontal="center" vertical="top"/>
      <protection locked="0"/>
    </xf>
    <xf numFmtId="0" fontId="7" fillId="34" borderId="27" xfId="56" applyFont="1" applyFill="1" applyBorder="1" applyAlignment="1" applyProtection="1">
      <alignment horizontal="center" vertical="top"/>
      <protection locked="0"/>
    </xf>
    <xf numFmtId="0" fontId="21" fillId="6" borderId="60" xfId="0" applyFont="1" applyFill="1" applyBorder="1" applyAlignment="1" applyProtection="1">
      <alignment horizontal="center" vertical="top"/>
      <protection/>
    </xf>
    <xf numFmtId="0" fontId="21" fillId="6" borderId="73" xfId="0" applyFont="1" applyFill="1" applyBorder="1" applyAlignment="1" applyProtection="1">
      <alignment horizontal="center" vertical="top"/>
      <protection/>
    </xf>
    <xf numFmtId="0" fontId="7" fillId="31" borderId="27" xfId="56" applyFont="1" applyBorder="1" applyAlignment="1" applyProtection="1">
      <alignment horizontal="center" vertical="top" wrapText="1"/>
      <protection locked="0"/>
    </xf>
    <xf numFmtId="0" fontId="7" fillId="4" borderId="62" xfId="0" applyFont="1" applyFill="1" applyBorder="1" applyAlignment="1" applyProtection="1">
      <alignment horizontal="left" vertical="top" wrapText="1"/>
      <protection/>
    </xf>
    <xf numFmtId="0" fontId="21" fillId="6" borderId="43" xfId="0" applyFont="1" applyFill="1" applyBorder="1" applyAlignment="1" applyProtection="1">
      <alignment horizontal="center" vertical="top" wrapText="1"/>
      <protection/>
    </xf>
    <xf numFmtId="0" fontId="7" fillId="34" borderId="65" xfId="56" applyFont="1" applyFill="1" applyBorder="1" applyAlignment="1" applyProtection="1">
      <alignment horizontal="center" vertical="top" wrapText="1"/>
      <protection locked="0"/>
    </xf>
    <xf numFmtId="0" fontId="7" fillId="34" borderId="27" xfId="56" applyFont="1" applyFill="1" applyBorder="1" applyAlignment="1" applyProtection="1">
      <alignment horizontal="center" vertical="top" wrapText="1"/>
      <protection locked="0"/>
    </xf>
    <xf numFmtId="10" fontId="7" fillId="31" borderId="42" xfId="56" applyNumberFormat="1" applyFont="1" applyBorder="1" applyAlignment="1" applyProtection="1">
      <alignment horizontal="center" vertical="top" wrapText="1"/>
      <protection locked="0"/>
    </xf>
    <xf numFmtId="10" fontId="7" fillId="31" borderId="27" xfId="56" applyNumberFormat="1" applyFont="1" applyBorder="1" applyAlignment="1" applyProtection="1">
      <alignment horizontal="center" vertical="top" wrapText="1"/>
      <protection locked="0"/>
    </xf>
    <xf numFmtId="0" fontId="7" fillId="31" borderId="39" xfId="56" applyFont="1" applyBorder="1" applyAlignment="1" applyProtection="1">
      <alignment horizontal="center" vertical="top" wrapText="1"/>
      <protection locked="0"/>
    </xf>
    <xf numFmtId="9" fontId="7" fillId="34" borderId="65" xfId="56" applyNumberFormat="1" applyFont="1" applyFill="1" applyBorder="1" applyAlignment="1" applyProtection="1">
      <alignment horizontal="center" vertical="top" wrapText="1"/>
      <protection locked="0"/>
    </xf>
    <xf numFmtId="0" fontId="21" fillId="6" borderId="39" xfId="0" applyFont="1" applyFill="1" applyBorder="1" applyAlignment="1" applyProtection="1">
      <alignment horizontal="center" vertical="top" wrapText="1"/>
      <protection/>
    </xf>
    <xf numFmtId="0" fontId="7" fillId="31" borderId="39" xfId="56" applyFont="1" applyBorder="1" applyAlignment="1" applyProtection="1">
      <alignment horizontal="center" vertical="top"/>
      <protection locked="0"/>
    </xf>
    <xf numFmtId="0" fontId="7" fillId="34" borderId="39" xfId="56" applyFont="1" applyFill="1" applyBorder="1" applyAlignment="1" applyProtection="1">
      <alignment horizontal="center" vertical="top"/>
      <protection locked="0"/>
    </xf>
    <xf numFmtId="0" fontId="7" fillId="0" borderId="44" xfId="0" applyFont="1" applyBorder="1" applyAlignment="1" applyProtection="1">
      <alignment horizontal="left" vertical="top" wrapText="1"/>
      <protection/>
    </xf>
    <xf numFmtId="0" fontId="21" fillId="6" borderId="73" xfId="0" applyFont="1" applyFill="1" applyBorder="1" applyAlignment="1" applyProtection="1">
      <alignment horizontal="center" vertical="top" wrapText="1"/>
      <protection/>
    </xf>
    <xf numFmtId="0" fontId="21" fillId="6" borderId="60" xfId="0" applyFont="1" applyFill="1" applyBorder="1" applyAlignment="1" applyProtection="1">
      <alignment horizontal="center" vertical="top" wrapText="1"/>
      <protection/>
    </xf>
    <xf numFmtId="0" fontId="22" fillId="31" borderId="42" xfId="56" applyFont="1" applyBorder="1" applyAlignment="1" applyProtection="1">
      <alignment horizontal="center" vertical="top" wrapText="1"/>
      <protection locked="0"/>
    </xf>
    <xf numFmtId="0" fontId="22" fillId="31" borderId="43" xfId="56" applyFont="1" applyBorder="1" applyAlignment="1" applyProtection="1">
      <alignment horizontal="center" vertical="top" wrapText="1"/>
      <protection locked="0"/>
    </xf>
    <xf numFmtId="0" fontId="22" fillId="34" borderId="42" xfId="56" applyFont="1" applyFill="1" applyBorder="1" applyAlignment="1" applyProtection="1">
      <alignment horizontal="center" vertical="top" wrapText="1"/>
      <protection locked="0"/>
    </xf>
    <xf numFmtId="0" fontId="22" fillId="34" borderId="43" xfId="56" applyFont="1" applyFill="1" applyBorder="1" applyAlignment="1" applyProtection="1">
      <alignment horizontal="center" vertical="top" wrapText="1"/>
      <protection locked="0"/>
    </xf>
    <xf numFmtId="0" fontId="21" fillId="6" borderId="45" xfId="0" applyFont="1" applyFill="1" applyBorder="1" applyAlignment="1" applyProtection="1">
      <alignment horizontal="center" vertical="top" wrapText="1"/>
      <protection/>
    </xf>
    <xf numFmtId="0" fontId="7" fillId="31" borderId="41" xfId="56" applyFont="1" applyBorder="1" applyAlignment="1" applyProtection="1">
      <alignment horizontal="center" vertical="top" wrapText="1"/>
      <protection locked="0"/>
    </xf>
    <xf numFmtId="0" fontId="7" fillId="31" borderId="37" xfId="56" applyFont="1" applyBorder="1" applyAlignment="1" applyProtection="1">
      <alignment horizontal="center" vertical="top" wrapText="1"/>
      <protection locked="0"/>
    </xf>
    <xf numFmtId="0" fontId="7" fillId="31" borderId="40" xfId="56" applyFont="1" applyBorder="1" applyAlignment="1" applyProtection="1">
      <alignment horizontal="center" vertical="top" wrapText="1"/>
      <protection locked="0"/>
    </xf>
    <xf numFmtId="0" fontId="7" fillId="31" borderId="38" xfId="56" applyFont="1" applyBorder="1" applyAlignment="1" applyProtection="1">
      <alignment horizontal="center" vertical="top" wrapText="1"/>
      <protection locked="0"/>
    </xf>
    <xf numFmtId="0" fontId="7" fillId="34" borderId="41" xfId="56" applyFont="1" applyFill="1" applyBorder="1" applyAlignment="1" applyProtection="1">
      <alignment horizontal="center" vertical="top" wrapText="1"/>
      <protection locked="0"/>
    </xf>
    <xf numFmtId="0" fontId="7" fillId="34" borderId="37" xfId="56" applyFont="1" applyFill="1" applyBorder="1" applyAlignment="1" applyProtection="1">
      <alignment horizontal="center" vertical="top" wrapText="1"/>
      <protection locked="0"/>
    </xf>
    <xf numFmtId="0" fontId="7" fillId="34" borderId="40" xfId="56" applyFont="1" applyFill="1" applyBorder="1" applyAlignment="1" applyProtection="1">
      <alignment horizontal="center" vertical="top" wrapText="1"/>
      <protection locked="0"/>
    </xf>
    <xf numFmtId="0" fontId="7" fillId="34" borderId="38" xfId="56" applyFont="1" applyFill="1" applyBorder="1" applyAlignment="1" applyProtection="1">
      <alignment horizontal="center" vertical="top" wrapText="1"/>
      <protection locked="0"/>
    </xf>
    <xf numFmtId="0" fontId="22" fillId="31" borderId="41" xfId="56" applyFont="1" applyBorder="1" applyAlignment="1" applyProtection="1">
      <alignment horizontal="center" vertical="top"/>
      <protection locked="0"/>
    </xf>
    <xf numFmtId="0" fontId="22" fillId="31" borderId="37" xfId="56" applyFont="1" applyBorder="1" applyAlignment="1" applyProtection="1">
      <alignment horizontal="center" vertical="top"/>
      <protection locked="0"/>
    </xf>
    <xf numFmtId="0" fontId="22" fillId="34" borderId="41" xfId="56" applyFont="1" applyFill="1" applyBorder="1" applyAlignment="1" applyProtection="1">
      <alignment horizontal="center" vertical="top"/>
      <protection locked="0"/>
    </xf>
    <xf numFmtId="0" fontId="22" fillId="34" borderId="37" xfId="56" applyFont="1" applyFill="1" applyBorder="1" applyAlignment="1" applyProtection="1">
      <alignment horizontal="center" vertical="top"/>
      <protection locked="0"/>
    </xf>
    <xf numFmtId="0" fontId="22" fillId="0" borderId="41" xfId="56" applyFont="1" applyFill="1" applyBorder="1" applyAlignment="1" applyProtection="1">
      <alignment horizontal="center" vertical="top"/>
      <protection locked="0"/>
    </xf>
    <xf numFmtId="0" fontId="22" fillId="0" borderId="37" xfId="56" applyFont="1" applyFill="1" applyBorder="1" applyAlignment="1" applyProtection="1">
      <alignment horizontal="center" vertical="top"/>
      <protection locked="0"/>
    </xf>
    <xf numFmtId="0" fontId="21" fillId="0" borderId="45" xfId="0" applyFont="1" applyFill="1" applyBorder="1" applyAlignment="1" applyProtection="1">
      <alignment horizontal="center" vertical="top" wrapText="1"/>
      <protection/>
    </xf>
    <xf numFmtId="0" fontId="21" fillId="0" borderId="60" xfId="0" applyFont="1" applyFill="1" applyBorder="1" applyAlignment="1" applyProtection="1">
      <alignment horizontal="center" vertical="top" wrapText="1"/>
      <protection/>
    </xf>
    <xf numFmtId="0" fontId="22" fillId="0" borderId="41" xfId="56" applyFont="1" applyFill="1" applyBorder="1" applyAlignment="1" applyProtection="1">
      <alignment horizontal="center" vertical="top" wrapText="1"/>
      <protection locked="0"/>
    </xf>
    <xf numFmtId="0" fontId="22" fillId="0" borderId="37" xfId="56" applyFont="1" applyFill="1" applyBorder="1" applyAlignment="1" applyProtection="1">
      <alignment horizontal="center" vertical="top" wrapText="1"/>
      <protection locked="0"/>
    </xf>
    <xf numFmtId="0" fontId="7" fillId="0" borderId="40" xfId="56" applyFont="1" applyFill="1" applyBorder="1" applyAlignment="1" applyProtection="1">
      <alignment horizontal="center" vertical="top" wrapText="1"/>
      <protection locked="0"/>
    </xf>
    <xf numFmtId="0" fontId="7" fillId="0" borderId="38" xfId="56" applyFont="1" applyFill="1" applyBorder="1" applyAlignment="1" applyProtection="1">
      <alignment horizontal="center" vertical="top" wrapText="1"/>
      <protection locked="0"/>
    </xf>
    <xf numFmtId="0" fontId="7" fillId="0" borderId="41" xfId="56" applyFont="1" applyFill="1" applyBorder="1" applyAlignment="1" applyProtection="1">
      <alignment horizontal="center" vertical="top" wrapText="1"/>
      <protection locked="0"/>
    </xf>
    <xf numFmtId="0" fontId="7" fillId="0" borderId="37" xfId="56" applyFont="1" applyFill="1" applyBorder="1" applyAlignment="1" applyProtection="1">
      <alignment horizontal="center" vertical="top" wrapText="1"/>
      <protection locked="0"/>
    </xf>
    <xf numFmtId="0" fontId="9" fillId="4" borderId="66" xfId="0" applyFont="1" applyFill="1" applyBorder="1" applyAlignment="1" applyProtection="1">
      <alignment horizontal="center" vertical="top"/>
      <protection/>
    </xf>
    <xf numFmtId="0" fontId="9" fillId="4" borderId="24" xfId="0" applyFont="1" applyFill="1" applyBorder="1" applyAlignment="1" applyProtection="1">
      <alignment horizontal="center" vertical="top"/>
      <protection/>
    </xf>
    <xf numFmtId="0" fontId="9" fillId="4" borderId="17" xfId="0" applyFont="1" applyFill="1" applyBorder="1" applyAlignment="1" applyProtection="1">
      <alignment horizontal="center" vertical="top"/>
      <protection/>
    </xf>
    <xf numFmtId="0" fontId="9" fillId="0" borderId="66" xfId="0" applyFont="1" applyFill="1" applyBorder="1" applyAlignment="1" applyProtection="1">
      <alignment horizontal="center" vertical="top"/>
      <protection/>
    </xf>
    <xf numFmtId="0" fontId="9" fillId="0" borderId="24" xfId="0" applyFont="1" applyFill="1" applyBorder="1" applyAlignment="1" applyProtection="1">
      <alignment horizontal="center" vertical="top"/>
      <protection/>
    </xf>
    <xf numFmtId="0" fontId="9" fillId="0" borderId="17" xfId="0" applyFont="1" applyFill="1" applyBorder="1" applyAlignment="1" applyProtection="1">
      <alignment horizontal="center" vertical="top"/>
      <protection/>
    </xf>
    <xf numFmtId="0" fontId="19" fillId="0" borderId="0" xfId="0" applyFont="1" applyAlignment="1" applyProtection="1">
      <alignment horizontal="left" vertical="top"/>
      <protection/>
    </xf>
    <xf numFmtId="0" fontId="7" fillId="4" borderId="83" xfId="0" applyFont="1" applyFill="1" applyBorder="1" applyAlignment="1" applyProtection="1">
      <alignment horizontal="left" vertical="top" wrapText="1"/>
      <protection/>
    </xf>
    <xf numFmtId="0" fontId="7" fillId="4" borderId="85" xfId="0" applyFont="1" applyFill="1" applyBorder="1" applyAlignment="1" applyProtection="1">
      <alignment horizontal="left" vertical="top" wrapText="1"/>
      <protection/>
    </xf>
    <xf numFmtId="0" fontId="7" fillId="4" borderId="84"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1190625" cy="1095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1019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1</xdr:col>
      <xdr:colOff>1419225</xdr:colOff>
      <xdr:row>4</xdr:row>
      <xdr:rowOff>95250</xdr:rowOff>
    </xdr:to>
    <xdr:pic>
      <xdr:nvPicPr>
        <xdr:cNvPr id="1" name="logo-image" descr="Home"/>
        <xdr:cNvPicPr preferRelativeResize="1">
          <a:picLocks noChangeAspect="1"/>
        </xdr:cNvPicPr>
      </xdr:nvPicPr>
      <xdr:blipFill>
        <a:blip r:embed="rId1"/>
        <a:stretch>
          <a:fillRect/>
        </a:stretch>
      </xdr:blipFill>
      <xdr:spPr>
        <a:xfrm>
          <a:off x="209550" y="228600"/>
          <a:ext cx="140970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amasubramani@rediffmail.com" TargetMode="External" /><Relationship Id="rId2" Type="http://schemas.openxmlformats.org/officeDocument/2006/relationships/hyperlink" Target="mailto:rramasubramani@rediffmail.com" TargetMode="External" /><Relationship Id="rId3" Type="http://schemas.openxmlformats.org/officeDocument/2006/relationships/hyperlink" Target="mailto:ravis.prasad@nic.i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ramasubramani@rediffmail.com" TargetMode="External" /><Relationship Id="rId2" Type="http://schemas.openxmlformats.org/officeDocument/2006/relationships/hyperlink" Target="mailto:sushil.kumar@nabard.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177"/>
  <sheetViews>
    <sheetView zoomScalePageLayoutView="0" workbookViewId="0" topLeftCell="A42">
      <selection activeCell="G12" sqref="G12"/>
    </sheetView>
  </sheetViews>
  <sheetFormatPr defaultColWidth="102.28125" defaultRowHeight="15"/>
  <cols>
    <col min="1" max="1" width="2.57421875" style="235" customWidth="1"/>
    <col min="2" max="2" width="14.28125" style="234" customWidth="1"/>
    <col min="3" max="3" width="14.8515625" style="234" customWidth="1"/>
    <col min="4" max="4" width="100.57421875" style="235" customWidth="1"/>
    <col min="5" max="5" width="3.7109375" style="235" customWidth="1"/>
    <col min="6" max="6" width="9.140625" style="235" customWidth="1"/>
    <col min="7" max="7" width="12.28125" style="236" customWidth="1"/>
    <col min="8" max="8" width="15.421875" style="236" hidden="1" customWidth="1"/>
    <col min="9" max="13" width="0" style="236" hidden="1" customWidth="1"/>
    <col min="14" max="15" width="9.140625" style="236" hidden="1" customWidth="1"/>
    <col min="16" max="16" width="0" style="236" hidden="1" customWidth="1"/>
    <col min="17" max="251" width="9.140625" style="235" customWidth="1"/>
    <col min="252" max="252" width="2.7109375" style="235" customWidth="1"/>
    <col min="253" max="254" width="9.140625" style="235" customWidth="1"/>
    <col min="255" max="255" width="17.28125" style="235" customWidth="1"/>
    <col min="256" max="16384" width="102.28125" style="235" customWidth="1"/>
  </cols>
  <sheetData>
    <row r="1" ht="15.75" thickBot="1"/>
    <row r="2" spans="2:5" ht="15.75" thickBot="1">
      <c r="B2" s="237"/>
      <c r="C2" s="238"/>
      <c r="D2" s="239"/>
      <c r="E2" s="240"/>
    </row>
    <row r="3" spans="2:5" ht="15.75" thickBot="1">
      <c r="B3" s="241"/>
      <c r="C3" s="242"/>
      <c r="D3" s="243" t="s">
        <v>247</v>
      </c>
      <c r="E3" s="244"/>
    </row>
    <row r="4" spans="2:5" ht="15.75" thickBot="1">
      <c r="B4" s="241"/>
      <c r="C4" s="242"/>
      <c r="D4" s="245"/>
      <c r="E4" s="244"/>
    </row>
    <row r="5" spans="2:5" ht="15.75" thickBot="1">
      <c r="B5" s="241"/>
      <c r="C5" s="246" t="s">
        <v>284</v>
      </c>
      <c r="D5" s="247" t="s">
        <v>867</v>
      </c>
      <c r="E5" s="244"/>
    </row>
    <row r="6" spans="2:16" s="251" customFormat="1" ht="15.75" thickBot="1">
      <c r="B6" s="248"/>
      <c r="C6" s="249"/>
      <c r="D6" s="192"/>
      <c r="E6" s="250"/>
      <c r="G6" s="236"/>
      <c r="H6" s="236"/>
      <c r="I6" s="236"/>
      <c r="J6" s="236"/>
      <c r="K6" s="236"/>
      <c r="L6" s="236"/>
      <c r="M6" s="236"/>
      <c r="N6" s="236"/>
      <c r="O6" s="236"/>
      <c r="P6" s="236"/>
    </row>
    <row r="7" spans="2:16" s="251" customFormat="1" ht="30.75" customHeight="1" thickBot="1">
      <c r="B7" s="248"/>
      <c r="C7" s="252" t="s">
        <v>213</v>
      </c>
      <c r="D7" s="253" t="s">
        <v>714</v>
      </c>
      <c r="E7" s="250"/>
      <c r="G7" s="236"/>
      <c r="H7" s="236"/>
      <c r="I7" s="236"/>
      <c r="J7" s="236"/>
      <c r="K7" s="236"/>
      <c r="L7" s="236"/>
      <c r="M7" s="236"/>
      <c r="N7" s="236"/>
      <c r="O7" s="236"/>
      <c r="P7" s="236"/>
    </row>
    <row r="8" spans="2:16" s="251" customFormat="1" ht="15" hidden="1">
      <c r="B8" s="241"/>
      <c r="C8" s="242"/>
      <c r="D8" s="245"/>
      <c r="E8" s="250"/>
      <c r="G8" s="236"/>
      <c r="H8" s="236"/>
      <c r="I8" s="236"/>
      <c r="J8" s="236"/>
      <c r="K8" s="236"/>
      <c r="L8" s="236"/>
      <c r="M8" s="236"/>
      <c r="N8" s="236"/>
      <c r="O8" s="236"/>
      <c r="P8" s="236"/>
    </row>
    <row r="9" spans="2:16" s="251" customFormat="1" ht="15" hidden="1">
      <c r="B9" s="241"/>
      <c r="C9" s="242"/>
      <c r="D9" s="245"/>
      <c r="E9" s="250"/>
      <c r="G9" s="236"/>
      <c r="H9" s="236"/>
      <c r="I9" s="236"/>
      <c r="J9" s="236"/>
      <c r="K9" s="236"/>
      <c r="L9" s="236"/>
      <c r="M9" s="236"/>
      <c r="N9" s="236"/>
      <c r="O9" s="236"/>
      <c r="P9" s="236"/>
    </row>
    <row r="10" spans="2:16" s="251" customFormat="1" ht="15" hidden="1">
      <c r="B10" s="241"/>
      <c r="C10" s="242"/>
      <c r="D10" s="245"/>
      <c r="E10" s="250"/>
      <c r="G10" s="236"/>
      <c r="H10" s="236"/>
      <c r="I10" s="236"/>
      <c r="J10" s="236"/>
      <c r="K10" s="236"/>
      <c r="L10" s="236"/>
      <c r="M10" s="236"/>
      <c r="N10" s="236"/>
      <c r="O10" s="236"/>
      <c r="P10" s="236"/>
    </row>
    <row r="11" spans="2:16" s="251" customFormat="1" ht="15" hidden="1">
      <c r="B11" s="241"/>
      <c r="C11" s="242"/>
      <c r="D11" s="245"/>
      <c r="E11" s="250"/>
      <c r="G11" s="236"/>
      <c r="H11" s="236"/>
      <c r="I11" s="236"/>
      <c r="J11" s="236"/>
      <c r="K11" s="236"/>
      <c r="L11" s="236"/>
      <c r="M11" s="236"/>
      <c r="N11" s="236"/>
      <c r="O11" s="236"/>
      <c r="P11" s="236"/>
    </row>
    <row r="12" spans="2:16" s="251" customFormat="1" ht="15.75" thickBot="1">
      <c r="B12" s="248"/>
      <c r="C12" s="249"/>
      <c r="D12" s="192"/>
      <c r="E12" s="250"/>
      <c r="G12" s="236"/>
      <c r="H12" s="236"/>
      <c r="I12" s="236"/>
      <c r="J12" s="236"/>
      <c r="K12" s="236"/>
      <c r="L12" s="236"/>
      <c r="M12" s="236"/>
      <c r="N12" s="236"/>
      <c r="O12" s="236"/>
      <c r="P12" s="236"/>
    </row>
    <row r="13" spans="2:16" s="251" customFormat="1" ht="250.5" thickBot="1">
      <c r="B13" s="248"/>
      <c r="C13" s="254" t="s">
        <v>0</v>
      </c>
      <c r="D13" s="255" t="s">
        <v>898</v>
      </c>
      <c r="E13" s="250"/>
      <c r="G13" s="236"/>
      <c r="H13" s="236"/>
      <c r="I13" s="236"/>
      <c r="J13" s="236"/>
      <c r="K13" s="236"/>
      <c r="L13" s="236"/>
      <c r="M13" s="236"/>
      <c r="N13" s="236"/>
      <c r="O13" s="236"/>
      <c r="P13" s="236"/>
    </row>
    <row r="14" spans="2:16" s="251" customFormat="1" ht="15.75" thickBot="1">
      <c r="B14" s="248"/>
      <c r="C14" s="249"/>
      <c r="D14" s="192"/>
      <c r="E14" s="250"/>
      <c r="G14" s="236"/>
      <c r="H14" s="236" t="s">
        <v>1</v>
      </c>
      <c r="I14" s="236" t="s">
        <v>2</v>
      </c>
      <c r="J14" s="236"/>
      <c r="K14" s="236" t="s">
        <v>3</v>
      </c>
      <c r="L14" s="236" t="s">
        <v>4</v>
      </c>
      <c r="M14" s="236" t="s">
        <v>5</v>
      </c>
      <c r="N14" s="236" t="s">
        <v>6</v>
      </c>
      <c r="O14" s="236" t="s">
        <v>7</v>
      </c>
      <c r="P14" s="236" t="s">
        <v>8</v>
      </c>
    </row>
    <row r="15" spans="2:16" s="251" customFormat="1" ht="15">
      <c r="B15" s="248"/>
      <c r="C15" s="256" t="s">
        <v>203</v>
      </c>
      <c r="D15" s="257" t="s">
        <v>713</v>
      </c>
      <c r="E15" s="250"/>
      <c r="G15" s="236"/>
      <c r="H15" s="258" t="s">
        <v>9</v>
      </c>
      <c r="I15" s="236" t="s">
        <v>10</v>
      </c>
      <c r="J15" s="236" t="s">
        <v>11</v>
      </c>
      <c r="K15" s="236" t="s">
        <v>12</v>
      </c>
      <c r="L15" s="236">
        <v>1</v>
      </c>
      <c r="M15" s="236">
        <v>1</v>
      </c>
      <c r="N15" s="236" t="s">
        <v>13</v>
      </c>
      <c r="O15" s="236" t="s">
        <v>14</v>
      </c>
      <c r="P15" s="236" t="s">
        <v>15</v>
      </c>
    </row>
    <row r="16" spans="2:16" s="251" customFormat="1" ht="29.25" customHeight="1">
      <c r="B16" s="434" t="s">
        <v>273</v>
      </c>
      <c r="C16" s="435"/>
      <c r="D16" s="259" t="s">
        <v>655</v>
      </c>
      <c r="E16" s="250"/>
      <c r="G16" s="236"/>
      <c r="H16" s="258" t="s">
        <v>16</v>
      </c>
      <c r="I16" s="236" t="s">
        <v>17</v>
      </c>
      <c r="J16" s="236" t="s">
        <v>18</v>
      </c>
      <c r="K16" s="236" t="s">
        <v>19</v>
      </c>
      <c r="L16" s="236">
        <v>2</v>
      </c>
      <c r="M16" s="236">
        <v>2</v>
      </c>
      <c r="N16" s="236" t="s">
        <v>20</v>
      </c>
      <c r="O16" s="236" t="s">
        <v>21</v>
      </c>
      <c r="P16" s="236" t="s">
        <v>22</v>
      </c>
    </row>
    <row r="17" spans="2:16" s="251" customFormat="1" ht="15">
      <c r="B17" s="248"/>
      <c r="C17" s="256" t="s">
        <v>209</v>
      </c>
      <c r="D17" s="259" t="s">
        <v>696</v>
      </c>
      <c r="E17" s="250"/>
      <c r="G17" s="236"/>
      <c r="H17" s="258" t="s">
        <v>23</v>
      </c>
      <c r="I17" s="236" t="s">
        <v>24</v>
      </c>
      <c r="J17" s="236"/>
      <c r="K17" s="236" t="s">
        <v>25</v>
      </c>
      <c r="L17" s="236">
        <v>3</v>
      </c>
      <c r="M17" s="236">
        <v>3</v>
      </c>
      <c r="N17" s="236" t="s">
        <v>26</v>
      </c>
      <c r="O17" s="236" t="s">
        <v>27</v>
      </c>
      <c r="P17" s="236" t="s">
        <v>28</v>
      </c>
    </row>
    <row r="18" spans="2:16" s="251" customFormat="1" ht="15.75" thickBot="1">
      <c r="B18" s="260"/>
      <c r="C18" s="254" t="s">
        <v>204</v>
      </c>
      <c r="D18" s="261" t="s">
        <v>87</v>
      </c>
      <c r="E18" s="250"/>
      <c r="G18" s="236"/>
      <c r="H18" s="258" t="s">
        <v>29</v>
      </c>
      <c r="I18" s="236"/>
      <c r="J18" s="236"/>
      <c r="K18" s="236" t="s">
        <v>30</v>
      </c>
      <c r="L18" s="236">
        <v>5</v>
      </c>
      <c r="M18" s="236">
        <v>5</v>
      </c>
      <c r="N18" s="236" t="s">
        <v>31</v>
      </c>
      <c r="O18" s="236" t="s">
        <v>32</v>
      </c>
      <c r="P18" s="236" t="s">
        <v>33</v>
      </c>
    </row>
    <row r="19" spans="2:16" s="251" customFormat="1" ht="294.75" thickBot="1">
      <c r="B19" s="442" t="s">
        <v>205</v>
      </c>
      <c r="C19" s="443"/>
      <c r="D19" s="262" t="s">
        <v>899</v>
      </c>
      <c r="E19" s="250"/>
      <c r="G19" s="236"/>
      <c r="H19" s="258" t="s">
        <v>34</v>
      </c>
      <c r="I19" s="236"/>
      <c r="J19" s="236"/>
      <c r="K19" s="236" t="s">
        <v>35</v>
      </c>
      <c r="L19" s="236"/>
      <c r="M19" s="236"/>
      <c r="N19" s="236"/>
      <c r="O19" s="236" t="s">
        <v>36</v>
      </c>
      <c r="P19" s="236" t="s">
        <v>37</v>
      </c>
    </row>
    <row r="20" spans="2:14" s="251" customFormat="1" ht="15">
      <c r="B20" s="248"/>
      <c r="C20" s="254"/>
      <c r="D20" s="192"/>
      <c r="E20" s="244"/>
      <c r="F20" s="258"/>
      <c r="G20" s="236"/>
      <c r="H20" s="236"/>
      <c r="J20" s="236"/>
      <c r="K20" s="236"/>
      <c r="L20" s="236"/>
      <c r="M20" s="236" t="s">
        <v>38</v>
      </c>
      <c r="N20" s="236" t="s">
        <v>39</v>
      </c>
    </row>
    <row r="21" spans="2:14" s="251" customFormat="1" ht="15">
      <c r="B21" s="248"/>
      <c r="C21" s="246" t="s">
        <v>208</v>
      </c>
      <c r="D21" s="192"/>
      <c r="E21" s="244"/>
      <c r="F21" s="258"/>
      <c r="G21" s="236"/>
      <c r="H21" s="236"/>
      <c r="J21" s="236"/>
      <c r="K21" s="236"/>
      <c r="L21" s="236"/>
      <c r="M21" s="236" t="s">
        <v>40</v>
      </c>
      <c r="N21" s="236" t="s">
        <v>41</v>
      </c>
    </row>
    <row r="22" spans="2:16" s="251" customFormat="1" ht="171" thickBot="1">
      <c r="B22" s="248"/>
      <c r="C22" s="263" t="s">
        <v>211</v>
      </c>
      <c r="D22" s="264" t="s">
        <v>829</v>
      </c>
      <c r="E22" s="250"/>
      <c r="G22" s="236"/>
      <c r="H22" s="258" t="s">
        <v>42</v>
      </c>
      <c r="I22" s="236"/>
      <c r="J22" s="236"/>
      <c r="L22" s="236"/>
      <c r="M22" s="236"/>
      <c r="N22" s="236"/>
      <c r="O22" s="236" t="s">
        <v>43</v>
      </c>
      <c r="P22" s="236" t="s">
        <v>44</v>
      </c>
    </row>
    <row r="23" spans="2:16" s="251" customFormat="1" ht="15">
      <c r="B23" s="434" t="s">
        <v>210</v>
      </c>
      <c r="C23" s="435"/>
      <c r="D23" s="440">
        <v>41922</v>
      </c>
      <c r="E23" s="250"/>
      <c r="G23" s="236"/>
      <c r="H23" s="258"/>
      <c r="I23" s="236"/>
      <c r="J23" s="236"/>
      <c r="L23" s="236"/>
      <c r="M23" s="236"/>
      <c r="N23" s="236"/>
      <c r="O23" s="236"/>
      <c r="P23" s="236"/>
    </row>
    <row r="24" spans="2:16" s="251" customFormat="1" ht="4.5" customHeight="1">
      <c r="B24" s="434"/>
      <c r="C24" s="435"/>
      <c r="D24" s="441"/>
      <c r="E24" s="250"/>
      <c r="G24" s="236"/>
      <c r="H24" s="258"/>
      <c r="I24" s="236"/>
      <c r="J24" s="236"/>
      <c r="L24" s="236"/>
      <c r="M24" s="236"/>
      <c r="N24" s="236"/>
      <c r="O24" s="236"/>
      <c r="P24" s="236"/>
    </row>
    <row r="25" spans="2:15" s="251" customFormat="1" ht="27.75" customHeight="1">
      <c r="B25" s="434" t="s">
        <v>278</v>
      </c>
      <c r="C25" s="435"/>
      <c r="D25" s="265">
        <v>41968</v>
      </c>
      <c r="E25" s="250"/>
      <c r="F25" s="236"/>
      <c r="G25" s="258"/>
      <c r="H25" s="236"/>
      <c r="I25" s="236"/>
      <c r="K25" s="236"/>
      <c r="L25" s="236"/>
      <c r="M25" s="236"/>
      <c r="N25" s="236" t="s">
        <v>45</v>
      </c>
      <c r="O25" s="236" t="s">
        <v>46</v>
      </c>
    </row>
    <row r="26" spans="2:15" s="251" customFormat="1" ht="32.25" customHeight="1">
      <c r="B26" s="434" t="s">
        <v>212</v>
      </c>
      <c r="C26" s="435"/>
      <c r="D26" s="266">
        <v>42178</v>
      </c>
      <c r="E26" s="250"/>
      <c r="F26" s="236"/>
      <c r="G26" s="258"/>
      <c r="H26" s="236"/>
      <c r="I26" s="236"/>
      <c r="K26" s="236"/>
      <c r="L26" s="236"/>
      <c r="M26" s="236"/>
      <c r="N26" s="236" t="s">
        <v>47</v>
      </c>
      <c r="O26" s="236" t="s">
        <v>48</v>
      </c>
    </row>
    <row r="27" spans="2:15" s="251" customFormat="1" ht="28.5" customHeight="1">
      <c r="B27" s="434" t="s">
        <v>277</v>
      </c>
      <c r="C27" s="435"/>
      <c r="D27" s="266">
        <v>42909</v>
      </c>
      <c r="E27" s="267"/>
      <c r="F27" s="236"/>
      <c r="G27" s="258"/>
      <c r="H27" s="236"/>
      <c r="I27" s="236"/>
      <c r="J27" s="236"/>
      <c r="K27" s="236"/>
      <c r="L27" s="236"/>
      <c r="M27" s="236"/>
      <c r="N27" s="236"/>
      <c r="O27" s="236"/>
    </row>
    <row r="28" spans="2:15" s="251" customFormat="1" ht="46.5" thickBot="1">
      <c r="B28" s="268"/>
      <c r="C28" s="269" t="s">
        <v>280</v>
      </c>
      <c r="D28" s="270">
        <v>43635</v>
      </c>
      <c r="E28" s="250"/>
      <c r="F28" s="236"/>
      <c r="G28" s="258"/>
      <c r="H28" s="236"/>
      <c r="I28" s="236"/>
      <c r="J28" s="236"/>
      <c r="K28" s="236"/>
      <c r="L28" s="236"/>
      <c r="M28" s="236"/>
      <c r="N28" s="236"/>
      <c r="O28" s="236"/>
    </row>
    <row r="29" spans="2:15" s="251" customFormat="1" ht="15">
      <c r="B29" s="248"/>
      <c r="C29" s="249"/>
      <c r="D29" s="271"/>
      <c r="E29" s="250"/>
      <c r="F29" s="236"/>
      <c r="G29" s="258"/>
      <c r="H29" s="236"/>
      <c r="I29" s="236"/>
      <c r="J29" s="236"/>
      <c r="K29" s="236"/>
      <c r="L29" s="236"/>
      <c r="M29" s="236"/>
      <c r="N29" s="236"/>
      <c r="O29" s="236"/>
    </row>
    <row r="30" spans="2:16" s="251" customFormat="1" ht="15.75" thickBot="1">
      <c r="B30" s="248"/>
      <c r="C30" s="249"/>
      <c r="D30" s="272" t="s">
        <v>49</v>
      </c>
      <c r="E30" s="250"/>
      <c r="G30" s="236"/>
      <c r="H30" s="258" t="s">
        <v>50</v>
      </c>
      <c r="I30" s="236"/>
      <c r="J30" s="236"/>
      <c r="K30" s="236"/>
      <c r="L30" s="236"/>
      <c r="M30" s="236"/>
      <c r="N30" s="236"/>
      <c r="O30" s="236"/>
      <c r="P30" s="236"/>
    </row>
    <row r="31" spans="2:16" s="251" customFormat="1" ht="93" thickBot="1">
      <c r="B31" s="248"/>
      <c r="C31" s="249"/>
      <c r="D31" s="255" t="s">
        <v>900</v>
      </c>
      <c r="E31" s="250"/>
      <c r="F31" s="273"/>
      <c r="G31" s="236"/>
      <c r="H31" s="258" t="s">
        <v>51</v>
      </c>
      <c r="I31" s="236"/>
      <c r="J31" s="236"/>
      <c r="K31" s="236"/>
      <c r="L31" s="236"/>
      <c r="M31" s="236"/>
      <c r="N31" s="236"/>
      <c r="O31" s="236"/>
      <c r="P31" s="236"/>
    </row>
    <row r="32" spans="2:16" s="251" customFormat="1" ht="32.25" customHeight="1" thickBot="1">
      <c r="B32" s="434" t="s">
        <v>52</v>
      </c>
      <c r="C32" s="436"/>
      <c r="D32" s="192"/>
      <c r="E32" s="250"/>
      <c r="G32" s="236"/>
      <c r="H32" s="258" t="s">
        <v>53</v>
      </c>
      <c r="I32" s="236"/>
      <c r="J32" s="236"/>
      <c r="K32" s="236"/>
      <c r="L32" s="236"/>
      <c r="M32" s="236"/>
      <c r="N32" s="236"/>
      <c r="O32" s="236"/>
      <c r="P32" s="236"/>
    </row>
    <row r="33" spans="2:16" s="251" customFormat="1" ht="17.25" customHeight="1" thickBot="1">
      <c r="B33" s="248"/>
      <c r="C33" s="249"/>
      <c r="D33" s="255" t="s">
        <v>715</v>
      </c>
      <c r="E33" s="250"/>
      <c r="G33" s="236"/>
      <c r="H33" s="258" t="s">
        <v>54</v>
      </c>
      <c r="I33" s="236"/>
      <c r="J33" s="236"/>
      <c r="K33" s="236"/>
      <c r="L33" s="236"/>
      <c r="M33" s="236"/>
      <c r="N33" s="236"/>
      <c r="O33" s="236"/>
      <c r="P33" s="236"/>
    </row>
    <row r="34" spans="2:16" s="251" customFormat="1" ht="15">
      <c r="B34" s="248"/>
      <c r="C34" s="249"/>
      <c r="D34" s="192"/>
      <c r="E34" s="250"/>
      <c r="F34" s="273"/>
      <c r="G34" s="236"/>
      <c r="H34" s="258" t="s">
        <v>55</v>
      </c>
      <c r="I34" s="236"/>
      <c r="J34" s="236"/>
      <c r="K34" s="236"/>
      <c r="L34" s="236"/>
      <c r="M34" s="236"/>
      <c r="N34" s="236"/>
      <c r="O34" s="236"/>
      <c r="P34" s="236"/>
    </row>
    <row r="35" spans="2:16" s="251" customFormat="1" ht="15">
      <c r="B35" s="248"/>
      <c r="C35" s="274" t="s">
        <v>56</v>
      </c>
      <c r="D35" s="192"/>
      <c r="E35" s="250"/>
      <c r="G35" s="236"/>
      <c r="H35" s="258" t="s">
        <v>57</v>
      </c>
      <c r="I35" s="236"/>
      <c r="J35" s="236"/>
      <c r="K35" s="236"/>
      <c r="L35" s="236"/>
      <c r="M35" s="236"/>
      <c r="N35" s="236"/>
      <c r="O35" s="236"/>
      <c r="P35" s="236"/>
    </row>
    <row r="36" spans="2:16" s="251" customFormat="1" ht="31.5" customHeight="1" thickBot="1">
      <c r="B36" s="434" t="s">
        <v>58</v>
      </c>
      <c r="C36" s="436"/>
      <c r="D36" s="192"/>
      <c r="E36" s="250"/>
      <c r="G36" s="236"/>
      <c r="H36" s="258" t="s">
        <v>59</v>
      </c>
      <c r="I36" s="236"/>
      <c r="J36" s="236"/>
      <c r="K36" s="236"/>
      <c r="L36" s="236"/>
      <c r="M36" s="236"/>
      <c r="N36" s="236"/>
      <c r="O36" s="236"/>
      <c r="P36" s="236"/>
    </row>
    <row r="37" spans="2:16" s="251" customFormat="1" ht="30.75">
      <c r="B37" s="248"/>
      <c r="C37" s="249" t="s">
        <v>60</v>
      </c>
      <c r="D37" s="275" t="s">
        <v>764</v>
      </c>
      <c r="E37" s="250"/>
      <c r="G37" s="236"/>
      <c r="H37" s="258" t="s">
        <v>61</v>
      </c>
      <c r="I37" s="236"/>
      <c r="J37" s="236"/>
      <c r="K37" s="236"/>
      <c r="L37" s="236"/>
      <c r="M37" s="236"/>
      <c r="N37" s="236"/>
      <c r="O37" s="236"/>
      <c r="P37" s="236"/>
    </row>
    <row r="38" spans="2:16" s="251" customFormat="1" ht="15">
      <c r="B38" s="248"/>
      <c r="C38" s="249" t="s">
        <v>62</v>
      </c>
      <c r="D38" s="276" t="s">
        <v>716</v>
      </c>
      <c r="E38" s="250"/>
      <c r="G38" s="236"/>
      <c r="H38" s="258" t="s">
        <v>63</v>
      </c>
      <c r="I38" s="236"/>
      <c r="J38" s="236"/>
      <c r="K38" s="236"/>
      <c r="L38" s="236"/>
      <c r="M38" s="236"/>
      <c r="N38" s="236"/>
      <c r="O38" s="236"/>
      <c r="P38" s="236"/>
    </row>
    <row r="39" spans="2:16" s="251" customFormat="1" ht="15.75" thickBot="1">
      <c r="B39" s="248"/>
      <c r="C39" s="249" t="s">
        <v>64</v>
      </c>
      <c r="D39" s="277">
        <v>42969</v>
      </c>
      <c r="E39" s="250"/>
      <c r="G39" s="236"/>
      <c r="H39" s="258" t="s">
        <v>65</v>
      </c>
      <c r="I39" s="236"/>
      <c r="J39" s="236"/>
      <c r="K39" s="236"/>
      <c r="L39" s="236"/>
      <c r="M39" s="236"/>
      <c r="N39" s="236"/>
      <c r="O39" s="236"/>
      <c r="P39" s="236"/>
    </row>
    <row r="40" spans="2:16" s="251" customFormat="1" ht="15" customHeight="1" thickBot="1">
      <c r="B40" s="248"/>
      <c r="C40" s="256" t="s">
        <v>207</v>
      </c>
      <c r="D40" s="278"/>
      <c r="E40" s="250"/>
      <c r="G40" s="236"/>
      <c r="H40" s="258" t="s">
        <v>66</v>
      </c>
      <c r="I40" s="236"/>
      <c r="J40" s="236"/>
      <c r="K40" s="236"/>
      <c r="L40" s="236"/>
      <c r="M40" s="236"/>
      <c r="N40" s="236"/>
      <c r="O40" s="236"/>
      <c r="P40" s="236"/>
    </row>
    <row r="41" spans="2:16" s="251" customFormat="1" ht="30.75">
      <c r="B41" s="248"/>
      <c r="C41" s="249" t="s">
        <v>60</v>
      </c>
      <c r="D41" s="275" t="s">
        <v>717</v>
      </c>
      <c r="E41" s="250"/>
      <c r="G41" s="236"/>
      <c r="H41" s="258" t="s">
        <v>634</v>
      </c>
      <c r="I41" s="236"/>
      <c r="J41" s="236"/>
      <c r="K41" s="236"/>
      <c r="L41" s="236"/>
      <c r="M41" s="236"/>
      <c r="N41" s="236"/>
      <c r="O41" s="236"/>
      <c r="P41" s="236"/>
    </row>
    <row r="42" spans="2:16" s="251" customFormat="1" ht="15">
      <c r="B42" s="248"/>
      <c r="C42" s="249" t="s">
        <v>62</v>
      </c>
      <c r="D42" s="276" t="s">
        <v>718</v>
      </c>
      <c r="E42" s="250"/>
      <c r="G42" s="236"/>
      <c r="H42" s="258" t="s">
        <v>67</v>
      </c>
      <c r="I42" s="236"/>
      <c r="J42" s="236"/>
      <c r="K42" s="236"/>
      <c r="L42" s="236"/>
      <c r="M42" s="236"/>
      <c r="N42" s="236"/>
      <c r="O42" s="236"/>
      <c r="P42" s="236"/>
    </row>
    <row r="43" spans="2:16" s="251" customFormat="1" ht="15.75" thickBot="1">
      <c r="B43" s="248"/>
      <c r="C43" s="249" t="s">
        <v>64</v>
      </c>
      <c r="D43" s="277">
        <v>42969</v>
      </c>
      <c r="E43" s="250"/>
      <c r="G43" s="236"/>
      <c r="H43" s="258" t="s">
        <v>68</v>
      </c>
      <c r="I43" s="236"/>
      <c r="J43" s="236"/>
      <c r="K43" s="236"/>
      <c r="L43" s="236"/>
      <c r="M43" s="236"/>
      <c r="N43" s="236"/>
      <c r="O43" s="236"/>
      <c r="P43" s="236"/>
    </row>
    <row r="44" spans="2:16" s="251" customFormat="1" ht="15.75" thickBot="1">
      <c r="B44" s="248"/>
      <c r="C44" s="256" t="s">
        <v>279</v>
      </c>
      <c r="D44" s="278"/>
      <c r="E44" s="250"/>
      <c r="G44" s="236"/>
      <c r="H44" s="258" t="s">
        <v>69</v>
      </c>
      <c r="I44" s="236"/>
      <c r="J44" s="236"/>
      <c r="K44" s="236"/>
      <c r="L44" s="236"/>
      <c r="M44" s="236"/>
      <c r="N44" s="236"/>
      <c r="O44" s="236"/>
      <c r="P44" s="236"/>
    </row>
    <row r="45" spans="2:16" s="251" customFormat="1" ht="30.75">
      <c r="B45" s="248"/>
      <c r="C45" s="249" t="s">
        <v>60</v>
      </c>
      <c r="D45" s="275" t="s">
        <v>911</v>
      </c>
      <c r="E45" s="250"/>
      <c r="G45" s="236"/>
      <c r="H45" s="258" t="s">
        <v>70</v>
      </c>
      <c r="I45" s="236"/>
      <c r="J45" s="236"/>
      <c r="K45" s="236"/>
      <c r="L45" s="236"/>
      <c r="M45" s="236"/>
      <c r="N45" s="236"/>
      <c r="O45" s="236"/>
      <c r="P45" s="236"/>
    </row>
    <row r="46" spans="2:16" s="251" customFormat="1" ht="15">
      <c r="B46" s="248"/>
      <c r="C46" s="249" t="s">
        <v>62</v>
      </c>
      <c r="D46" s="279" t="s">
        <v>761</v>
      </c>
      <c r="E46" s="250"/>
      <c r="G46" s="236"/>
      <c r="H46" s="258" t="s">
        <v>71</v>
      </c>
      <c r="I46" s="236"/>
      <c r="J46" s="236"/>
      <c r="K46" s="236"/>
      <c r="L46" s="236"/>
      <c r="M46" s="236"/>
      <c r="N46" s="236"/>
      <c r="O46" s="236"/>
      <c r="P46" s="236"/>
    </row>
    <row r="47" spans="1:8" ht="15.75" thickBot="1">
      <c r="A47" s="251"/>
      <c r="B47" s="248"/>
      <c r="C47" s="249" t="s">
        <v>64</v>
      </c>
      <c r="D47" s="277">
        <v>42969</v>
      </c>
      <c r="E47" s="250"/>
      <c r="H47" s="258" t="s">
        <v>72</v>
      </c>
    </row>
    <row r="48" spans="2:8" ht="15.75" thickBot="1">
      <c r="B48" s="248"/>
      <c r="C48" s="256" t="s">
        <v>206</v>
      </c>
      <c r="D48" s="192"/>
      <c r="E48" s="250"/>
      <c r="H48" s="258" t="s">
        <v>73</v>
      </c>
    </row>
    <row r="49" spans="2:8" ht="15">
      <c r="B49" s="248"/>
      <c r="C49" s="249" t="s">
        <v>60</v>
      </c>
      <c r="D49" s="280" t="s">
        <v>656</v>
      </c>
      <c r="E49" s="250"/>
      <c r="H49" s="258" t="s">
        <v>74</v>
      </c>
    </row>
    <row r="50" spans="2:8" ht="15">
      <c r="B50" s="248"/>
      <c r="C50" s="249" t="s">
        <v>62</v>
      </c>
      <c r="D50" s="281" t="s">
        <v>657</v>
      </c>
      <c r="E50" s="250"/>
      <c r="H50" s="258" t="s">
        <v>75</v>
      </c>
    </row>
    <row r="51" spans="2:8" ht="15.75" thickBot="1">
      <c r="B51" s="248"/>
      <c r="C51" s="249" t="s">
        <v>64</v>
      </c>
      <c r="D51" s="277">
        <v>42969</v>
      </c>
      <c r="E51" s="250"/>
      <c r="H51" s="258" t="s">
        <v>76</v>
      </c>
    </row>
    <row r="52" spans="2:8" ht="15.75" thickBot="1">
      <c r="B52" s="248"/>
      <c r="C52" s="256" t="s">
        <v>206</v>
      </c>
      <c r="D52" s="192"/>
      <c r="E52" s="250"/>
      <c r="H52" s="258" t="s">
        <v>77</v>
      </c>
    </row>
    <row r="53" spans="2:8" ht="15">
      <c r="B53" s="248"/>
      <c r="C53" s="249" t="s">
        <v>60</v>
      </c>
      <c r="D53" s="437" t="s">
        <v>895</v>
      </c>
      <c r="E53" s="250"/>
      <c r="H53" s="258" t="s">
        <v>78</v>
      </c>
    </row>
    <row r="54" spans="2:8" ht="15" customHeight="1">
      <c r="B54" s="248"/>
      <c r="C54" s="249" t="s">
        <v>62</v>
      </c>
      <c r="D54" s="438"/>
      <c r="E54" s="250"/>
      <c r="H54" s="258" t="s">
        <v>79</v>
      </c>
    </row>
    <row r="55" spans="2:8" ht="15" customHeight="1" thickBot="1">
      <c r="B55" s="248"/>
      <c r="C55" s="249" t="s">
        <v>64</v>
      </c>
      <c r="D55" s="439"/>
      <c r="E55" s="250"/>
      <c r="H55" s="258" t="s">
        <v>80</v>
      </c>
    </row>
    <row r="56" spans="2:8" ht="15.75" thickBot="1">
      <c r="B56" s="248"/>
      <c r="C56" s="256" t="s">
        <v>206</v>
      </c>
      <c r="D56" s="192"/>
      <c r="E56" s="250"/>
      <c r="H56" s="258" t="s">
        <v>81</v>
      </c>
    </row>
    <row r="57" spans="2:8" ht="15">
      <c r="B57" s="248"/>
      <c r="C57" s="249" t="s">
        <v>60</v>
      </c>
      <c r="D57" s="437" t="s">
        <v>895</v>
      </c>
      <c r="E57" s="250"/>
      <c r="H57" s="258" t="s">
        <v>82</v>
      </c>
    </row>
    <row r="58" spans="2:8" ht="15" customHeight="1">
      <c r="B58" s="248"/>
      <c r="C58" s="249" t="s">
        <v>62</v>
      </c>
      <c r="D58" s="438"/>
      <c r="E58" s="250"/>
      <c r="H58" s="258" t="s">
        <v>83</v>
      </c>
    </row>
    <row r="59" spans="2:8" ht="15" customHeight="1" thickBot="1">
      <c r="B59" s="248"/>
      <c r="C59" s="249" t="s">
        <v>64</v>
      </c>
      <c r="D59" s="439"/>
      <c r="E59" s="250"/>
      <c r="H59" s="258" t="s">
        <v>84</v>
      </c>
    </row>
    <row r="60" spans="2:8" ht="15.75" thickBot="1">
      <c r="B60" s="282"/>
      <c r="C60" s="283"/>
      <c r="D60" s="284"/>
      <c r="E60" s="285"/>
      <c r="H60" s="258" t="s">
        <v>85</v>
      </c>
    </row>
    <row r="61" ht="15">
      <c r="H61" s="258" t="s">
        <v>86</v>
      </c>
    </row>
    <row r="62" ht="15">
      <c r="H62" s="258" t="s">
        <v>87</v>
      </c>
    </row>
    <row r="63" ht="15">
      <c r="H63" s="258" t="s">
        <v>88</v>
      </c>
    </row>
    <row r="64" ht="15">
      <c r="H64" s="258" t="s">
        <v>89</v>
      </c>
    </row>
    <row r="65" ht="15">
      <c r="H65" s="258" t="s">
        <v>90</v>
      </c>
    </row>
    <row r="66" ht="15">
      <c r="H66" s="258" t="s">
        <v>91</v>
      </c>
    </row>
    <row r="67" ht="15">
      <c r="H67" s="258" t="s">
        <v>92</v>
      </c>
    </row>
    <row r="68" ht="15">
      <c r="H68" s="258" t="s">
        <v>93</v>
      </c>
    </row>
    <row r="69" ht="15">
      <c r="H69" s="258" t="s">
        <v>94</v>
      </c>
    </row>
    <row r="70" ht="15">
      <c r="H70" s="258" t="s">
        <v>95</v>
      </c>
    </row>
    <row r="71" ht="15">
      <c r="H71" s="258" t="s">
        <v>96</v>
      </c>
    </row>
    <row r="72" ht="15">
      <c r="H72" s="258" t="s">
        <v>97</v>
      </c>
    </row>
    <row r="73" ht="15">
      <c r="H73" s="258" t="s">
        <v>98</v>
      </c>
    </row>
    <row r="74" ht="15">
      <c r="H74" s="258" t="s">
        <v>99</v>
      </c>
    </row>
    <row r="75" ht="15">
      <c r="H75" s="258" t="s">
        <v>100</v>
      </c>
    </row>
    <row r="76" ht="15">
      <c r="H76" s="258" t="s">
        <v>101</v>
      </c>
    </row>
    <row r="77" ht="15">
      <c r="H77" s="258" t="s">
        <v>102</v>
      </c>
    </row>
    <row r="78" ht="15">
      <c r="H78" s="258" t="s">
        <v>103</v>
      </c>
    </row>
    <row r="79" ht="15">
      <c r="H79" s="258" t="s">
        <v>104</v>
      </c>
    </row>
    <row r="80" ht="15">
      <c r="H80" s="258" t="s">
        <v>105</v>
      </c>
    </row>
    <row r="81" ht="15">
      <c r="H81" s="258" t="s">
        <v>106</v>
      </c>
    </row>
    <row r="82" ht="15">
      <c r="H82" s="258" t="s">
        <v>107</v>
      </c>
    </row>
    <row r="83" ht="15">
      <c r="H83" s="258" t="s">
        <v>108</v>
      </c>
    </row>
    <row r="84" ht="15">
      <c r="H84" s="258" t="s">
        <v>109</v>
      </c>
    </row>
    <row r="85" ht="15">
      <c r="H85" s="258" t="s">
        <v>110</v>
      </c>
    </row>
    <row r="86" ht="15">
      <c r="H86" s="258" t="s">
        <v>111</v>
      </c>
    </row>
    <row r="87" ht="15">
      <c r="H87" s="258" t="s">
        <v>112</v>
      </c>
    </row>
    <row r="88" ht="15">
      <c r="H88" s="258" t="s">
        <v>113</v>
      </c>
    </row>
    <row r="89" ht="15">
      <c r="H89" s="258" t="s">
        <v>114</v>
      </c>
    </row>
    <row r="90" ht="15">
      <c r="H90" s="258" t="s">
        <v>115</v>
      </c>
    </row>
    <row r="91" ht="15">
      <c r="H91" s="258" t="s">
        <v>116</v>
      </c>
    </row>
    <row r="92" ht="15">
      <c r="H92" s="258" t="s">
        <v>117</v>
      </c>
    </row>
    <row r="93" ht="15">
      <c r="H93" s="258" t="s">
        <v>118</v>
      </c>
    </row>
    <row r="94" ht="15">
      <c r="H94" s="258" t="s">
        <v>119</v>
      </c>
    </row>
    <row r="95" ht="15">
      <c r="H95" s="258" t="s">
        <v>120</v>
      </c>
    </row>
    <row r="96" ht="15">
      <c r="H96" s="258" t="s">
        <v>121</v>
      </c>
    </row>
    <row r="97" ht="15">
      <c r="H97" s="258" t="s">
        <v>122</v>
      </c>
    </row>
    <row r="98" ht="15">
      <c r="H98" s="258" t="s">
        <v>123</v>
      </c>
    </row>
    <row r="99" ht="15">
      <c r="H99" s="258" t="s">
        <v>124</v>
      </c>
    </row>
    <row r="100" ht="15">
      <c r="H100" s="258" t="s">
        <v>125</v>
      </c>
    </row>
    <row r="101" ht="15">
      <c r="H101" s="258" t="s">
        <v>126</v>
      </c>
    </row>
    <row r="102" ht="15">
      <c r="H102" s="258" t="s">
        <v>127</v>
      </c>
    </row>
    <row r="103" ht="15">
      <c r="H103" s="258" t="s">
        <v>128</v>
      </c>
    </row>
    <row r="104" ht="15">
      <c r="H104" s="258" t="s">
        <v>129</v>
      </c>
    </row>
    <row r="105" ht="15">
      <c r="H105" s="258" t="s">
        <v>130</v>
      </c>
    </row>
    <row r="106" ht="15">
      <c r="H106" s="258" t="s">
        <v>131</v>
      </c>
    </row>
    <row r="107" ht="15">
      <c r="H107" s="258" t="s">
        <v>132</v>
      </c>
    </row>
    <row r="108" ht="15">
      <c r="H108" s="258" t="s">
        <v>133</v>
      </c>
    </row>
    <row r="109" ht="15">
      <c r="H109" s="258" t="s">
        <v>134</v>
      </c>
    </row>
    <row r="110" ht="15">
      <c r="H110" s="258" t="s">
        <v>135</v>
      </c>
    </row>
    <row r="111" ht="15">
      <c r="H111" s="258" t="s">
        <v>136</v>
      </c>
    </row>
    <row r="112" ht="15">
      <c r="H112" s="258" t="s">
        <v>137</v>
      </c>
    </row>
    <row r="113" ht="15">
      <c r="H113" s="258" t="s">
        <v>138</v>
      </c>
    </row>
    <row r="114" ht="15">
      <c r="H114" s="258" t="s">
        <v>139</v>
      </c>
    </row>
    <row r="115" ht="15">
      <c r="H115" s="258" t="s">
        <v>140</v>
      </c>
    </row>
    <row r="116" ht="15">
      <c r="H116" s="258" t="s">
        <v>141</v>
      </c>
    </row>
    <row r="117" ht="15">
      <c r="H117" s="258" t="s">
        <v>142</v>
      </c>
    </row>
    <row r="118" ht="15">
      <c r="H118" s="258" t="s">
        <v>143</v>
      </c>
    </row>
    <row r="119" ht="15">
      <c r="H119" s="258" t="s">
        <v>144</v>
      </c>
    </row>
    <row r="120" ht="15">
      <c r="H120" s="258" t="s">
        <v>145</v>
      </c>
    </row>
    <row r="121" ht="15">
      <c r="H121" s="258" t="s">
        <v>146</v>
      </c>
    </row>
    <row r="122" ht="15">
      <c r="H122" s="258" t="s">
        <v>147</v>
      </c>
    </row>
    <row r="123" ht="15">
      <c r="H123" s="258" t="s">
        <v>148</v>
      </c>
    </row>
    <row r="124" ht="15">
      <c r="H124" s="258" t="s">
        <v>149</v>
      </c>
    </row>
    <row r="125" ht="15">
      <c r="H125" s="258" t="s">
        <v>150</v>
      </c>
    </row>
    <row r="126" ht="15">
      <c r="H126" s="258" t="s">
        <v>151</v>
      </c>
    </row>
    <row r="127" ht="15">
      <c r="H127" s="258" t="s">
        <v>152</v>
      </c>
    </row>
    <row r="128" ht="15">
      <c r="H128" s="258" t="s">
        <v>153</v>
      </c>
    </row>
    <row r="129" ht="15">
      <c r="H129" s="258" t="s">
        <v>154</v>
      </c>
    </row>
    <row r="130" ht="15">
      <c r="H130" s="258" t="s">
        <v>155</v>
      </c>
    </row>
    <row r="131" ht="15">
      <c r="H131" s="258" t="s">
        <v>156</v>
      </c>
    </row>
    <row r="132" ht="15">
      <c r="H132" s="258" t="s">
        <v>157</v>
      </c>
    </row>
    <row r="133" ht="15">
      <c r="H133" s="258" t="s">
        <v>158</v>
      </c>
    </row>
    <row r="134" ht="15">
      <c r="H134" s="258" t="s">
        <v>159</v>
      </c>
    </row>
    <row r="135" ht="15">
      <c r="H135" s="258" t="s">
        <v>160</v>
      </c>
    </row>
    <row r="136" ht="15">
      <c r="H136" s="258" t="s">
        <v>161</v>
      </c>
    </row>
    <row r="137" ht="15">
      <c r="H137" s="258" t="s">
        <v>162</v>
      </c>
    </row>
    <row r="138" ht="15">
      <c r="H138" s="258" t="s">
        <v>163</v>
      </c>
    </row>
    <row r="139" ht="15">
      <c r="H139" s="258" t="s">
        <v>164</v>
      </c>
    </row>
    <row r="140" ht="15">
      <c r="H140" s="258" t="s">
        <v>165</v>
      </c>
    </row>
    <row r="141" ht="15">
      <c r="H141" s="258" t="s">
        <v>166</v>
      </c>
    </row>
    <row r="142" ht="15">
      <c r="H142" s="258" t="s">
        <v>167</v>
      </c>
    </row>
    <row r="143" ht="15">
      <c r="H143" s="258" t="s">
        <v>168</v>
      </c>
    </row>
    <row r="144" ht="15">
      <c r="H144" s="258" t="s">
        <v>169</v>
      </c>
    </row>
    <row r="145" ht="15">
      <c r="H145" s="258" t="s">
        <v>170</v>
      </c>
    </row>
    <row r="146" ht="15">
      <c r="H146" s="258" t="s">
        <v>171</v>
      </c>
    </row>
    <row r="147" ht="15">
      <c r="H147" s="258" t="s">
        <v>172</v>
      </c>
    </row>
    <row r="148" ht="15">
      <c r="H148" s="258" t="s">
        <v>173</v>
      </c>
    </row>
    <row r="149" ht="15">
      <c r="H149" s="258" t="s">
        <v>174</v>
      </c>
    </row>
    <row r="150" ht="15">
      <c r="H150" s="258" t="s">
        <v>175</v>
      </c>
    </row>
    <row r="151" ht="15">
      <c r="H151" s="258" t="s">
        <v>176</v>
      </c>
    </row>
    <row r="152" ht="15">
      <c r="H152" s="258" t="s">
        <v>177</v>
      </c>
    </row>
    <row r="153" ht="15">
      <c r="H153" s="258" t="s">
        <v>178</v>
      </c>
    </row>
    <row r="154" ht="15">
      <c r="H154" s="258" t="s">
        <v>179</v>
      </c>
    </row>
    <row r="155" ht="15">
      <c r="H155" s="258" t="s">
        <v>180</v>
      </c>
    </row>
    <row r="156" ht="15">
      <c r="H156" s="258" t="s">
        <v>181</v>
      </c>
    </row>
    <row r="157" ht="15">
      <c r="H157" s="258" t="s">
        <v>182</v>
      </c>
    </row>
    <row r="158" ht="15">
      <c r="H158" s="258" t="s">
        <v>183</v>
      </c>
    </row>
    <row r="159" ht="15">
      <c r="H159" s="258" t="s">
        <v>184</v>
      </c>
    </row>
    <row r="160" ht="15">
      <c r="H160" s="258" t="s">
        <v>185</v>
      </c>
    </row>
    <row r="161" ht="15">
      <c r="H161" s="258" t="s">
        <v>186</v>
      </c>
    </row>
    <row r="162" ht="15">
      <c r="H162" s="258" t="s">
        <v>187</v>
      </c>
    </row>
    <row r="163" ht="15">
      <c r="H163" s="258" t="s">
        <v>188</v>
      </c>
    </row>
    <row r="164" ht="15">
      <c r="H164" s="258" t="s">
        <v>189</v>
      </c>
    </row>
    <row r="165" ht="15">
      <c r="H165" s="258" t="s">
        <v>190</v>
      </c>
    </row>
    <row r="166" ht="15">
      <c r="H166" s="258" t="s">
        <v>191</v>
      </c>
    </row>
    <row r="167" ht="15">
      <c r="H167" s="258" t="s">
        <v>192</v>
      </c>
    </row>
    <row r="168" ht="15">
      <c r="H168" s="258" t="s">
        <v>193</v>
      </c>
    </row>
    <row r="169" ht="15">
      <c r="H169" s="258" t="s">
        <v>194</v>
      </c>
    </row>
    <row r="170" ht="15">
      <c r="H170" s="258" t="s">
        <v>195</v>
      </c>
    </row>
    <row r="171" ht="15">
      <c r="H171" s="258" t="s">
        <v>196</v>
      </c>
    </row>
    <row r="172" ht="15">
      <c r="H172" s="258" t="s">
        <v>197</v>
      </c>
    </row>
    <row r="173" ht="15">
      <c r="H173" s="258" t="s">
        <v>198</v>
      </c>
    </row>
    <row r="174" ht="15">
      <c r="H174" s="258" t="s">
        <v>199</v>
      </c>
    </row>
    <row r="175" ht="15">
      <c r="H175" s="258" t="s">
        <v>200</v>
      </c>
    </row>
    <row r="176" ht="15">
      <c r="H176" s="258" t="s">
        <v>201</v>
      </c>
    </row>
    <row r="177" ht="15">
      <c r="H177" s="258" t="s">
        <v>202</v>
      </c>
    </row>
  </sheetData>
  <sheetProtection/>
  <mergeCells count="11">
    <mergeCell ref="B16:C16"/>
    <mergeCell ref="B27:C27"/>
    <mergeCell ref="B36:C36"/>
    <mergeCell ref="B26:C26"/>
    <mergeCell ref="B19:C19"/>
    <mergeCell ref="B23:C24"/>
    <mergeCell ref="B25:C25"/>
    <mergeCell ref="B32:C32"/>
    <mergeCell ref="D53:D55"/>
    <mergeCell ref="D57:D59"/>
    <mergeCell ref="D23:D24"/>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rramasubramani@rediffmail.com"/>
    <hyperlink ref="D38" r:id="rId2" display="rramasubramani@rediffmail.com "/>
    <hyperlink ref="D42" r:id="rId3" display="ravis.prasad@nic.in"/>
  </hyperlinks>
  <printOptions/>
  <pageMargins left="0.7" right="0.7" top="0.75" bottom="0.75" header="0.3" footer="0.3"/>
  <pageSetup fitToHeight="0" fitToWidth="1" horizontalDpi="600" verticalDpi="600" orientation="portrait" scale="66"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B2:U104"/>
  <sheetViews>
    <sheetView zoomScale="80" zoomScaleNormal="80" zoomScalePageLayoutView="0" workbookViewId="0" topLeftCell="A91">
      <selection activeCell="N75" sqref="N75"/>
    </sheetView>
  </sheetViews>
  <sheetFormatPr defaultColWidth="9.140625" defaultRowHeight="15"/>
  <cols>
    <col min="1" max="1" width="1.421875" style="180" customWidth="1"/>
    <col min="2" max="2" width="1.57421875" style="179" customWidth="1"/>
    <col min="3" max="3" width="10.28125" style="179" customWidth="1"/>
    <col min="4" max="4" width="21.00390625" style="179" customWidth="1"/>
    <col min="5" max="5" width="25.7109375" style="179" customWidth="1"/>
    <col min="6" max="6" width="33.57421875" style="179" customWidth="1"/>
    <col min="7" max="7" width="35.140625" style="180" customWidth="1"/>
    <col min="8" max="8" width="27.57421875" style="180" customWidth="1"/>
    <col min="9" max="9" width="23.00390625" style="180" customWidth="1"/>
    <col min="10" max="10" width="24.00390625" style="180" customWidth="1"/>
    <col min="11" max="13" width="1.8515625" style="180" customWidth="1"/>
    <col min="14" max="15" width="15.8515625" style="180" customWidth="1"/>
    <col min="16" max="16" width="15.7109375" style="180" hidden="1" customWidth="1"/>
    <col min="17" max="17" width="23.140625" style="180" hidden="1" customWidth="1"/>
    <col min="18" max="18" width="26.57421875" style="180" hidden="1" customWidth="1"/>
    <col min="19" max="19" width="18.140625" style="180" hidden="1" customWidth="1"/>
    <col min="20" max="20" width="18.28125" style="180" customWidth="1"/>
    <col min="21" max="21" width="9.28125" style="180" customWidth="1"/>
    <col min="22" max="16384" width="9.140625" style="180" customWidth="1"/>
  </cols>
  <sheetData>
    <row r="1" ht="15.75" thickBot="1"/>
    <row r="2" spans="2:13" ht="15.75" thickBot="1">
      <c r="B2" s="181"/>
      <c r="C2" s="182"/>
      <c r="D2" s="182"/>
      <c r="E2" s="182"/>
      <c r="F2" s="182"/>
      <c r="G2" s="183"/>
      <c r="H2" s="183"/>
      <c r="I2" s="183"/>
      <c r="J2" s="183"/>
      <c r="K2" s="184"/>
      <c r="L2" s="185"/>
      <c r="M2" s="185"/>
    </row>
    <row r="3" spans="2:13" ht="15.75" thickBot="1">
      <c r="B3" s="186"/>
      <c r="C3" s="509" t="s">
        <v>868</v>
      </c>
      <c r="D3" s="510"/>
      <c r="E3" s="510"/>
      <c r="F3" s="510"/>
      <c r="G3" s="510"/>
      <c r="H3" s="510"/>
      <c r="I3" s="510"/>
      <c r="J3" s="511"/>
      <c r="K3" s="187"/>
      <c r="L3" s="188"/>
      <c r="M3" s="188"/>
    </row>
    <row r="4" spans="2:13" ht="15">
      <c r="B4" s="499"/>
      <c r="C4" s="500"/>
      <c r="D4" s="500"/>
      <c r="E4" s="500"/>
      <c r="F4" s="500"/>
      <c r="G4" s="500"/>
      <c r="H4" s="500"/>
      <c r="I4" s="500"/>
      <c r="J4" s="188"/>
      <c r="K4" s="187"/>
      <c r="L4" s="188"/>
      <c r="M4" s="188"/>
    </row>
    <row r="5" spans="2:13" ht="15">
      <c r="B5" s="189"/>
      <c r="C5" s="498"/>
      <c r="D5" s="498"/>
      <c r="E5" s="498"/>
      <c r="F5" s="498"/>
      <c r="G5" s="498"/>
      <c r="H5" s="498"/>
      <c r="I5" s="498"/>
      <c r="J5" s="188"/>
      <c r="K5" s="187"/>
      <c r="L5" s="188"/>
      <c r="M5" s="188"/>
    </row>
    <row r="6" spans="2:13" ht="15">
      <c r="B6" s="189"/>
      <c r="C6" s="190"/>
      <c r="D6" s="191"/>
      <c r="E6" s="191"/>
      <c r="F6" s="191"/>
      <c r="G6" s="192"/>
      <c r="H6" s="192"/>
      <c r="I6" s="188"/>
      <c r="J6" s="188"/>
      <c r="K6" s="187"/>
      <c r="L6" s="188"/>
      <c r="M6" s="188"/>
    </row>
    <row r="7" spans="2:13" ht="15">
      <c r="B7" s="189"/>
      <c r="C7" s="488" t="s">
        <v>241</v>
      </c>
      <c r="D7" s="488"/>
      <c r="E7" s="193"/>
      <c r="F7" s="193"/>
      <c r="G7" s="194"/>
      <c r="H7" s="194"/>
      <c r="I7" s="188"/>
      <c r="J7" s="188"/>
      <c r="K7" s="187"/>
      <c r="L7" s="188"/>
      <c r="M7" s="188"/>
    </row>
    <row r="8" spans="2:13" ht="40.5" customHeight="1" thickBot="1">
      <c r="B8" s="189"/>
      <c r="C8" s="506" t="s">
        <v>251</v>
      </c>
      <c r="D8" s="506"/>
      <c r="E8" s="506"/>
      <c r="F8" s="506"/>
      <c r="G8" s="506"/>
      <c r="H8" s="506"/>
      <c r="I8" s="506"/>
      <c r="J8" s="188"/>
      <c r="K8" s="187"/>
      <c r="L8" s="188"/>
      <c r="M8" s="188"/>
    </row>
    <row r="9" spans="2:18" ht="49.5" customHeight="1" thickBot="1">
      <c r="B9" s="189"/>
      <c r="C9" s="488" t="s">
        <v>896</v>
      </c>
      <c r="D9" s="488"/>
      <c r="E9" s="193"/>
      <c r="F9" s="193"/>
      <c r="G9" s="492">
        <v>148725</v>
      </c>
      <c r="H9" s="493"/>
      <c r="I9" s="494"/>
      <c r="J9" s="188" t="s">
        <v>719</v>
      </c>
      <c r="K9" s="187"/>
      <c r="L9" s="188"/>
      <c r="M9" s="188"/>
      <c r="Q9" s="195"/>
      <c r="R9" s="196"/>
    </row>
    <row r="10" spans="2:18" ht="49.5" customHeight="1" thickBot="1">
      <c r="B10" s="189"/>
      <c r="C10" s="193"/>
      <c r="D10" s="193"/>
      <c r="E10" s="193"/>
      <c r="F10" s="193"/>
      <c r="G10" s="492">
        <f>G9*60</f>
        <v>8923500</v>
      </c>
      <c r="H10" s="493"/>
      <c r="I10" s="494"/>
      <c r="J10" s="188" t="s">
        <v>720</v>
      </c>
      <c r="K10" s="187"/>
      <c r="L10" s="188"/>
      <c r="M10" s="188"/>
      <c r="Q10" s="197"/>
      <c r="R10" s="196"/>
    </row>
    <row r="11" spans="2:13" ht="99.75" customHeight="1" thickBot="1">
      <c r="B11" s="189"/>
      <c r="C11" s="488" t="s">
        <v>242</v>
      </c>
      <c r="D11" s="488"/>
      <c r="E11" s="193"/>
      <c r="F11" s="193"/>
      <c r="G11" s="503" t="s">
        <v>912</v>
      </c>
      <c r="H11" s="504"/>
      <c r="I11" s="505"/>
      <c r="J11" s="188"/>
      <c r="K11" s="187"/>
      <c r="L11" s="188"/>
      <c r="M11" s="188"/>
    </row>
    <row r="12" spans="2:13" ht="15.75" thickBot="1">
      <c r="B12" s="189"/>
      <c r="C12" s="191"/>
      <c r="D12" s="191"/>
      <c r="E12" s="191"/>
      <c r="F12" s="191"/>
      <c r="G12" s="188"/>
      <c r="H12" s="188"/>
      <c r="I12" s="188"/>
      <c r="J12" s="188"/>
      <c r="K12" s="187"/>
      <c r="L12" s="188"/>
      <c r="M12" s="188"/>
    </row>
    <row r="13" spans="2:13" ht="34.5" customHeight="1" thickBot="1">
      <c r="B13" s="189"/>
      <c r="C13" s="488" t="s">
        <v>311</v>
      </c>
      <c r="D13" s="488"/>
      <c r="E13" s="193"/>
      <c r="F13" s="193"/>
      <c r="G13" s="502" t="s">
        <v>913</v>
      </c>
      <c r="H13" s="493"/>
      <c r="I13" s="494"/>
      <c r="J13" s="188"/>
      <c r="K13" s="187"/>
      <c r="L13" s="188"/>
      <c r="M13" s="188"/>
    </row>
    <row r="14" spans="2:13" ht="15" customHeight="1">
      <c r="B14" s="189"/>
      <c r="C14" s="501" t="s">
        <v>310</v>
      </c>
      <c r="D14" s="501"/>
      <c r="E14" s="501"/>
      <c r="F14" s="501"/>
      <c r="G14" s="501"/>
      <c r="H14" s="501"/>
      <c r="I14" s="501"/>
      <c r="J14" s="188"/>
      <c r="K14" s="187"/>
      <c r="L14" s="188"/>
      <c r="M14" s="188"/>
    </row>
    <row r="15" spans="2:13" ht="15" customHeight="1">
      <c r="B15" s="189"/>
      <c r="C15" s="198"/>
      <c r="D15" s="198"/>
      <c r="E15" s="198"/>
      <c r="F15" s="198"/>
      <c r="G15" s="198"/>
      <c r="H15" s="198"/>
      <c r="I15" s="198"/>
      <c r="J15" s="188"/>
      <c r="K15" s="187"/>
      <c r="L15" s="188"/>
      <c r="M15" s="188"/>
    </row>
    <row r="16" spans="2:21" ht="15.75" thickBot="1">
      <c r="B16" s="189"/>
      <c r="C16" s="488" t="s">
        <v>217</v>
      </c>
      <c r="D16" s="488"/>
      <c r="E16" s="193"/>
      <c r="F16" s="193"/>
      <c r="G16" s="188"/>
      <c r="H16" s="188"/>
      <c r="I16" s="188"/>
      <c r="J16" s="188"/>
      <c r="K16" s="187"/>
      <c r="L16" s="188"/>
      <c r="M16" s="188"/>
      <c r="P16" s="195"/>
      <c r="Q16" s="195"/>
      <c r="R16" s="195"/>
      <c r="S16" s="195"/>
      <c r="T16" s="195"/>
      <c r="U16" s="195"/>
    </row>
    <row r="17" spans="2:21" ht="62.25" customHeight="1">
      <c r="B17" s="189"/>
      <c r="C17" s="488" t="s">
        <v>726</v>
      </c>
      <c r="D17" s="488"/>
      <c r="E17" s="199" t="s">
        <v>869</v>
      </c>
      <c r="F17" s="199" t="s">
        <v>870</v>
      </c>
      <c r="G17" s="495" t="s">
        <v>914</v>
      </c>
      <c r="H17" s="496"/>
      <c r="I17" s="200" t="s">
        <v>763</v>
      </c>
      <c r="J17" s="201" t="s">
        <v>762</v>
      </c>
      <c r="K17" s="187"/>
      <c r="L17" s="188"/>
      <c r="M17" s="188"/>
      <c r="P17" s="195"/>
      <c r="Q17" s="202"/>
      <c r="R17" s="202"/>
      <c r="S17" s="202"/>
      <c r="T17" s="202"/>
      <c r="U17" s="195"/>
    </row>
    <row r="18" spans="2:21" ht="57" customHeight="1">
      <c r="B18" s="189"/>
      <c r="C18" s="193"/>
      <c r="D18" s="193"/>
      <c r="E18" s="464" t="s">
        <v>873</v>
      </c>
      <c r="F18" s="464" t="s">
        <v>871</v>
      </c>
      <c r="G18" s="497" t="s">
        <v>690</v>
      </c>
      <c r="H18" s="468"/>
      <c r="I18" s="379"/>
      <c r="J18" s="301"/>
      <c r="K18" s="187"/>
      <c r="L18" s="188"/>
      <c r="M18" s="188"/>
      <c r="P18" s="195"/>
      <c r="Q18" s="202"/>
      <c r="R18" s="202"/>
      <c r="S18" s="202"/>
      <c r="T18" s="202"/>
      <c r="U18" s="195"/>
    </row>
    <row r="19" spans="2:21" ht="58.5" customHeight="1">
      <c r="B19" s="189"/>
      <c r="C19" s="193"/>
      <c r="D19" s="193"/>
      <c r="E19" s="464"/>
      <c r="F19" s="464"/>
      <c r="G19" s="486" t="s">
        <v>844</v>
      </c>
      <c r="H19" s="481"/>
      <c r="I19" s="380">
        <v>500</v>
      </c>
      <c r="J19" s="381">
        <v>30000</v>
      </c>
      <c r="K19" s="187"/>
      <c r="L19" s="188"/>
      <c r="M19" s="188"/>
      <c r="P19" s="195"/>
      <c r="Q19" s="202"/>
      <c r="R19" s="202"/>
      <c r="S19" s="202"/>
      <c r="T19" s="202"/>
      <c r="U19" s="195"/>
    </row>
    <row r="20" spans="2:21" ht="28.5" customHeight="1">
      <c r="B20" s="189"/>
      <c r="C20" s="193"/>
      <c r="D20" s="193"/>
      <c r="E20" s="464"/>
      <c r="F20" s="464"/>
      <c r="G20" s="486" t="s">
        <v>845</v>
      </c>
      <c r="H20" s="481"/>
      <c r="I20" s="380">
        <v>361.8333333333333</v>
      </c>
      <c r="J20" s="381">
        <v>21710</v>
      </c>
      <c r="K20" s="187"/>
      <c r="L20" s="188"/>
      <c r="M20" s="188"/>
      <c r="P20" s="195"/>
      <c r="Q20" s="202"/>
      <c r="R20" s="202"/>
      <c r="S20" s="202"/>
      <c r="T20" s="202"/>
      <c r="U20" s="195"/>
    </row>
    <row r="21" spans="2:21" ht="71.25" customHeight="1">
      <c r="B21" s="189"/>
      <c r="C21" s="193"/>
      <c r="D21" s="193"/>
      <c r="E21" s="464"/>
      <c r="F21" s="464"/>
      <c r="G21" s="486" t="s">
        <v>846</v>
      </c>
      <c r="H21" s="481"/>
      <c r="I21" s="380">
        <v>674.6333333333333</v>
      </c>
      <c r="J21" s="381">
        <v>40478</v>
      </c>
      <c r="K21" s="187"/>
      <c r="L21" s="188"/>
      <c r="M21" s="188"/>
      <c r="P21" s="195"/>
      <c r="Q21" s="202"/>
      <c r="R21" s="202"/>
      <c r="S21" s="202"/>
      <c r="T21" s="202"/>
      <c r="U21" s="195"/>
    </row>
    <row r="22" spans="2:21" ht="28.5" customHeight="1">
      <c r="B22" s="189"/>
      <c r="C22" s="193"/>
      <c r="D22" s="193"/>
      <c r="E22" s="464"/>
      <c r="F22" s="464"/>
      <c r="G22" s="486" t="s">
        <v>847</v>
      </c>
      <c r="H22" s="481"/>
      <c r="I22" s="380">
        <v>3851.2833333333333</v>
      </c>
      <c r="J22" s="381">
        <v>231077</v>
      </c>
      <c r="K22" s="187"/>
      <c r="L22" s="188"/>
      <c r="M22" s="188"/>
      <c r="P22" s="195"/>
      <c r="Q22" s="202"/>
      <c r="R22" s="202"/>
      <c r="S22" s="202"/>
      <c r="T22" s="202"/>
      <c r="U22" s="195"/>
    </row>
    <row r="23" spans="2:21" ht="28.5" customHeight="1">
      <c r="B23" s="189"/>
      <c r="C23" s="193"/>
      <c r="D23" s="193"/>
      <c r="E23" s="464"/>
      <c r="F23" s="464"/>
      <c r="G23" s="486" t="s">
        <v>848</v>
      </c>
      <c r="H23" s="481"/>
      <c r="I23" s="380">
        <v>79.33333333333333</v>
      </c>
      <c r="J23" s="381">
        <f>1860+2900</f>
        <v>4760</v>
      </c>
      <c r="K23" s="187"/>
      <c r="L23" s="188"/>
      <c r="M23" s="188"/>
      <c r="P23" s="195"/>
      <c r="Q23" s="202"/>
      <c r="R23" s="202"/>
      <c r="S23" s="202"/>
      <c r="T23" s="202"/>
      <c r="U23" s="195"/>
    </row>
    <row r="24" spans="2:21" ht="28.5" customHeight="1">
      <c r="B24" s="189"/>
      <c r="C24" s="193"/>
      <c r="D24" s="193"/>
      <c r="E24" s="464"/>
      <c r="F24" s="464"/>
      <c r="G24" s="486" t="s">
        <v>849</v>
      </c>
      <c r="H24" s="481"/>
      <c r="I24" s="380">
        <v>3650</v>
      </c>
      <c r="J24" s="381">
        <f>160000+59000</f>
        <v>219000</v>
      </c>
      <c r="K24" s="187"/>
      <c r="L24" s="188"/>
      <c r="M24" s="188"/>
      <c r="P24" s="195"/>
      <c r="Q24" s="202"/>
      <c r="R24" s="202"/>
      <c r="S24" s="202"/>
      <c r="T24" s="202"/>
      <c r="U24" s="195"/>
    </row>
    <row r="25" spans="2:21" ht="42.75" customHeight="1">
      <c r="B25" s="189"/>
      <c r="C25" s="193"/>
      <c r="D25" s="193"/>
      <c r="E25" s="464"/>
      <c r="F25" s="464"/>
      <c r="G25" s="486" t="s">
        <v>850</v>
      </c>
      <c r="H25" s="481"/>
      <c r="I25" s="380">
        <v>1834.4</v>
      </c>
      <c r="J25" s="381">
        <v>110064</v>
      </c>
      <c r="K25" s="187"/>
      <c r="L25" s="188"/>
      <c r="M25" s="188"/>
      <c r="P25" s="195"/>
      <c r="Q25" s="202"/>
      <c r="R25" s="202"/>
      <c r="S25" s="202"/>
      <c r="T25" s="202"/>
      <c r="U25" s="195"/>
    </row>
    <row r="26" spans="2:21" ht="28.5" customHeight="1">
      <c r="B26" s="189"/>
      <c r="C26" s="193"/>
      <c r="D26" s="193"/>
      <c r="E26" s="464"/>
      <c r="F26" s="464"/>
      <c r="G26" s="486" t="s">
        <v>851</v>
      </c>
      <c r="H26" s="481"/>
      <c r="I26" s="380">
        <v>179.16666666666666</v>
      </c>
      <c r="J26" s="381">
        <v>10750</v>
      </c>
      <c r="K26" s="187"/>
      <c r="L26" s="188"/>
      <c r="M26" s="188"/>
      <c r="P26" s="195"/>
      <c r="Q26" s="202"/>
      <c r="R26" s="202"/>
      <c r="S26" s="202"/>
      <c r="T26" s="202"/>
      <c r="U26" s="195"/>
    </row>
    <row r="27" spans="2:21" ht="28.5" customHeight="1">
      <c r="B27" s="189"/>
      <c r="C27" s="193"/>
      <c r="D27" s="193"/>
      <c r="E27" s="464"/>
      <c r="F27" s="464"/>
      <c r="G27" s="486" t="s">
        <v>852</v>
      </c>
      <c r="H27" s="481"/>
      <c r="I27" s="380">
        <v>202.68333333333334</v>
      </c>
      <c r="J27" s="381">
        <v>12161</v>
      </c>
      <c r="K27" s="187"/>
      <c r="L27" s="188"/>
      <c r="M27" s="188"/>
      <c r="P27" s="195"/>
      <c r="Q27" s="202"/>
      <c r="R27" s="202"/>
      <c r="S27" s="202"/>
      <c r="T27" s="202"/>
      <c r="U27" s="195"/>
    </row>
    <row r="28" spans="2:21" ht="28.5" customHeight="1">
      <c r="B28" s="189"/>
      <c r="C28" s="193"/>
      <c r="D28" s="193"/>
      <c r="E28" s="464"/>
      <c r="F28" s="464"/>
      <c r="G28" s="487" t="s">
        <v>853</v>
      </c>
      <c r="H28" s="485"/>
      <c r="I28" s="382">
        <f>SUM(I19:I27)</f>
        <v>11333.33333333333</v>
      </c>
      <c r="J28" s="382">
        <f>SUM(J19:J27)</f>
        <v>680000</v>
      </c>
      <c r="K28" s="187"/>
      <c r="L28" s="188"/>
      <c r="M28" s="188"/>
      <c r="P28" s="195"/>
      <c r="Q28" s="202"/>
      <c r="R28" s="202"/>
      <c r="S28" s="202"/>
      <c r="T28" s="202"/>
      <c r="U28" s="195"/>
    </row>
    <row r="29" spans="2:21" ht="42.75" customHeight="1">
      <c r="B29" s="189"/>
      <c r="C29" s="193"/>
      <c r="D29" s="193"/>
      <c r="E29" s="464" t="s">
        <v>874</v>
      </c>
      <c r="F29" s="464" t="s">
        <v>872</v>
      </c>
      <c r="G29" s="467" t="s">
        <v>691</v>
      </c>
      <c r="H29" s="468"/>
      <c r="I29" s="383"/>
      <c r="J29" s="384"/>
      <c r="K29" s="187"/>
      <c r="L29" s="188"/>
      <c r="M29" s="188"/>
      <c r="P29" s="195"/>
      <c r="Q29" s="202"/>
      <c r="R29" s="202"/>
      <c r="S29" s="202"/>
      <c r="T29" s="202"/>
      <c r="U29" s="195"/>
    </row>
    <row r="30" spans="2:21" ht="57" customHeight="1">
      <c r="B30" s="189"/>
      <c r="C30" s="193"/>
      <c r="D30" s="193"/>
      <c r="E30" s="464"/>
      <c r="F30" s="464"/>
      <c r="G30" s="480" t="s">
        <v>854</v>
      </c>
      <c r="H30" s="481"/>
      <c r="I30" s="383">
        <v>2500</v>
      </c>
      <c r="J30" s="385">
        <v>150000</v>
      </c>
      <c r="K30" s="187"/>
      <c r="L30" s="188"/>
      <c r="M30" s="188"/>
      <c r="P30" s="195"/>
      <c r="Q30" s="202"/>
      <c r="R30" s="202"/>
      <c r="S30" s="202"/>
      <c r="T30" s="202"/>
      <c r="U30" s="195"/>
    </row>
    <row r="31" spans="2:21" ht="57" customHeight="1">
      <c r="B31" s="189"/>
      <c r="C31" s="193"/>
      <c r="D31" s="193"/>
      <c r="E31" s="464"/>
      <c r="F31" s="464"/>
      <c r="G31" s="480" t="s">
        <v>855</v>
      </c>
      <c r="H31" s="481"/>
      <c r="I31" s="383">
        <v>1250</v>
      </c>
      <c r="J31" s="385">
        <v>75000</v>
      </c>
      <c r="K31" s="187"/>
      <c r="L31" s="188"/>
      <c r="M31" s="188"/>
      <c r="P31" s="195"/>
      <c r="Q31" s="202"/>
      <c r="R31" s="202"/>
      <c r="S31" s="202"/>
      <c r="T31" s="202"/>
      <c r="U31" s="195"/>
    </row>
    <row r="32" spans="2:21" ht="42.75" customHeight="1">
      <c r="B32" s="189"/>
      <c r="C32" s="193"/>
      <c r="D32" s="193"/>
      <c r="E32" s="464"/>
      <c r="F32" s="464"/>
      <c r="G32" s="480" t="s">
        <v>856</v>
      </c>
      <c r="H32" s="481"/>
      <c r="I32" s="383">
        <v>1250</v>
      </c>
      <c r="J32" s="385">
        <v>75000</v>
      </c>
      <c r="K32" s="187"/>
      <c r="L32" s="188"/>
      <c r="M32" s="188"/>
      <c r="P32" s="195"/>
      <c r="Q32" s="202"/>
      <c r="R32" s="202"/>
      <c r="S32" s="202"/>
      <c r="T32" s="202"/>
      <c r="U32" s="195"/>
    </row>
    <row r="33" spans="2:21" ht="15">
      <c r="B33" s="189"/>
      <c r="C33" s="193"/>
      <c r="D33" s="193"/>
      <c r="E33" s="464"/>
      <c r="F33" s="464"/>
      <c r="G33" s="484" t="s">
        <v>853</v>
      </c>
      <c r="H33" s="485"/>
      <c r="I33" s="386">
        <f>SUM(I30:I32)</f>
        <v>5000</v>
      </c>
      <c r="J33" s="386">
        <f>SUM(J30:J32)</f>
        <v>300000</v>
      </c>
      <c r="K33" s="187"/>
      <c r="L33" s="188"/>
      <c r="M33" s="188"/>
      <c r="P33" s="195"/>
      <c r="Q33" s="202"/>
      <c r="R33" s="202"/>
      <c r="S33" s="202"/>
      <c r="T33" s="202"/>
      <c r="U33" s="195"/>
    </row>
    <row r="34" spans="2:21" ht="28.5" customHeight="1">
      <c r="B34" s="189"/>
      <c r="C34" s="193"/>
      <c r="D34" s="193"/>
      <c r="E34" s="464" t="s">
        <v>875</v>
      </c>
      <c r="F34" s="464" t="s">
        <v>876</v>
      </c>
      <c r="G34" s="467" t="s">
        <v>692</v>
      </c>
      <c r="H34" s="468"/>
      <c r="I34" s="387"/>
      <c r="J34" s="387"/>
      <c r="K34" s="187"/>
      <c r="L34" s="188"/>
      <c r="M34" s="188"/>
      <c r="P34" s="195"/>
      <c r="Q34" s="202"/>
      <c r="R34" s="202"/>
      <c r="S34" s="202"/>
      <c r="T34" s="202"/>
      <c r="U34" s="195"/>
    </row>
    <row r="35" spans="2:21" ht="42.75" customHeight="1">
      <c r="B35" s="189"/>
      <c r="C35" s="193"/>
      <c r="D35" s="193"/>
      <c r="E35" s="464"/>
      <c r="F35" s="464"/>
      <c r="G35" s="480" t="s">
        <v>857</v>
      </c>
      <c r="H35" s="481"/>
      <c r="I35" s="383">
        <v>15905.55</v>
      </c>
      <c r="J35" s="384">
        <v>954333</v>
      </c>
      <c r="K35" s="187"/>
      <c r="L35" s="188"/>
      <c r="M35" s="188"/>
      <c r="P35" s="195"/>
      <c r="Q35" s="202"/>
      <c r="R35" s="202"/>
      <c r="S35" s="202"/>
      <c r="T35" s="202"/>
      <c r="U35" s="195"/>
    </row>
    <row r="36" spans="2:21" ht="28.5" customHeight="1">
      <c r="B36" s="189"/>
      <c r="C36" s="193"/>
      <c r="D36" s="193"/>
      <c r="E36" s="464"/>
      <c r="F36" s="464"/>
      <c r="G36" s="480" t="s">
        <v>858</v>
      </c>
      <c r="H36" s="481"/>
      <c r="I36" s="383">
        <v>4025</v>
      </c>
      <c r="J36" s="384">
        <v>241500</v>
      </c>
      <c r="K36" s="187"/>
      <c r="L36" s="188"/>
      <c r="M36" s="188"/>
      <c r="P36" s="195"/>
      <c r="Q36" s="202"/>
      <c r="R36" s="202"/>
      <c r="S36" s="202"/>
      <c r="T36" s="202"/>
      <c r="U36" s="195"/>
    </row>
    <row r="37" spans="2:21" ht="37.5" customHeight="1">
      <c r="B37" s="189"/>
      <c r="C37" s="193"/>
      <c r="D37" s="193"/>
      <c r="E37" s="464"/>
      <c r="F37" s="464"/>
      <c r="G37" s="484" t="s">
        <v>853</v>
      </c>
      <c r="H37" s="485"/>
      <c r="I37" s="383">
        <f>J37/60</f>
        <v>19930.55</v>
      </c>
      <c r="J37" s="384">
        <v>1195833</v>
      </c>
      <c r="K37" s="187"/>
      <c r="L37" s="188"/>
      <c r="M37" s="188"/>
      <c r="P37" s="195"/>
      <c r="Q37" s="202"/>
      <c r="R37" s="202"/>
      <c r="S37" s="202"/>
      <c r="T37" s="202"/>
      <c r="U37" s="195"/>
    </row>
    <row r="38" spans="2:21" ht="42.75" customHeight="1">
      <c r="B38" s="189"/>
      <c r="C38" s="193"/>
      <c r="D38" s="193"/>
      <c r="E38" s="464" t="s">
        <v>877</v>
      </c>
      <c r="F38" s="464" t="s">
        <v>878</v>
      </c>
      <c r="G38" s="467" t="s">
        <v>693</v>
      </c>
      <c r="H38" s="468"/>
      <c r="I38" s="383"/>
      <c r="J38" s="384"/>
      <c r="K38" s="187"/>
      <c r="L38" s="188"/>
      <c r="M38" s="188"/>
      <c r="P38" s="195"/>
      <c r="Q38" s="202"/>
      <c r="R38" s="202"/>
      <c r="S38" s="202"/>
      <c r="T38" s="202"/>
      <c r="U38" s="195"/>
    </row>
    <row r="39" spans="2:21" ht="42.75" customHeight="1">
      <c r="B39" s="189"/>
      <c r="C39" s="193"/>
      <c r="D39" s="193"/>
      <c r="E39" s="464"/>
      <c r="F39" s="464"/>
      <c r="G39" s="476" t="s">
        <v>859</v>
      </c>
      <c r="H39" s="477"/>
      <c r="I39" s="383">
        <v>90702.78333333334</v>
      </c>
      <c r="J39" s="384">
        <v>5442167</v>
      </c>
      <c r="K39" s="187"/>
      <c r="L39" s="188"/>
      <c r="M39" s="188"/>
      <c r="P39" s="195"/>
      <c r="Q39" s="202"/>
      <c r="R39" s="202"/>
      <c r="S39" s="202"/>
      <c r="T39" s="202"/>
      <c r="U39" s="195"/>
    </row>
    <row r="40" spans="2:21" ht="28.5" customHeight="1">
      <c r="B40" s="189"/>
      <c r="C40" s="193"/>
      <c r="D40" s="193"/>
      <c r="E40" s="464"/>
      <c r="F40" s="464"/>
      <c r="G40" s="478" t="s">
        <v>860</v>
      </c>
      <c r="H40" s="479"/>
      <c r="I40" s="383">
        <v>7000</v>
      </c>
      <c r="J40" s="384">
        <v>420000</v>
      </c>
      <c r="K40" s="187"/>
      <c r="L40" s="188"/>
      <c r="M40" s="188"/>
      <c r="P40" s="195"/>
      <c r="Q40" s="202"/>
      <c r="R40" s="202"/>
      <c r="S40" s="202"/>
      <c r="T40" s="202"/>
      <c r="U40" s="195"/>
    </row>
    <row r="41" spans="2:21" ht="42.75" customHeight="1">
      <c r="B41" s="189"/>
      <c r="C41" s="193"/>
      <c r="D41" s="193"/>
      <c r="E41" s="464"/>
      <c r="F41" s="464"/>
      <c r="G41" s="480" t="s">
        <v>861</v>
      </c>
      <c r="H41" s="481"/>
      <c r="I41" s="383">
        <v>866.6666666666666</v>
      </c>
      <c r="J41" s="384">
        <v>52000</v>
      </c>
      <c r="K41" s="187"/>
      <c r="L41" s="188"/>
      <c r="M41" s="188"/>
      <c r="P41" s="195"/>
      <c r="Q41" s="202"/>
      <c r="R41" s="202"/>
      <c r="S41" s="202"/>
      <c r="T41" s="202"/>
      <c r="U41" s="195"/>
    </row>
    <row r="42" spans="2:21" ht="15">
      <c r="B42" s="189"/>
      <c r="C42" s="193"/>
      <c r="D42" s="193"/>
      <c r="E42" s="464"/>
      <c r="F42" s="464"/>
      <c r="G42" s="482" t="s">
        <v>853</v>
      </c>
      <c r="H42" s="483"/>
      <c r="I42" s="383">
        <f>J42/60</f>
        <v>98569.45</v>
      </c>
      <c r="J42" s="384">
        <v>5914167</v>
      </c>
      <c r="K42" s="187"/>
      <c r="L42" s="188"/>
      <c r="M42" s="188"/>
      <c r="P42" s="195"/>
      <c r="Q42" s="202"/>
      <c r="R42" s="202"/>
      <c r="S42" s="202"/>
      <c r="T42" s="202"/>
      <c r="U42" s="195"/>
    </row>
    <row r="43" spans="2:21" ht="57" customHeight="1">
      <c r="B43" s="189"/>
      <c r="C43" s="193"/>
      <c r="D43" s="193"/>
      <c r="E43" s="464" t="s">
        <v>879</v>
      </c>
      <c r="F43" s="464" t="s">
        <v>880</v>
      </c>
      <c r="G43" s="467" t="s">
        <v>694</v>
      </c>
      <c r="H43" s="468"/>
      <c r="I43" s="387"/>
      <c r="J43" s="387"/>
      <c r="K43" s="187"/>
      <c r="L43" s="188"/>
      <c r="M43" s="188"/>
      <c r="P43" s="195"/>
      <c r="Q43" s="202"/>
      <c r="R43" s="202"/>
      <c r="S43" s="202"/>
      <c r="T43" s="202"/>
      <c r="U43" s="195"/>
    </row>
    <row r="44" spans="2:21" ht="28.5" customHeight="1">
      <c r="B44" s="189"/>
      <c r="C44" s="193"/>
      <c r="D44" s="193"/>
      <c r="E44" s="464"/>
      <c r="F44" s="464"/>
      <c r="G44" s="480" t="s">
        <v>862</v>
      </c>
      <c r="H44" s="481"/>
      <c r="I44" s="388">
        <v>6333.333333333333</v>
      </c>
      <c r="J44" s="389">
        <v>380000</v>
      </c>
      <c r="K44" s="187"/>
      <c r="L44" s="188"/>
      <c r="M44" s="188"/>
      <c r="P44" s="195"/>
      <c r="Q44" s="202"/>
      <c r="R44" s="202"/>
      <c r="S44" s="202"/>
      <c r="T44" s="202"/>
      <c r="U44" s="195"/>
    </row>
    <row r="45" spans="2:21" ht="42.75" customHeight="1">
      <c r="B45" s="189"/>
      <c r="C45" s="193"/>
      <c r="D45" s="193"/>
      <c r="E45" s="464"/>
      <c r="F45" s="464"/>
      <c r="G45" s="465" t="s">
        <v>863</v>
      </c>
      <c r="H45" s="466"/>
      <c r="I45" s="388">
        <v>833.3333333333334</v>
      </c>
      <c r="J45" s="381">
        <v>50000</v>
      </c>
      <c r="K45" s="187"/>
      <c r="L45" s="188"/>
      <c r="M45" s="188"/>
      <c r="P45" s="195"/>
      <c r="Q45" s="202"/>
      <c r="R45" s="202"/>
      <c r="S45" s="202"/>
      <c r="T45" s="202"/>
      <c r="U45" s="195"/>
    </row>
    <row r="46" spans="2:21" ht="15">
      <c r="B46" s="189"/>
      <c r="C46" s="193"/>
      <c r="D46" s="193"/>
      <c r="E46" s="464"/>
      <c r="F46" s="464"/>
      <c r="G46" s="467" t="s">
        <v>853</v>
      </c>
      <c r="H46" s="468"/>
      <c r="I46" s="390">
        <f>J46/60</f>
        <v>7166.666666666667</v>
      </c>
      <c r="J46" s="391">
        <v>430000</v>
      </c>
      <c r="K46" s="187"/>
      <c r="L46" s="188"/>
      <c r="M46" s="188"/>
      <c r="P46" s="195"/>
      <c r="Q46" s="202"/>
      <c r="R46" s="202"/>
      <c r="S46" s="202"/>
      <c r="T46" s="202"/>
      <c r="U46" s="195"/>
    </row>
    <row r="47" spans="2:21" ht="15">
      <c r="B47" s="189"/>
      <c r="C47" s="193"/>
      <c r="D47" s="193"/>
      <c r="E47" s="203"/>
      <c r="F47" s="203"/>
      <c r="G47" s="469" t="s">
        <v>695</v>
      </c>
      <c r="H47" s="470"/>
      <c r="I47" s="390">
        <f>J47/60</f>
        <v>6725</v>
      </c>
      <c r="J47" s="391">
        <v>403500</v>
      </c>
      <c r="K47" s="187"/>
      <c r="L47" s="188"/>
      <c r="M47" s="188"/>
      <c r="P47" s="195"/>
      <c r="Q47" s="202"/>
      <c r="R47" s="202"/>
      <c r="S47" s="202"/>
      <c r="T47" s="202"/>
      <c r="U47" s="195"/>
    </row>
    <row r="48" spans="2:21" ht="15">
      <c r="B48" s="189"/>
      <c r="C48" s="193"/>
      <c r="D48" s="193"/>
      <c r="E48" s="203"/>
      <c r="F48" s="203"/>
      <c r="G48" s="473"/>
      <c r="H48" s="474"/>
      <c r="I48" s="392"/>
      <c r="J48" s="393"/>
      <c r="K48" s="187"/>
      <c r="L48" s="188"/>
      <c r="M48" s="188"/>
      <c r="P48" s="195"/>
      <c r="Q48" s="202"/>
      <c r="R48" s="202"/>
      <c r="S48" s="202"/>
      <c r="T48" s="202"/>
      <c r="U48" s="195"/>
    </row>
    <row r="49" spans="2:21" ht="15">
      <c r="B49" s="189"/>
      <c r="C49" s="193"/>
      <c r="D49" s="193"/>
      <c r="E49" s="203"/>
      <c r="F49" s="203"/>
      <c r="G49" s="471" t="s">
        <v>281</v>
      </c>
      <c r="H49" s="472"/>
      <c r="I49" s="394">
        <f>SUM(I47,I46,I42,I37,I33,I28)</f>
        <v>148725</v>
      </c>
      <c r="J49" s="394">
        <f>SUM(J47,J46,J42,J37,J33,J28)</f>
        <v>8923500</v>
      </c>
      <c r="K49" s="187"/>
      <c r="L49" s="188"/>
      <c r="M49" s="188"/>
      <c r="P49" s="195"/>
      <c r="Q49" s="202"/>
      <c r="R49" s="202"/>
      <c r="S49" s="202"/>
      <c r="T49" s="202"/>
      <c r="U49" s="195"/>
    </row>
    <row r="50" spans="2:21" ht="15">
      <c r="B50" s="189"/>
      <c r="C50" s="191"/>
      <c r="D50" s="191"/>
      <c r="E50" s="204"/>
      <c r="F50" s="204"/>
      <c r="G50" s="475"/>
      <c r="H50" s="474"/>
      <c r="I50" s="205"/>
      <c r="J50" s="206"/>
      <c r="K50" s="187"/>
      <c r="L50" s="188"/>
      <c r="M50" s="188"/>
      <c r="P50" s="195"/>
      <c r="Q50" s="207"/>
      <c r="R50" s="208"/>
      <c r="S50" s="208"/>
      <c r="T50" s="208"/>
      <c r="U50" s="195"/>
    </row>
    <row r="51" spans="2:21" ht="15">
      <c r="B51" s="189"/>
      <c r="C51" s="191"/>
      <c r="D51" s="191"/>
      <c r="E51" s="191"/>
      <c r="F51" s="191"/>
      <c r="G51" s="188"/>
      <c r="H51" s="188"/>
      <c r="I51" s="188"/>
      <c r="J51" s="188"/>
      <c r="K51" s="187"/>
      <c r="L51" s="188"/>
      <c r="M51" s="188"/>
      <c r="P51" s="195"/>
      <c r="Q51" s="195"/>
      <c r="R51" s="195"/>
      <c r="S51" s="195"/>
      <c r="T51" s="195"/>
      <c r="U51" s="195"/>
    </row>
    <row r="52" spans="2:21" ht="56.25" customHeight="1" thickBot="1">
      <c r="B52" s="189"/>
      <c r="C52" s="513" t="s">
        <v>292</v>
      </c>
      <c r="D52" s="513"/>
      <c r="E52" s="209"/>
      <c r="F52" s="209"/>
      <c r="G52" s="210"/>
      <c r="H52" s="210"/>
      <c r="I52" s="210"/>
      <c r="J52" s="210"/>
      <c r="K52" s="187"/>
      <c r="L52" s="188"/>
      <c r="M52" s="188"/>
      <c r="P52" s="195"/>
      <c r="Q52" s="195"/>
      <c r="R52" s="195"/>
      <c r="S52" s="195"/>
      <c r="T52" s="195"/>
      <c r="U52" s="195"/>
    </row>
    <row r="53" spans="2:19" ht="96" customHeight="1" thickBot="1">
      <c r="B53" s="189"/>
      <c r="C53" s="513" t="s">
        <v>294</v>
      </c>
      <c r="D53" s="513"/>
      <c r="E53" s="211" t="s">
        <v>869</v>
      </c>
      <c r="F53" s="211" t="s">
        <v>870</v>
      </c>
      <c r="G53" s="212" t="s">
        <v>218</v>
      </c>
      <c r="H53" s="213" t="s">
        <v>765</v>
      </c>
      <c r="I53" s="213" t="s">
        <v>766</v>
      </c>
      <c r="J53" s="214" t="s">
        <v>252</v>
      </c>
      <c r="K53" s="187"/>
      <c r="L53" s="188"/>
      <c r="M53" s="188"/>
      <c r="P53" s="215" t="s">
        <v>724</v>
      </c>
      <c r="Q53" s="215" t="s">
        <v>723</v>
      </c>
      <c r="R53" s="216" t="s">
        <v>721</v>
      </c>
      <c r="S53" s="217" t="s">
        <v>722</v>
      </c>
    </row>
    <row r="54" spans="2:19" ht="30.75">
      <c r="B54" s="189"/>
      <c r="C54" s="209"/>
      <c r="D54" s="209"/>
      <c r="E54" s="453" t="s">
        <v>873</v>
      </c>
      <c r="F54" s="453" t="s">
        <v>871</v>
      </c>
      <c r="G54" s="395" t="s">
        <v>845</v>
      </c>
      <c r="H54" s="396">
        <v>138.16666666666669</v>
      </c>
      <c r="I54" s="380">
        <f aca="true" t="shared" si="0" ref="I54:I59">SUM(H54)*60</f>
        <v>8290.000000000002</v>
      </c>
      <c r="J54" s="447">
        <v>43070</v>
      </c>
      <c r="K54" s="187"/>
      <c r="L54" s="188"/>
      <c r="M54" s="188"/>
      <c r="P54" s="215"/>
      <c r="Q54" s="215"/>
      <c r="R54" s="216"/>
      <c r="S54" s="217"/>
    </row>
    <row r="55" spans="2:19" ht="33.75" customHeight="1">
      <c r="B55" s="189"/>
      <c r="C55" s="209"/>
      <c r="D55" s="209"/>
      <c r="E55" s="453"/>
      <c r="F55" s="453"/>
      <c r="G55" s="395" t="s">
        <v>847</v>
      </c>
      <c r="H55" s="396">
        <v>474.09</v>
      </c>
      <c r="I55" s="380">
        <f t="shared" si="0"/>
        <v>28445.399999999998</v>
      </c>
      <c r="J55" s="448"/>
      <c r="K55" s="187"/>
      <c r="L55" s="188"/>
      <c r="M55" s="188"/>
      <c r="P55" s="215"/>
      <c r="Q55" s="215"/>
      <c r="R55" s="216"/>
      <c r="S55" s="217"/>
    </row>
    <row r="56" spans="2:19" ht="29.25" customHeight="1">
      <c r="B56" s="189"/>
      <c r="C56" s="209"/>
      <c r="D56" s="209"/>
      <c r="E56" s="453"/>
      <c r="F56" s="453"/>
      <c r="G56" s="395" t="s">
        <v>848</v>
      </c>
      <c r="H56" s="396">
        <v>420.6666666666667</v>
      </c>
      <c r="I56" s="380">
        <f t="shared" si="0"/>
        <v>25240</v>
      </c>
      <c r="J56" s="448"/>
      <c r="K56" s="187"/>
      <c r="L56" s="188"/>
      <c r="M56" s="188"/>
      <c r="P56" s="215"/>
      <c r="Q56" s="215"/>
      <c r="R56" s="216"/>
      <c r="S56" s="217"/>
    </row>
    <row r="57" spans="2:19" ht="30.75">
      <c r="B57" s="189"/>
      <c r="C57" s="209"/>
      <c r="D57" s="209"/>
      <c r="E57" s="453"/>
      <c r="F57" s="453"/>
      <c r="G57" s="395" t="s">
        <v>849</v>
      </c>
      <c r="H57" s="396">
        <v>350</v>
      </c>
      <c r="I57" s="380">
        <f t="shared" si="0"/>
        <v>21000</v>
      </c>
      <c r="J57" s="448"/>
      <c r="K57" s="187"/>
      <c r="L57" s="188"/>
      <c r="M57" s="188"/>
      <c r="P57" s="215"/>
      <c r="Q57" s="215"/>
      <c r="R57" s="216"/>
      <c r="S57" s="217"/>
    </row>
    <row r="58" spans="2:19" ht="15.75" customHeight="1">
      <c r="B58" s="189"/>
      <c r="C58" s="209"/>
      <c r="D58" s="209"/>
      <c r="E58" s="453"/>
      <c r="F58" s="453"/>
      <c r="G58" s="395" t="s">
        <v>851</v>
      </c>
      <c r="H58" s="396">
        <v>319.43</v>
      </c>
      <c r="I58" s="380">
        <f t="shared" si="0"/>
        <v>19165.8</v>
      </c>
      <c r="J58" s="448"/>
      <c r="K58" s="187"/>
      <c r="L58" s="188"/>
      <c r="M58" s="188"/>
      <c r="P58" s="215"/>
      <c r="Q58" s="215"/>
      <c r="R58" s="216"/>
      <c r="S58" s="217"/>
    </row>
    <row r="59" spans="2:19" ht="30.75">
      <c r="B59" s="189"/>
      <c r="C59" s="209"/>
      <c r="D59" s="209"/>
      <c r="E59" s="453"/>
      <c r="F59" s="453"/>
      <c r="G59" s="395" t="s">
        <v>852</v>
      </c>
      <c r="H59" s="396">
        <v>297.317</v>
      </c>
      <c r="I59" s="380">
        <f t="shared" si="0"/>
        <v>17839.02</v>
      </c>
      <c r="J59" s="448"/>
      <c r="K59" s="187"/>
      <c r="L59" s="188"/>
      <c r="M59" s="188"/>
      <c r="P59" s="215"/>
      <c r="Q59" s="215"/>
      <c r="R59" s="216"/>
      <c r="S59" s="217"/>
    </row>
    <row r="60" spans="2:19" ht="34.5" customHeight="1" thickBot="1">
      <c r="B60" s="189"/>
      <c r="C60" s="210"/>
      <c r="D60" s="210"/>
      <c r="E60" s="451" t="s">
        <v>853</v>
      </c>
      <c r="F60" s="451"/>
      <c r="G60" s="451"/>
      <c r="H60" s="407">
        <f>I60/60</f>
        <v>1999.6666666666667</v>
      </c>
      <c r="I60" s="394">
        <f>S60-P60</f>
        <v>119980</v>
      </c>
      <c r="J60" s="449"/>
      <c r="K60" s="187"/>
      <c r="L60" s="188"/>
      <c r="M60" s="188"/>
      <c r="P60" s="180">
        <v>680000</v>
      </c>
      <c r="Q60" s="180">
        <v>866645</v>
      </c>
      <c r="R60" s="180">
        <v>13333</v>
      </c>
      <c r="S60" s="180">
        <f>R60*60</f>
        <v>799980</v>
      </c>
    </row>
    <row r="61" spans="2:13" ht="78" customHeight="1">
      <c r="B61" s="189"/>
      <c r="C61" s="210"/>
      <c r="D61" s="210"/>
      <c r="E61" s="398" t="s">
        <v>874</v>
      </c>
      <c r="F61" s="399" t="s">
        <v>872</v>
      </c>
      <c r="G61" s="400"/>
      <c r="H61" s="397">
        <v>0</v>
      </c>
      <c r="I61" s="397">
        <v>0</v>
      </c>
      <c r="J61" s="447" t="s">
        <v>715</v>
      </c>
      <c r="K61" s="187"/>
      <c r="L61" s="188"/>
      <c r="M61" s="188"/>
    </row>
    <row r="62" spans="2:13" ht="15.75" customHeight="1" thickBot="1">
      <c r="B62" s="189"/>
      <c r="C62" s="210"/>
      <c r="D62" s="210"/>
      <c r="E62" s="461" t="s">
        <v>853</v>
      </c>
      <c r="F62" s="462"/>
      <c r="G62" s="463"/>
      <c r="H62" s="407">
        <v>0</v>
      </c>
      <c r="I62" s="407">
        <v>0</v>
      </c>
      <c r="J62" s="449"/>
      <c r="K62" s="187"/>
      <c r="L62" s="188"/>
      <c r="M62" s="188"/>
    </row>
    <row r="63" spans="2:13" ht="36.75" customHeight="1">
      <c r="B63" s="189"/>
      <c r="C63" s="210"/>
      <c r="D63" s="210"/>
      <c r="E63" s="452" t="s">
        <v>901</v>
      </c>
      <c r="F63" s="458" t="s">
        <v>876</v>
      </c>
      <c r="G63" s="395" t="s">
        <v>857</v>
      </c>
      <c r="H63" s="396">
        <v>22010.95</v>
      </c>
      <c r="I63" s="380">
        <f>SUM(H63)*60</f>
        <v>1320657</v>
      </c>
      <c r="J63" s="447">
        <v>43070</v>
      </c>
      <c r="K63" s="187"/>
      <c r="L63" s="188"/>
      <c r="M63" s="188"/>
    </row>
    <row r="64" spans="2:13" ht="39" customHeight="1">
      <c r="B64" s="189"/>
      <c r="C64" s="210"/>
      <c r="D64" s="210"/>
      <c r="E64" s="452"/>
      <c r="F64" s="459"/>
      <c r="G64" s="395" t="s">
        <v>858</v>
      </c>
      <c r="H64" s="396">
        <v>1308.5</v>
      </c>
      <c r="I64" s="380">
        <f>SUM(H64)*60</f>
        <v>78510</v>
      </c>
      <c r="J64" s="448"/>
      <c r="K64" s="187"/>
      <c r="L64" s="188"/>
      <c r="M64" s="188"/>
    </row>
    <row r="65" spans="2:13" ht="25.5" customHeight="1">
      <c r="B65" s="189"/>
      <c r="C65" s="210"/>
      <c r="D65" s="210"/>
      <c r="E65" s="452"/>
      <c r="F65" s="459"/>
      <c r="G65" s="395" t="s">
        <v>882</v>
      </c>
      <c r="H65" s="396">
        <v>1000</v>
      </c>
      <c r="I65" s="380">
        <f>SUM(H65)*60</f>
        <v>60000</v>
      </c>
      <c r="J65" s="448"/>
      <c r="K65" s="187"/>
      <c r="L65" s="188"/>
      <c r="M65" s="188"/>
    </row>
    <row r="66" spans="2:13" ht="46.5" customHeight="1">
      <c r="B66" s="189"/>
      <c r="C66" s="210"/>
      <c r="D66" s="210"/>
      <c r="E66" s="452"/>
      <c r="F66" s="460"/>
      <c r="G66" s="395" t="s">
        <v>883</v>
      </c>
      <c r="H66" s="396">
        <v>3333</v>
      </c>
      <c r="I66" s="380">
        <f>SUM(H66)*60</f>
        <v>199980</v>
      </c>
      <c r="J66" s="448"/>
      <c r="K66" s="187"/>
      <c r="L66" s="188"/>
      <c r="M66" s="188"/>
    </row>
    <row r="67" spans="2:19" ht="15.75" customHeight="1">
      <c r="B67" s="189"/>
      <c r="C67" s="210"/>
      <c r="D67" s="210"/>
      <c r="E67" s="457" t="s">
        <v>853</v>
      </c>
      <c r="F67" s="457"/>
      <c r="G67" s="457"/>
      <c r="H67" s="408">
        <f>I67/60</f>
        <v>27652.45</v>
      </c>
      <c r="I67" s="409">
        <f>S67-P67</f>
        <v>1659147</v>
      </c>
      <c r="J67" s="450"/>
      <c r="K67" s="187"/>
      <c r="L67" s="188"/>
      <c r="M67" s="188"/>
      <c r="P67" s="180">
        <v>1195833</v>
      </c>
      <c r="Q67" s="180">
        <v>3095105</v>
      </c>
      <c r="R67" s="180">
        <v>47583</v>
      </c>
      <c r="S67" s="180">
        <f>R67*60</f>
        <v>2854980</v>
      </c>
    </row>
    <row r="68" spans="2:13" ht="15.75" customHeight="1">
      <c r="B68" s="189"/>
      <c r="C68" s="210"/>
      <c r="D68" s="210"/>
      <c r="E68" s="456" t="s">
        <v>902</v>
      </c>
      <c r="F68" s="453" t="s">
        <v>878</v>
      </c>
      <c r="G68" s="395" t="s">
        <v>884</v>
      </c>
      <c r="H68" s="396">
        <v>39297.21666666666</v>
      </c>
      <c r="I68" s="380">
        <f>SUM(H68)*60</f>
        <v>2357832.9999999995</v>
      </c>
      <c r="J68" s="444">
        <v>43070</v>
      </c>
      <c r="K68" s="187"/>
      <c r="L68" s="188"/>
      <c r="M68" s="188"/>
    </row>
    <row r="69" spans="2:13" ht="15">
      <c r="B69" s="189"/>
      <c r="C69" s="210"/>
      <c r="D69" s="210"/>
      <c r="E69" s="456"/>
      <c r="F69" s="453"/>
      <c r="G69" s="395" t="s">
        <v>860</v>
      </c>
      <c r="H69" s="396">
        <v>7583.33</v>
      </c>
      <c r="I69" s="380">
        <f>SUM(H69)*60</f>
        <v>454999.8</v>
      </c>
      <c r="J69" s="445"/>
      <c r="K69" s="187"/>
      <c r="L69" s="188"/>
      <c r="M69" s="188"/>
    </row>
    <row r="70" spans="2:13" ht="15">
      <c r="B70" s="189"/>
      <c r="C70" s="210"/>
      <c r="D70" s="210"/>
      <c r="E70" s="456"/>
      <c r="F70" s="453"/>
      <c r="G70" s="395" t="s">
        <v>885</v>
      </c>
      <c r="H70" s="396">
        <v>4166.5</v>
      </c>
      <c r="I70" s="380">
        <f>SUM(H70)*60</f>
        <v>249990</v>
      </c>
      <c r="J70" s="445"/>
      <c r="K70" s="187"/>
      <c r="L70" s="188"/>
      <c r="M70" s="188"/>
    </row>
    <row r="71" spans="2:13" ht="15">
      <c r="B71" s="189"/>
      <c r="C71" s="210"/>
      <c r="D71" s="210"/>
      <c r="E71" s="456"/>
      <c r="F71" s="453"/>
      <c r="G71" s="395" t="s">
        <v>886</v>
      </c>
      <c r="H71" s="396">
        <v>1800</v>
      </c>
      <c r="I71" s="380">
        <f>SUM(H71)*60</f>
        <v>108000</v>
      </c>
      <c r="J71" s="445"/>
      <c r="K71" s="187"/>
      <c r="L71" s="188"/>
      <c r="M71" s="188"/>
    </row>
    <row r="72" spans="2:13" ht="30" customHeight="1">
      <c r="B72" s="189"/>
      <c r="C72" s="210"/>
      <c r="D72" s="210"/>
      <c r="E72" s="456"/>
      <c r="F72" s="453"/>
      <c r="G72" s="395" t="s">
        <v>887</v>
      </c>
      <c r="H72" s="396">
        <v>58333</v>
      </c>
      <c r="I72" s="380">
        <f>SUM(H72)*60</f>
        <v>3499980</v>
      </c>
      <c r="J72" s="445"/>
      <c r="K72" s="187"/>
      <c r="L72" s="188"/>
      <c r="M72" s="188"/>
    </row>
    <row r="73" spans="2:19" ht="15.75" customHeight="1">
      <c r="B73" s="189"/>
      <c r="C73" s="210"/>
      <c r="D73" s="210"/>
      <c r="E73" s="451" t="s">
        <v>853</v>
      </c>
      <c r="F73" s="451"/>
      <c r="G73" s="451"/>
      <c r="H73" s="410">
        <f>I73/60</f>
        <v>111180.05</v>
      </c>
      <c r="I73" s="394">
        <f>S73-P73</f>
        <v>6670803</v>
      </c>
      <c r="J73" s="446"/>
      <c r="K73" s="187"/>
      <c r="L73" s="188"/>
      <c r="M73" s="188"/>
      <c r="P73" s="180">
        <v>5914167</v>
      </c>
      <c r="Q73" s="180">
        <v>10383750</v>
      </c>
      <c r="R73" s="180">
        <v>209749.5</v>
      </c>
      <c r="S73" s="180">
        <f>R73*60</f>
        <v>12584970</v>
      </c>
    </row>
    <row r="74" spans="2:13" ht="41.25" customHeight="1">
      <c r="B74" s="189"/>
      <c r="C74" s="210"/>
      <c r="D74" s="210"/>
      <c r="E74" s="452" t="s">
        <v>903</v>
      </c>
      <c r="F74" s="453" t="s">
        <v>880</v>
      </c>
      <c r="G74" s="395" t="s">
        <v>888</v>
      </c>
      <c r="H74" s="396">
        <v>333.66666666666697</v>
      </c>
      <c r="I74" s="380">
        <f>SUM(H74)*60</f>
        <v>20020.00000000002</v>
      </c>
      <c r="J74" s="444">
        <v>43070</v>
      </c>
      <c r="K74" s="187"/>
      <c r="L74" s="188"/>
      <c r="M74" s="188"/>
    </row>
    <row r="75" spans="2:13" ht="81.75" customHeight="1">
      <c r="B75" s="189"/>
      <c r="C75" s="210"/>
      <c r="D75" s="210"/>
      <c r="E75" s="452"/>
      <c r="F75" s="453"/>
      <c r="G75" s="395" t="s">
        <v>889</v>
      </c>
      <c r="H75" s="396">
        <v>833.6666666666666</v>
      </c>
      <c r="I75" s="380">
        <f>SUM(H75)*60</f>
        <v>50020</v>
      </c>
      <c r="J75" s="445"/>
      <c r="K75" s="187"/>
      <c r="L75" s="188"/>
      <c r="M75" s="188"/>
    </row>
    <row r="76" spans="2:19" ht="15">
      <c r="B76" s="189"/>
      <c r="C76" s="210"/>
      <c r="D76" s="210"/>
      <c r="E76" s="451" t="s">
        <v>853</v>
      </c>
      <c r="F76" s="451"/>
      <c r="G76" s="451"/>
      <c r="H76" s="410">
        <f>I76/60</f>
        <v>1167.3333333333333</v>
      </c>
      <c r="I76" s="394">
        <f>S76-P76</f>
        <v>70040</v>
      </c>
      <c r="J76" s="446"/>
      <c r="K76" s="187"/>
      <c r="L76" s="188"/>
      <c r="M76" s="188"/>
      <c r="P76" s="180">
        <v>430000</v>
      </c>
      <c r="Q76" s="180">
        <v>541710</v>
      </c>
      <c r="R76" s="180">
        <v>8334</v>
      </c>
      <c r="S76" s="180">
        <f>R76*60</f>
        <v>500040</v>
      </c>
    </row>
    <row r="77" spans="2:13" ht="29.25" customHeight="1">
      <c r="B77" s="189"/>
      <c r="C77" s="210"/>
      <c r="D77" s="210"/>
      <c r="E77" s="454" t="s">
        <v>695</v>
      </c>
      <c r="F77" s="455"/>
      <c r="G77" s="395" t="s">
        <v>890</v>
      </c>
      <c r="H77" s="401">
        <v>4000</v>
      </c>
      <c r="I77" s="380">
        <f>SUM(H77)*60</f>
        <v>240000</v>
      </c>
      <c r="J77" s="444">
        <v>43070</v>
      </c>
      <c r="K77" s="187"/>
      <c r="L77" s="188"/>
      <c r="M77" s="188"/>
    </row>
    <row r="78" spans="2:13" ht="15">
      <c r="B78" s="189"/>
      <c r="C78" s="210"/>
      <c r="D78" s="210"/>
      <c r="E78" s="454"/>
      <c r="F78" s="455"/>
      <c r="G78" s="395" t="s">
        <v>891</v>
      </c>
      <c r="H78" s="401">
        <v>1000</v>
      </c>
      <c r="I78" s="380">
        <f>SUM(H78)*60</f>
        <v>60000</v>
      </c>
      <c r="J78" s="445"/>
      <c r="K78" s="187"/>
      <c r="L78" s="188"/>
      <c r="M78" s="188"/>
    </row>
    <row r="79" spans="2:13" ht="15">
      <c r="B79" s="189"/>
      <c r="C79" s="210"/>
      <c r="D79" s="210"/>
      <c r="E79" s="454"/>
      <c r="F79" s="455"/>
      <c r="G79" s="395" t="s">
        <v>892</v>
      </c>
      <c r="H79" s="401">
        <v>350</v>
      </c>
      <c r="I79" s="380">
        <f>SUM(H79)*60</f>
        <v>21000</v>
      </c>
      <c r="J79" s="445"/>
      <c r="K79" s="187"/>
      <c r="L79" s="188"/>
      <c r="M79" s="188"/>
    </row>
    <row r="80" spans="2:13" ht="30.75">
      <c r="B80" s="189"/>
      <c r="C80" s="210"/>
      <c r="D80" s="210"/>
      <c r="E80" s="454"/>
      <c r="F80" s="455"/>
      <c r="G80" s="395" t="s">
        <v>893</v>
      </c>
      <c r="H80" s="401">
        <v>700</v>
      </c>
      <c r="I80" s="380">
        <f>SUM(H80)*60</f>
        <v>42000</v>
      </c>
      <c r="J80" s="445"/>
      <c r="K80" s="187"/>
      <c r="L80" s="188"/>
      <c r="M80" s="188"/>
    </row>
    <row r="81" spans="2:13" ht="15">
      <c r="B81" s="189"/>
      <c r="C81" s="210"/>
      <c r="D81" s="210"/>
      <c r="E81" s="454"/>
      <c r="F81" s="455"/>
      <c r="G81" s="395" t="s">
        <v>894</v>
      </c>
      <c r="H81" s="401">
        <v>675</v>
      </c>
      <c r="I81" s="380">
        <f>SUM(H81)*60</f>
        <v>40500</v>
      </c>
      <c r="J81" s="445"/>
      <c r="K81" s="187"/>
      <c r="L81" s="188"/>
      <c r="M81" s="188"/>
    </row>
    <row r="82" spans="2:19" ht="15">
      <c r="B82" s="189"/>
      <c r="C82" s="210"/>
      <c r="D82" s="210"/>
      <c r="E82" s="451" t="s">
        <v>853</v>
      </c>
      <c r="F82" s="451"/>
      <c r="G82" s="451"/>
      <c r="H82" s="411">
        <f>I82/60</f>
        <v>6725</v>
      </c>
      <c r="I82" s="394">
        <f>S82-P82</f>
        <v>403500</v>
      </c>
      <c r="J82" s="446"/>
      <c r="K82" s="187"/>
      <c r="L82" s="188"/>
      <c r="M82" s="188"/>
      <c r="P82" s="180">
        <v>403500</v>
      </c>
      <c r="Q82" s="180">
        <v>847145</v>
      </c>
      <c r="R82" s="180">
        <v>13450</v>
      </c>
      <c r="S82" s="180">
        <f>R82*60</f>
        <v>807000</v>
      </c>
    </row>
    <row r="83" spans="2:13" ht="15">
      <c r="B83" s="189"/>
      <c r="C83" s="191"/>
      <c r="D83" s="191"/>
      <c r="E83" s="402"/>
      <c r="F83" s="402"/>
      <c r="G83" s="403"/>
      <c r="H83" s="218"/>
      <c r="I83" s="404"/>
      <c r="J83" s="218"/>
      <c r="K83" s="187"/>
      <c r="L83" s="188"/>
      <c r="M83" s="188"/>
    </row>
    <row r="84" spans="2:17" ht="15">
      <c r="B84" s="189"/>
      <c r="C84" s="191"/>
      <c r="D84" s="191"/>
      <c r="E84" s="402"/>
      <c r="F84" s="402"/>
      <c r="G84" s="405" t="s">
        <v>281</v>
      </c>
      <c r="H84" s="406">
        <f>SUM(H82,H76,H73,H67,H60)</f>
        <v>148724.5</v>
      </c>
      <c r="I84" s="406">
        <f>SUM(I82,I76,I73,I67,I60)</f>
        <v>8923470</v>
      </c>
      <c r="J84" s="412">
        <v>43070</v>
      </c>
      <c r="K84" s="187"/>
      <c r="L84" s="188"/>
      <c r="M84" s="188"/>
      <c r="Q84" s="219">
        <f>689264*60</f>
        <v>41355840</v>
      </c>
    </row>
    <row r="85" spans="2:13" ht="15">
      <c r="B85" s="189"/>
      <c r="C85" s="191"/>
      <c r="D85" s="191"/>
      <c r="E85" s="191"/>
      <c r="F85" s="191"/>
      <c r="G85" s="188"/>
      <c r="H85" s="188"/>
      <c r="I85" s="188"/>
      <c r="J85" s="188"/>
      <c r="K85" s="187"/>
      <c r="L85" s="188"/>
      <c r="M85" s="188"/>
    </row>
    <row r="86" spans="2:13" ht="34.5" customHeight="1" thickBot="1">
      <c r="B86" s="189"/>
      <c r="C86" s="488" t="s">
        <v>897</v>
      </c>
      <c r="D86" s="488"/>
      <c r="E86" s="488"/>
      <c r="F86" s="488"/>
      <c r="G86" s="488"/>
      <c r="H86" s="488"/>
      <c r="I86" s="488"/>
      <c r="J86" s="210"/>
      <c r="K86" s="187"/>
      <c r="L86" s="188"/>
      <c r="M86" s="188"/>
    </row>
    <row r="87" spans="2:13" ht="75" customHeight="1" thickBot="1">
      <c r="B87" s="189"/>
      <c r="C87" s="488" t="s">
        <v>214</v>
      </c>
      <c r="D87" s="488"/>
      <c r="E87" s="193"/>
      <c r="F87" s="193"/>
      <c r="G87" s="489" t="s">
        <v>715</v>
      </c>
      <c r="H87" s="490"/>
      <c r="I87" s="491"/>
      <c r="J87" s="188"/>
      <c r="K87" s="187"/>
      <c r="L87" s="188"/>
      <c r="M87" s="188"/>
    </row>
    <row r="88" spans="2:13" ht="21" customHeight="1" thickBot="1">
      <c r="B88" s="189"/>
      <c r="C88" s="512"/>
      <c r="D88" s="512"/>
      <c r="E88" s="512"/>
      <c r="F88" s="512"/>
      <c r="G88" s="512"/>
      <c r="H88" s="512"/>
      <c r="I88" s="512"/>
      <c r="J88" s="188"/>
      <c r="K88" s="187"/>
      <c r="L88" s="188"/>
      <c r="M88" s="188"/>
    </row>
    <row r="89" spans="2:13" ht="95.25" customHeight="1" thickBot="1">
      <c r="B89" s="189"/>
      <c r="C89" s="488" t="s">
        <v>215</v>
      </c>
      <c r="D89" s="488"/>
      <c r="E89" s="193"/>
      <c r="F89" s="193"/>
      <c r="G89" s="489" t="s">
        <v>715</v>
      </c>
      <c r="H89" s="490"/>
      <c r="I89" s="491"/>
      <c r="J89" s="188"/>
      <c r="K89" s="187"/>
      <c r="L89" s="188"/>
      <c r="M89" s="188"/>
    </row>
    <row r="90" spans="2:13" ht="133.5" customHeight="1" thickBot="1">
      <c r="B90" s="189"/>
      <c r="C90" s="488" t="s">
        <v>216</v>
      </c>
      <c r="D90" s="488"/>
      <c r="E90" s="193"/>
      <c r="F90" s="193"/>
      <c r="G90" s="489" t="s">
        <v>715</v>
      </c>
      <c r="H90" s="490"/>
      <c r="I90" s="491"/>
      <c r="J90" s="188"/>
      <c r="K90" s="187"/>
      <c r="L90" s="188"/>
      <c r="M90" s="188"/>
    </row>
    <row r="91" spans="2:13" ht="15">
      <c r="B91" s="189"/>
      <c r="C91" s="191"/>
      <c r="D91" s="191"/>
      <c r="E91" s="191"/>
      <c r="F91" s="191"/>
      <c r="G91" s="188"/>
      <c r="H91" s="188"/>
      <c r="I91" s="188"/>
      <c r="J91" s="188"/>
      <c r="K91" s="187"/>
      <c r="L91" s="188"/>
      <c r="M91" s="188"/>
    </row>
    <row r="92" spans="2:13" ht="15.75" thickBot="1">
      <c r="B92" s="220"/>
      <c r="C92" s="514"/>
      <c r="D92" s="514"/>
      <c r="E92" s="221"/>
      <c r="F92" s="221"/>
      <c r="G92" s="222"/>
      <c r="H92" s="222"/>
      <c r="I92" s="223"/>
      <c r="J92" s="223"/>
      <c r="K92" s="224"/>
      <c r="L92" s="188"/>
      <c r="M92" s="188"/>
    </row>
    <row r="93" spans="2:10" s="227" customFormat="1" ht="64.5" customHeight="1">
      <c r="B93" s="225"/>
      <c r="C93" s="508"/>
      <c r="D93" s="508"/>
      <c r="E93" s="203"/>
      <c r="F93" s="203"/>
      <c r="G93" s="515"/>
      <c r="H93" s="515"/>
      <c r="I93" s="515"/>
      <c r="J93" s="226"/>
    </row>
    <row r="94" spans="2:10" ht="59.25" customHeight="1">
      <c r="B94" s="225"/>
      <c r="C94" s="203"/>
      <c r="D94" s="203"/>
      <c r="E94" s="203"/>
      <c r="F94" s="203"/>
      <c r="G94" s="208"/>
      <c r="H94" s="208"/>
      <c r="I94" s="208"/>
      <c r="J94" s="226"/>
    </row>
    <row r="95" spans="2:10" ht="49.5" customHeight="1">
      <c r="B95" s="225"/>
      <c r="C95" s="507"/>
      <c r="D95" s="507"/>
      <c r="E95" s="225"/>
      <c r="F95" s="225"/>
      <c r="G95" s="517"/>
      <c r="H95" s="517"/>
      <c r="I95" s="517"/>
      <c r="J95" s="226"/>
    </row>
    <row r="96" spans="2:10" ht="99.75" customHeight="1">
      <c r="B96" s="225"/>
      <c r="C96" s="507"/>
      <c r="D96" s="507"/>
      <c r="E96" s="225"/>
      <c r="F96" s="225"/>
      <c r="G96" s="516"/>
      <c r="H96" s="516"/>
      <c r="I96" s="516"/>
      <c r="J96" s="226"/>
    </row>
    <row r="97" spans="2:10" ht="15">
      <c r="B97" s="225"/>
      <c r="C97" s="225"/>
      <c r="D97" s="225"/>
      <c r="E97" s="225"/>
      <c r="F97" s="225"/>
      <c r="G97" s="226"/>
      <c r="H97" s="226"/>
      <c r="I97" s="226"/>
      <c r="J97" s="226"/>
    </row>
    <row r="98" spans="2:10" ht="15">
      <c r="B98" s="225"/>
      <c r="C98" s="508"/>
      <c r="D98" s="508"/>
      <c r="E98" s="203"/>
      <c r="F98" s="203"/>
      <c r="G98" s="226"/>
      <c r="H98" s="226"/>
      <c r="I98" s="226"/>
      <c r="J98" s="226"/>
    </row>
    <row r="99" spans="2:10" ht="49.5" customHeight="1">
      <c r="B99" s="225"/>
      <c r="C99" s="508"/>
      <c r="D99" s="508"/>
      <c r="E99" s="203"/>
      <c r="F99" s="203"/>
      <c r="G99" s="516"/>
      <c r="H99" s="516"/>
      <c r="I99" s="516"/>
      <c r="J99" s="226"/>
    </row>
    <row r="100" spans="2:10" ht="99.75" customHeight="1">
      <c r="B100" s="225"/>
      <c r="C100" s="507"/>
      <c r="D100" s="507"/>
      <c r="E100" s="225"/>
      <c r="F100" s="225"/>
      <c r="G100" s="516"/>
      <c r="H100" s="516"/>
      <c r="I100" s="516"/>
      <c r="J100" s="226"/>
    </row>
    <row r="101" spans="2:10" ht="15">
      <c r="B101" s="225"/>
      <c r="C101" s="230"/>
      <c r="D101" s="225"/>
      <c r="E101" s="225"/>
      <c r="F101" s="225"/>
      <c r="G101" s="231"/>
      <c r="H101" s="231"/>
      <c r="I101" s="226"/>
      <c r="J101" s="226"/>
    </row>
    <row r="102" spans="2:10" ht="15">
      <c r="B102" s="225"/>
      <c r="C102" s="230"/>
      <c r="D102" s="230"/>
      <c r="E102" s="230"/>
      <c r="F102" s="230"/>
      <c r="G102" s="231"/>
      <c r="H102" s="231"/>
      <c r="I102" s="231"/>
      <c r="J102" s="232"/>
    </row>
    <row r="103" spans="7:9" ht="15">
      <c r="G103" s="233"/>
      <c r="H103" s="233"/>
      <c r="I103" s="233"/>
    </row>
    <row r="104" spans="7:9" ht="15">
      <c r="G104" s="233"/>
      <c r="H104" s="233"/>
      <c r="I104" s="233"/>
    </row>
  </sheetData>
  <sheetProtection/>
  <mergeCells count="103">
    <mergeCell ref="C92:D92"/>
    <mergeCell ref="C93:D93"/>
    <mergeCell ref="G93:I93"/>
    <mergeCell ref="C86:I86"/>
    <mergeCell ref="C100:D100"/>
    <mergeCell ref="G99:I99"/>
    <mergeCell ref="G100:I100"/>
    <mergeCell ref="G96:I96"/>
    <mergeCell ref="G95:I95"/>
    <mergeCell ref="C95:D95"/>
    <mergeCell ref="C96:D96"/>
    <mergeCell ref="C99:D99"/>
    <mergeCell ref="C98:D98"/>
    <mergeCell ref="C3:J3"/>
    <mergeCell ref="C88:I88"/>
    <mergeCell ref="C9:D9"/>
    <mergeCell ref="C11:D11"/>
    <mergeCell ref="C52:D52"/>
    <mergeCell ref="C53:D53"/>
    <mergeCell ref="C87:D87"/>
    <mergeCell ref="C5:I5"/>
    <mergeCell ref="B4:I4"/>
    <mergeCell ref="C17:D17"/>
    <mergeCell ref="C7:D7"/>
    <mergeCell ref="C16:D16"/>
    <mergeCell ref="C14:I14"/>
    <mergeCell ref="G13:I13"/>
    <mergeCell ref="G9:I9"/>
    <mergeCell ref="G11:I11"/>
    <mergeCell ref="C8:I8"/>
    <mergeCell ref="C13:D13"/>
    <mergeCell ref="C90:D90"/>
    <mergeCell ref="C89:D89"/>
    <mergeCell ref="G90:I90"/>
    <mergeCell ref="G89:I89"/>
    <mergeCell ref="G10:I10"/>
    <mergeCell ref="G87:I87"/>
    <mergeCell ref="G17:H17"/>
    <mergeCell ref="G18:H18"/>
    <mergeCell ref="G19:H19"/>
    <mergeCell ref="G20:H20"/>
    <mergeCell ref="G21:H21"/>
    <mergeCell ref="G22:H22"/>
    <mergeCell ref="G23:H23"/>
    <mergeCell ref="G24:H24"/>
    <mergeCell ref="G25:H25"/>
    <mergeCell ref="G26:H26"/>
    <mergeCell ref="G27:H27"/>
    <mergeCell ref="G29:H29"/>
    <mergeCell ref="G30:H30"/>
    <mergeCell ref="G31:H31"/>
    <mergeCell ref="G32:H32"/>
    <mergeCell ref="G28:H28"/>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9:H49"/>
    <mergeCell ref="G48:H48"/>
    <mergeCell ref="G50:H50"/>
    <mergeCell ref="E38:E42"/>
    <mergeCell ref="F38:F42"/>
    <mergeCell ref="E43:E46"/>
    <mergeCell ref="F43:F46"/>
    <mergeCell ref="F18:F28"/>
    <mergeCell ref="E18:E28"/>
    <mergeCell ref="F29:F33"/>
    <mergeCell ref="E29:E33"/>
    <mergeCell ref="E34:E37"/>
    <mergeCell ref="F34:F37"/>
    <mergeCell ref="E54:E59"/>
    <mergeCell ref="F54:F59"/>
    <mergeCell ref="E63:E66"/>
    <mergeCell ref="E68:E72"/>
    <mergeCell ref="F68:F72"/>
    <mergeCell ref="E67:G67"/>
    <mergeCell ref="F63:F66"/>
    <mergeCell ref="E62:G62"/>
    <mergeCell ref="E82:G82"/>
    <mergeCell ref="E73:G73"/>
    <mergeCell ref="E60:G60"/>
    <mergeCell ref="E74:E75"/>
    <mergeCell ref="F74:F75"/>
    <mergeCell ref="E76:G76"/>
    <mergeCell ref="E77:E81"/>
    <mergeCell ref="F77:F81"/>
    <mergeCell ref="J77:J82"/>
    <mergeCell ref="J54:J60"/>
    <mergeCell ref="J61:J62"/>
    <mergeCell ref="J63:J67"/>
    <mergeCell ref="J68:J73"/>
    <mergeCell ref="J74:J76"/>
  </mergeCells>
  <dataValidations count="2">
    <dataValidation type="whole" allowBlank="1" showInputMessage="1" showErrorMessage="1" sqref="G95:H95 G9:H10">
      <formula1>-999999999</formula1>
      <formula2>999999999</formula2>
    </dataValidation>
    <dataValidation type="list" allowBlank="1" showInputMessage="1" showErrorMessage="1" sqref="G99:H99">
      <formula1>$Q$105:$Q$106</formula1>
    </dataValidation>
  </dataValidations>
  <printOptions/>
  <pageMargins left="0.25" right="0.25" top="0.18" bottom="0.19" header="0.17" footer="0.17"/>
  <pageSetup fitToHeight="0" fitToWidth="1" horizontalDpi="600" verticalDpi="600" orientation="portrait" scale="48" r:id="rId1"/>
</worksheet>
</file>

<file path=xl/worksheets/sheet3.xml><?xml version="1.0" encoding="utf-8"?>
<worksheet xmlns="http://schemas.openxmlformats.org/spreadsheetml/2006/main" xmlns:r="http://schemas.openxmlformats.org/officeDocument/2006/relationships">
  <sheetPr>
    <pageSetUpPr fitToPage="1"/>
  </sheetPr>
  <dimension ref="B2:I52"/>
  <sheetViews>
    <sheetView zoomScalePageLayoutView="0" workbookViewId="0" topLeftCell="A22">
      <selection activeCell="F14" sqref="F14"/>
    </sheetView>
  </sheetViews>
  <sheetFormatPr defaultColWidth="9.140625" defaultRowHeight="15"/>
  <cols>
    <col min="1" max="1" width="1.28515625" style="180" customWidth="1"/>
    <col min="2" max="2" width="1.8515625" style="180" customWidth="1"/>
    <col min="3" max="3" width="24.00390625" style="180" customWidth="1"/>
    <col min="4" max="4" width="23.421875" style="180" customWidth="1"/>
    <col min="5" max="5" width="17.8515625" style="180" customWidth="1"/>
    <col min="6" max="6" width="31.421875" style="180" customWidth="1"/>
    <col min="7" max="7" width="27.7109375" style="180" customWidth="1"/>
    <col min="8" max="8" width="15.7109375" style="180" customWidth="1"/>
    <col min="9" max="9" width="1.57421875" style="180" customWidth="1"/>
    <col min="10" max="16384" width="9.140625" style="180" customWidth="1"/>
  </cols>
  <sheetData>
    <row r="1" ht="8.25" customHeight="1" thickBot="1"/>
    <row r="2" spans="2:9" ht="15.75" thickBot="1">
      <c r="B2" s="286"/>
      <c r="C2" s="183"/>
      <c r="D2" s="183"/>
      <c r="E2" s="183"/>
      <c r="F2" s="183"/>
      <c r="G2" s="183"/>
      <c r="H2" s="183"/>
      <c r="I2" s="184"/>
    </row>
    <row r="3" spans="2:9" ht="15.75" thickBot="1">
      <c r="B3" s="287"/>
      <c r="C3" s="509" t="s">
        <v>219</v>
      </c>
      <c r="D3" s="510"/>
      <c r="E3" s="510"/>
      <c r="F3" s="510"/>
      <c r="G3" s="510"/>
      <c r="H3" s="511"/>
      <c r="I3" s="288"/>
    </row>
    <row r="4" spans="2:9" ht="15">
      <c r="B4" s="521"/>
      <c r="C4" s="522"/>
      <c r="D4" s="522"/>
      <c r="E4" s="522"/>
      <c r="F4" s="522"/>
      <c r="G4" s="522"/>
      <c r="H4" s="522"/>
      <c r="I4" s="288"/>
    </row>
    <row r="5" spans="2:9" ht="15">
      <c r="B5" s="289"/>
      <c r="C5" s="523" t="s">
        <v>295</v>
      </c>
      <c r="D5" s="523"/>
      <c r="E5" s="523"/>
      <c r="F5" s="523"/>
      <c r="G5" s="523"/>
      <c r="H5" s="523"/>
      <c r="I5" s="288"/>
    </row>
    <row r="6" spans="2:9" ht="15">
      <c r="B6" s="289"/>
      <c r="C6" s="523" t="s">
        <v>309</v>
      </c>
      <c r="D6" s="523"/>
      <c r="E6" s="523"/>
      <c r="F6" s="533"/>
      <c r="G6" s="290" t="s">
        <v>658</v>
      </c>
      <c r="H6" s="278"/>
      <c r="I6" s="288"/>
    </row>
    <row r="7" spans="2:9" ht="15">
      <c r="B7" s="289"/>
      <c r="C7" s="278"/>
      <c r="D7" s="291"/>
      <c r="E7" s="278"/>
      <c r="F7" s="278"/>
      <c r="G7" s="278"/>
      <c r="H7" s="278"/>
      <c r="I7" s="288"/>
    </row>
    <row r="8" spans="2:9" ht="15">
      <c r="B8" s="289"/>
      <c r="C8" s="520" t="s">
        <v>234</v>
      </c>
      <c r="D8" s="520"/>
      <c r="E8" s="292"/>
      <c r="F8" s="292"/>
      <c r="G8" s="292"/>
      <c r="H8" s="292"/>
      <c r="I8" s="288"/>
    </row>
    <row r="9" spans="2:9" ht="15.75" thickBot="1">
      <c r="B9" s="289"/>
      <c r="C9" s="520" t="s">
        <v>235</v>
      </c>
      <c r="D9" s="520"/>
      <c r="E9" s="520"/>
      <c r="F9" s="520"/>
      <c r="G9" s="520"/>
      <c r="H9" s="520"/>
      <c r="I9" s="288"/>
    </row>
    <row r="10" spans="2:9" ht="46.5">
      <c r="B10" s="289"/>
      <c r="C10" s="293" t="s">
        <v>237</v>
      </c>
      <c r="D10" s="294" t="s">
        <v>236</v>
      </c>
      <c r="E10" s="295" t="s">
        <v>286</v>
      </c>
      <c r="F10" s="295" t="s">
        <v>727</v>
      </c>
      <c r="G10" s="295" t="s">
        <v>290</v>
      </c>
      <c r="H10" s="296" t="s">
        <v>289</v>
      </c>
      <c r="I10" s="288"/>
    </row>
    <row r="11" spans="2:9" ht="15" customHeight="1">
      <c r="B11" s="289"/>
      <c r="C11" s="524" t="s">
        <v>658</v>
      </c>
      <c r="D11" s="525"/>
      <c r="E11" s="525"/>
      <c r="F11" s="525"/>
      <c r="G11" s="525"/>
      <c r="H11" s="526"/>
      <c r="I11" s="288"/>
    </row>
    <row r="12" spans="2:9" ht="15" customHeight="1">
      <c r="B12" s="289"/>
      <c r="C12" s="527"/>
      <c r="D12" s="528"/>
      <c r="E12" s="528"/>
      <c r="F12" s="528"/>
      <c r="G12" s="528"/>
      <c r="H12" s="529"/>
      <c r="I12" s="288"/>
    </row>
    <row r="13" spans="2:9" ht="15" customHeight="1" thickBot="1">
      <c r="B13" s="289"/>
      <c r="C13" s="530"/>
      <c r="D13" s="531"/>
      <c r="E13" s="531"/>
      <c r="F13" s="531"/>
      <c r="G13" s="531"/>
      <c r="H13" s="532"/>
      <c r="I13" s="288"/>
    </row>
    <row r="14" spans="2:9" ht="15">
      <c r="B14" s="289"/>
      <c r="C14" s="297"/>
      <c r="D14" s="297"/>
      <c r="E14" s="297"/>
      <c r="F14" s="297"/>
      <c r="G14" s="297"/>
      <c r="H14" s="297"/>
      <c r="I14" s="288"/>
    </row>
    <row r="15" spans="2:9" ht="15">
      <c r="B15" s="289"/>
      <c r="C15" s="520" t="s">
        <v>238</v>
      </c>
      <c r="D15" s="520"/>
      <c r="E15" s="291"/>
      <c r="F15" s="291"/>
      <c r="G15" s="291"/>
      <c r="H15" s="291"/>
      <c r="I15" s="288"/>
    </row>
    <row r="16" spans="2:9" ht="15.75" thickBot="1">
      <c r="B16" s="289"/>
      <c r="C16" s="519" t="s">
        <v>240</v>
      </c>
      <c r="D16" s="519"/>
      <c r="E16" s="519"/>
      <c r="F16" s="298"/>
      <c r="G16" s="298"/>
      <c r="H16" s="298"/>
      <c r="I16" s="288"/>
    </row>
    <row r="17" spans="2:9" ht="46.5" thickBot="1">
      <c r="B17" s="289"/>
      <c r="C17" s="299" t="s">
        <v>291</v>
      </c>
      <c r="D17" s="300" t="s">
        <v>239</v>
      </c>
      <c r="E17" s="300" t="s">
        <v>287</v>
      </c>
      <c r="F17" s="301" t="s">
        <v>288</v>
      </c>
      <c r="G17" s="301" t="s">
        <v>285</v>
      </c>
      <c r="H17" s="302"/>
      <c r="I17" s="303"/>
    </row>
    <row r="18" spans="2:9" ht="15" customHeight="1">
      <c r="B18" s="289"/>
      <c r="C18" s="534" t="s">
        <v>728</v>
      </c>
      <c r="D18" s="304"/>
      <c r="E18" s="305"/>
      <c r="F18" s="537" t="s">
        <v>715</v>
      </c>
      <c r="G18" s="306"/>
      <c r="H18" s="291"/>
      <c r="I18" s="518"/>
    </row>
    <row r="19" spans="2:9" ht="15" customHeight="1">
      <c r="B19" s="289"/>
      <c r="C19" s="535"/>
      <c r="D19" s="307"/>
      <c r="E19" s="308"/>
      <c r="F19" s="538"/>
      <c r="G19" s="306"/>
      <c r="H19" s="291"/>
      <c r="I19" s="518"/>
    </row>
    <row r="20" spans="2:9" ht="15.75" customHeight="1" thickBot="1">
      <c r="B20" s="289"/>
      <c r="C20" s="536"/>
      <c r="D20" s="309"/>
      <c r="E20" s="310"/>
      <c r="F20" s="538"/>
      <c r="G20" s="311"/>
      <c r="H20" s="291"/>
      <c r="I20" s="518"/>
    </row>
    <row r="21" spans="2:9" ht="15" customHeight="1">
      <c r="B21" s="289"/>
      <c r="C21" s="534" t="s">
        <v>729</v>
      </c>
      <c r="D21" s="304"/>
      <c r="E21" s="305"/>
      <c r="F21" s="538"/>
      <c r="G21" s="312"/>
      <c r="H21" s="291"/>
      <c r="I21" s="518"/>
    </row>
    <row r="22" spans="2:9" ht="15" customHeight="1">
      <c r="B22" s="289"/>
      <c r="C22" s="535"/>
      <c r="D22" s="307"/>
      <c r="E22" s="308"/>
      <c r="F22" s="538"/>
      <c r="G22" s="306"/>
      <c r="H22" s="291"/>
      <c r="I22" s="518"/>
    </row>
    <row r="23" spans="2:9" ht="15.75" customHeight="1" thickBot="1">
      <c r="B23" s="289"/>
      <c r="C23" s="536"/>
      <c r="D23" s="309"/>
      <c r="E23" s="310"/>
      <c r="F23" s="538"/>
      <c r="G23" s="311"/>
      <c r="H23" s="291"/>
      <c r="I23" s="518"/>
    </row>
    <row r="24" spans="2:9" ht="15" customHeight="1">
      <c r="B24" s="289"/>
      <c r="C24" s="534" t="s">
        <v>729</v>
      </c>
      <c r="D24" s="304"/>
      <c r="E24" s="305"/>
      <c r="F24" s="538"/>
      <c r="G24" s="312"/>
      <c r="H24" s="291"/>
      <c r="I24" s="518"/>
    </row>
    <row r="25" spans="2:9" ht="15" customHeight="1">
      <c r="B25" s="289"/>
      <c r="C25" s="535"/>
      <c r="D25" s="307"/>
      <c r="E25" s="308"/>
      <c r="F25" s="538"/>
      <c r="G25" s="306"/>
      <c r="H25" s="291"/>
      <c r="I25" s="518"/>
    </row>
    <row r="26" spans="2:9" ht="15.75" customHeight="1" thickBot="1">
      <c r="B26" s="289"/>
      <c r="C26" s="536"/>
      <c r="D26" s="309"/>
      <c r="E26" s="310"/>
      <c r="F26" s="538"/>
      <c r="G26" s="311"/>
      <c r="H26" s="291"/>
      <c r="I26" s="518"/>
    </row>
    <row r="27" spans="2:9" ht="15" customHeight="1">
      <c r="B27" s="289"/>
      <c r="C27" s="534" t="s">
        <v>729</v>
      </c>
      <c r="D27" s="304"/>
      <c r="E27" s="305"/>
      <c r="F27" s="538"/>
      <c r="G27" s="312"/>
      <c r="H27" s="291"/>
      <c r="I27" s="518"/>
    </row>
    <row r="28" spans="2:9" ht="15" customHeight="1">
      <c r="B28" s="289"/>
      <c r="C28" s="535"/>
      <c r="D28" s="307"/>
      <c r="E28" s="308"/>
      <c r="F28" s="538"/>
      <c r="G28" s="306"/>
      <c r="H28" s="291"/>
      <c r="I28" s="518"/>
    </row>
    <row r="29" spans="2:9" s="313" customFormat="1" ht="15.75" customHeight="1" thickBot="1">
      <c r="B29" s="289"/>
      <c r="C29" s="536"/>
      <c r="D29" s="309"/>
      <c r="E29" s="310"/>
      <c r="F29" s="538"/>
      <c r="G29" s="311"/>
      <c r="H29" s="291"/>
      <c r="I29" s="518"/>
    </row>
    <row r="30" spans="2:9" s="313" customFormat="1" ht="15.75" customHeight="1">
      <c r="B30" s="289"/>
      <c r="C30" s="534" t="s">
        <v>729</v>
      </c>
      <c r="D30" s="304"/>
      <c r="E30" s="305"/>
      <c r="F30" s="538"/>
      <c r="G30" s="312"/>
      <c r="H30" s="291"/>
      <c r="I30" s="518"/>
    </row>
    <row r="31" spans="2:9" s="313" customFormat="1" ht="15" customHeight="1">
      <c r="B31" s="289"/>
      <c r="C31" s="535"/>
      <c r="D31" s="307"/>
      <c r="E31" s="308"/>
      <c r="F31" s="538"/>
      <c r="G31" s="306"/>
      <c r="H31" s="291"/>
      <c r="I31" s="518"/>
    </row>
    <row r="32" spans="2:9" s="313" customFormat="1" ht="15.75" customHeight="1" thickBot="1">
      <c r="B32" s="289"/>
      <c r="C32" s="536"/>
      <c r="D32" s="309"/>
      <c r="E32" s="310"/>
      <c r="F32" s="539"/>
      <c r="G32" s="311"/>
      <c r="H32" s="291"/>
      <c r="I32" s="518"/>
    </row>
    <row r="33" spans="2:9" s="313" customFormat="1" ht="15.75" thickBot="1">
      <c r="B33" s="314"/>
      <c r="C33" s="315"/>
      <c r="D33" s="315"/>
      <c r="E33" s="315"/>
      <c r="F33" s="315"/>
      <c r="G33" s="315"/>
      <c r="H33" s="315"/>
      <c r="I33" s="316"/>
    </row>
    <row r="34" spans="2:9" s="313" customFormat="1" ht="15">
      <c r="B34" s="226"/>
      <c r="C34" s="226"/>
      <c r="D34" s="226"/>
      <c r="E34" s="226"/>
      <c r="F34" s="226"/>
      <c r="G34" s="226"/>
      <c r="H34" s="226"/>
      <c r="I34" s="226"/>
    </row>
    <row r="35" spans="2:9" s="313" customFormat="1" ht="15">
      <c r="B35" s="226"/>
      <c r="C35" s="226"/>
      <c r="D35" s="226"/>
      <c r="E35" s="226"/>
      <c r="F35" s="226"/>
      <c r="G35" s="226"/>
      <c r="H35" s="226"/>
      <c r="I35" s="226"/>
    </row>
    <row r="36" spans="2:9" s="313" customFormat="1" ht="15">
      <c r="B36" s="226"/>
      <c r="C36" s="208"/>
      <c r="D36" s="208"/>
      <c r="E36" s="208"/>
      <c r="F36" s="208"/>
      <c r="G36" s="208"/>
      <c r="H36" s="208"/>
      <c r="I36" s="226"/>
    </row>
    <row r="37" spans="2:9" s="313" customFormat="1" ht="15.75" customHeight="1">
      <c r="B37" s="226"/>
      <c r="C37" s="208"/>
      <c r="D37" s="208"/>
      <c r="E37" s="208"/>
      <c r="F37" s="208"/>
      <c r="G37" s="208"/>
      <c r="H37" s="208"/>
      <c r="I37" s="226"/>
    </row>
    <row r="38" spans="2:9" s="313" customFormat="1" ht="15.75" customHeight="1">
      <c r="B38" s="226"/>
      <c r="C38" s="317"/>
      <c r="D38" s="317"/>
      <c r="E38" s="317"/>
      <c r="F38" s="317"/>
      <c r="G38" s="317"/>
      <c r="H38" s="317"/>
      <c r="I38" s="226"/>
    </row>
    <row r="39" spans="2:9" s="313" customFormat="1" ht="15.75" customHeight="1">
      <c r="B39" s="226"/>
      <c r="C39" s="226"/>
      <c r="D39" s="226"/>
      <c r="E39" s="228"/>
      <c r="F39" s="228"/>
      <c r="G39" s="228"/>
      <c r="H39" s="228"/>
      <c r="I39" s="226"/>
    </row>
    <row r="40" spans="2:9" s="313" customFormat="1" ht="15.75" customHeight="1">
      <c r="B40" s="226"/>
      <c r="C40" s="226"/>
      <c r="D40" s="226"/>
      <c r="E40" s="229"/>
      <c r="F40" s="229"/>
      <c r="G40" s="229"/>
      <c r="H40" s="229"/>
      <c r="I40" s="226"/>
    </row>
    <row r="41" spans="2:9" s="313" customFormat="1" ht="15">
      <c r="B41" s="226"/>
      <c r="C41" s="226"/>
      <c r="D41" s="226"/>
      <c r="E41" s="226"/>
      <c r="F41" s="226"/>
      <c r="G41" s="226"/>
      <c r="H41" s="226"/>
      <c r="I41" s="226"/>
    </row>
    <row r="42" spans="2:9" s="313" customFormat="1" ht="15.75" customHeight="1">
      <c r="B42" s="226"/>
      <c r="C42" s="208"/>
      <c r="D42" s="208"/>
      <c r="E42" s="208"/>
      <c r="F42" s="208"/>
      <c r="G42" s="208"/>
      <c r="H42" s="208"/>
      <c r="I42" s="226"/>
    </row>
    <row r="43" spans="2:9" s="313" customFormat="1" ht="15.75" customHeight="1">
      <c r="B43" s="226"/>
      <c r="C43" s="208"/>
      <c r="D43" s="208"/>
      <c r="E43" s="208"/>
      <c r="F43" s="208"/>
      <c r="G43" s="208"/>
      <c r="H43" s="208"/>
      <c r="I43" s="226"/>
    </row>
    <row r="44" spans="2:9" s="313" customFormat="1" ht="15">
      <c r="B44" s="226"/>
      <c r="C44" s="208"/>
      <c r="D44" s="208"/>
      <c r="E44" s="208"/>
      <c r="F44" s="208"/>
      <c r="G44" s="208"/>
      <c r="H44" s="208"/>
      <c r="I44" s="226"/>
    </row>
    <row r="45" spans="2:9" s="313" customFormat="1" ht="15.75" customHeight="1">
      <c r="B45" s="226"/>
      <c r="C45" s="226"/>
      <c r="D45" s="226"/>
      <c r="E45" s="228"/>
      <c r="F45" s="228"/>
      <c r="G45" s="228"/>
      <c r="H45" s="228"/>
      <c r="I45" s="226"/>
    </row>
    <row r="46" spans="2:9" s="313" customFormat="1" ht="15.75" customHeight="1">
      <c r="B46" s="226"/>
      <c r="C46" s="226"/>
      <c r="D46" s="226"/>
      <c r="E46" s="229"/>
      <c r="F46" s="229"/>
      <c r="G46" s="229"/>
      <c r="H46" s="229"/>
      <c r="I46" s="226"/>
    </row>
    <row r="47" spans="2:9" s="313" customFormat="1" ht="15">
      <c r="B47" s="226"/>
      <c r="C47" s="226"/>
      <c r="D47" s="226"/>
      <c r="E47" s="226"/>
      <c r="F47" s="226"/>
      <c r="G47" s="226"/>
      <c r="H47" s="226"/>
      <c r="I47" s="226"/>
    </row>
    <row r="48" spans="2:9" s="313" customFormat="1" ht="15">
      <c r="B48" s="226"/>
      <c r="C48" s="208"/>
      <c r="D48" s="208"/>
      <c r="E48" s="226"/>
      <c r="F48" s="226"/>
      <c r="G48" s="226"/>
      <c r="H48" s="226"/>
      <c r="I48" s="226"/>
    </row>
    <row r="49" spans="2:9" s="313" customFormat="1" ht="15.75" customHeight="1">
      <c r="B49" s="226"/>
      <c r="C49" s="208"/>
      <c r="D49" s="208"/>
      <c r="E49" s="229"/>
      <c r="F49" s="229"/>
      <c r="G49" s="229"/>
      <c r="H49" s="229"/>
      <c r="I49" s="226"/>
    </row>
    <row r="50" spans="2:9" s="313" customFormat="1" ht="15.75" customHeight="1">
      <c r="B50" s="226"/>
      <c r="C50" s="226"/>
      <c r="D50" s="226"/>
      <c r="E50" s="229"/>
      <c r="F50" s="229"/>
      <c r="G50" s="229"/>
      <c r="H50" s="229"/>
      <c r="I50" s="226"/>
    </row>
    <row r="51" spans="2:9" s="313" customFormat="1" ht="15">
      <c r="B51" s="226"/>
      <c r="C51" s="231"/>
      <c r="D51" s="226"/>
      <c r="E51" s="231"/>
      <c r="F51" s="231"/>
      <c r="G51" s="231"/>
      <c r="H51" s="231"/>
      <c r="I51" s="226"/>
    </row>
    <row r="52" spans="2:9" s="313" customFormat="1" ht="15">
      <c r="B52" s="226"/>
      <c r="C52" s="231"/>
      <c r="D52" s="231"/>
      <c r="E52" s="231"/>
      <c r="F52" s="231"/>
      <c r="G52" s="231"/>
      <c r="H52" s="231"/>
      <c r="I52" s="232"/>
    </row>
  </sheetData>
  <sheetProtection/>
  <mergeCells count="20">
    <mergeCell ref="C11:H13"/>
    <mergeCell ref="C6:F6"/>
    <mergeCell ref="I30:I32"/>
    <mergeCell ref="C24:C26"/>
    <mergeCell ref="C21:C23"/>
    <mergeCell ref="C18:C20"/>
    <mergeCell ref="C27:C29"/>
    <mergeCell ref="C30:C32"/>
    <mergeCell ref="I27:I29"/>
    <mergeCell ref="F18:F32"/>
    <mergeCell ref="C3:H3"/>
    <mergeCell ref="I18:I20"/>
    <mergeCell ref="I21:I23"/>
    <mergeCell ref="I24:I26"/>
    <mergeCell ref="C16:E16"/>
    <mergeCell ref="C15:D15"/>
    <mergeCell ref="B4:H4"/>
    <mergeCell ref="C5:H5"/>
    <mergeCell ref="C8:D8"/>
    <mergeCell ref="C9:H9"/>
  </mergeCells>
  <dataValidations count="2">
    <dataValidation type="list" allowBlank="1" showInputMessage="1" showErrorMessage="1" sqref="E49:H49">
      <formula1>$M$56:$M$57</formula1>
    </dataValidation>
    <dataValidation type="whole" allowBlank="1" showInputMessage="1" showErrorMessage="1" sqref="E45:H45 E39:H39">
      <formula1>-999999999</formula1>
      <formula2>999999999</formula2>
    </dataValidation>
  </dataValidations>
  <printOptions/>
  <pageMargins left="0.2" right="0.21" top="0.17" bottom="0.17" header="0.17" footer="0.17"/>
  <pageSetup fitToHeight="0" fitToWidth="1" horizontalDpi="600" verticalDpi="600" orientation="landscape" scale="93" r:id="rId1"/>
</worksheet>
</file>

<file path=xl/worksheets/sheet4.xml><?xml version="1.0" encoding="utf-8"?>
<worksheet xmlns="http://schemas.openxmlformats.org/spreadsheetml/2006/main" xmlns:r="http://schemas.openxmlformats.org/officeDocument/2006/relationships">
  <sheetPr>
    <pageSetUpPr fitToPage="1"/>
  </sheetPr>
  <dimension ref="B2:G56"/>
  <sheetViews>
    <sheetView tabSelected="1" zoomScale="90" zoomScaleNormal="90" zoomScalePageLayoutView="0" workbookViewId="0" topLeftCell="A28">
      <selection activeCell="E11" sqref="E11:F11"/>
    </sheetView>
  </sheetViews>
  <sheetFormatPr defaultColWidth="9.140625" defaultRowHeight="15"/>
  <cols>
    <col min="1" max="2" width="1.8515625" style="180" customWidth="1"/>
    <col min="3" max="3" width="35.8515625" style="180" customWidth="1"/>
    <col min="4" max="4" width="30.7109375" style="318" customWidth="1"/>
    <col min="5" max="5" width="22.8515625" style="180" customWidth="1"/>
    <col min="6" max="6" width="62.140625" style="180" customWidth="1"/>
    <col min="7" max="7" width="4.00390625" style="180" customWidth="1"/>
    <col min="8" max="8" width="1.57421875" style="180" customWidth="1"/>
    <col min="9" max="16384" width="9.140625" style="180" customWidth="1"/>
  </cols>
  <sheetData>
    <row r="1" ht="15.75" thickBot="1"/>
    <row r="2" spans="2:7" ht="15.75" thickBot="1">
      <c r="B2" s="286"/>
      <c r="C2" s="183"/>
      <c r="D2" s="319"/>
      <c r="E2" s="183"/>
      <c r="F2" s="183"/>
      <c r="G2" s="184"/>
    </row>
    <row r="3" spans="2:7" ht="15.75" thickBot="1">
      <c r="B3" s="287"/>
      <c r="C3" s="509" t="s">
        <v>220</v>
      </c>
      <c r="D3" s="510"/>
      <c r="E3" s="510"/>
      <c r="F3" s="511"/>
      <c r="G3" s="288"/>
    </row>
    <row r="4" spans="2:7" ht="15">
      <c r="B4" s="521"/>
      <c r="C4" s="522"/>
      <c r="D4" s="522"/>
      <c r="E4" s="522"/>
      <c r="F4" s="522"/>
      <c r="G4" s="288"/>
    </row>
    <row r="5" spans="2:7" ht="15">
      <c r="B5" s="289"/>
      <c r="C5" s="554"/>
      <c r="D5" s="554"/>
      <c r="E5" s="554"/>
      <c r="F5" s="554"/>
      <c r="G5" s="288"/>
    </row>
    <row r="6" spans="2:7" ht="15">
      <c r="B6" s="289"/>
      <c r="C6" s="278"/>
      <c r="D6" s="320"/>
      <c r="E6" s="278"/>
      <c r="F6" s="291"/>
      <c r="G6" s="288"/>
    </row>
    <row r="7" spans="2:7" ht="15">
      <c r="B7" s="289"/>
      <c r="C7" s="520" t="s">
        <v>231</v>
      </c>
      <c r="D7" s="520"/>
      <c r="E7" s="292"/>
      <c r="F7" s="291"/>
      <c r="G7" s="288"/>
    </row>
    <row r="8" spans="2:7" ht="15.75" thickBot="1">
      <c r="B8" s="289"/>
      <c r="C8" s="545" t="s">
        <v>296</v>
      </c>
      <c r="D8" s="545"/>
      <c r="E8" s="545"/>
      <c r="F8" s="545"/>
      <c r="G8" s="288"/>
    </row>
    <row r="9" spans="2:7" ht="15.75" thickBot="1">
      <c r="B9" s="289"/>
      <c r="C9" s="321" t="s">
        <v>233</v>
      </c>
      <c r="D9" s="322" t="s">
        <v>232</v>
      </c>
      <c r="E9" s="552" t="s">
        <v>274</v>
      </c>
      <c r="F9" s="553"/>
      <c r="G9" s="288"/>
    </row>
    <row r="10" spans="2:7" ht="86.25" customHeight="1" thickBot="1">
      <c r="B10" s="289"/>
      <c r="C10" s="323" t="s">
        <v>665</v>
      </c>
      <c r="D10" s="324" t="s">
        <v>697</v>
      </c>
      <c r="E10" s="546" t="s">
        <v>767</v>
      </c>
      <c r="F10" s="547"/>
      <c r="G10" s="288"/>
    </row>
    <row r="11" spans="2:7" ht="164.25" customHeight="1" thickBot="1">
      <c r="B11" s="289"/>
      <c r="C11" s="325" t="s">
        <v>659</v>
      </c>
      <c r="D11" s="326" t="s">
        <v>697</v>
      </c>
      <c r="E11" s="548" t="s">
        <v>819</v>
      </c>
      <c r="F11" s="549"/>
      <c r="G11" s="288"/>
    </row>
    <row r="12" spans="2:7" ht="33" customHeight="1" thickBot="1">
      <c r="B12" s="289"/>
      <c r="C12" s="323" t="s">
        <v>820</v>
      </c>
      <c r="D12" s="326" t="s">
        <v>697</v>
      </c>
      <c r="E12" s="548" t="s">
        <v>830</v>
      </c>
      <c r="F12" s="549"/>
      <c r="G12" s="288"/>
    </row>
    <row r="13" spans="2:7" ht="91.5" customHeight="1" thickBot="1">
      <c r="B13" s="289"/>
      <c r="C13" s="327" t="s">
        <v>660</v>
      </c>
      <c r="D13" s="326" t="s">
        <v>697</v>
      </c>
      <c r="E13" s="548" t="s">
        <v>768</v>
      </c>
      <c r="F13" s="549"/>
      <c r="G13" s="288"/>
    </row>
    <row r="14" spans="2:7" ht="100.5" customHeight="1" thickBot="1">
      <c r="B14" s="289"/>
      <c r="C14" s="325" t="s">
        <v>661</v>
      </c>
      <c r="D14" s="326" t="s">
        <v>769</v>
      </c>
      <c r="E14" s="548" t="s">
        <v>821</v>
      </c>
      <c r="F14" s="549"/>
      <c r="G14" s="288"/>
    </row>
    <row r="15" spans="2:7" ht="64.5" customHeight="1" thickBot="1">
      <c r="B15" s="289"/>
      <c r="C15" s="325" t="s">
        <v>662</v>
      </c>
      <c r="D15" s="326" t="s">
        <v>697</v>
      </c>
      <c r="E15" s="548" t="s">
        <v>822</v>
      </c>
      <c r="F15" s="549"/>
      <c r="G15" s="288"/>
    </row>
    <row r="16" spans="2:7" ht="84" customHeight="1" thickBot="1">
      <c r="B16" s="289"/>
      <c r="C16" s="325" t="s">
        <v>663</v>
      </c>
      <c r="D16" s="326" t="s">
        <v>697</v>
      </c>
      <c r="E16" s="548" t="s">
        <v>770</v>
      </c>
      <c r="F16" s="549"/>
      <c r="G16" s="288"/>
    </row>
    <row r="17" spans="2:7" ht="15">
      <c r="B17" s="289"/>
      <c r="C17" s="291"/>
      <c r="D17" s="320"/>
      <c r="E17" s="291"/>
      <c r="F17" s="291"/>
      <c r="G17" s="288"/>
    </row>
    <row r="18" spans="2:7" ht="15">
      <c r="B18" s="289"/>
      <c r="C18" s="565" t="s">
        <v>257</v>
      </c>
      <c r="D18" s="565"/>
      <c r="E18" s="565"/>
      <c r="F18" s="565"/>
      <c r="G18" s="288"/>
    </row>
    <row r="19" spans="2:7" ht="15.75" thickBot="1">
      <c r="B19" s="289"/>
      <c r="C19" s="566" t="s">
        <v>272</v>
      </c>
      <c r="D19" s="566"/>
      <c r="E19" s="566"/>
      <c r="F19" s="566"/>
      <c r="G19" s="288"/>
    </row>
    <row r="20" spans="2:7" ht="15.75" thickBot="1">
      <c r="B20" s="289"/>
      <c r="C20" s="321" t="s">
        <v>233</v>
      </c>
      <c r="D20" s="322" t="s">
        <v>232</v>
      </c>
      <c r="E20" s="552" t="s">
        <v>274</v>
      </c>
      <c r="F20" s="553"/>
      <c r="G20" s="288"/>
    </row>
    <row r="21" spans="2:7" ht="15">
      <c r="B21" s="289"/>
      <c r="C21" s="328"/>
      <c r="D21" s="324"/>
      <c r="E21" s="567"/>
      <c r="F21" s="568"/>
      <c r="G21" s="288"/>
    </row>
    <row r="22" spans="2:7" ht="39.75" customHeight="1">
      <c r="B22" s="289"/>
      <c r="C22" s="555" t="s">
        <v>715</v>
      </c>
      <c r="D22" s="556"/>
      <c r="E22" s="556"/>
      <c r="F22" s="557"/>
      <c r="G22" s="288"/>
    </row>
    <row r="23" spans="2:7" ht="39.75" customHeight="1">
      <c r="B23" s="289"/>
      <c r="C23" s="558"/>
      <c r="D23" s="559"/>
      <c r="E23" s="559"/>
      <c r="F23" s="560"/>
      <c r="G23" s="288"/>
    </row>
    <row r="24" spans="2:7" ht="39.75" customHeight="1" thickBot="1">
      <c r="B24" s="289"/>
      <c r="C24" s="561"/>
      <c r="D24" s="562"/>
      <c r="E24" s="562"/>
      <c r="F24" s="563"/>
      <c r="G24" s="288"/>
    </row>
    <row r="25" spans="2:7" ht="15">
      <c r="B25" s="289"/>
      <c r="C25" s="291"/>
      <c r="D25" s="320"/>
      <c r="E25" s="291"/>
      <c r="F25" s="291"/>
      <c r="G25" s="288"/>
    </row>
    <row r="26" spans="2:7" ht="15">
      <c r="B26" s="289"/>
      <c r="C26" s="291"/>
      <c r="D26" s="320"/>
      <c r="E26" s="291"/>
      <c r="F26" s="291"/>
      <c r="G26" s="288"/>
    </row>
    <row r="27" spans="2:7" ht="31.5" customHeight="1">
      <c r="B27" s="289"/>
      <c r="C27" s="564" t="s">
        <v>256</v>
      </c>
      <c r="D27" s="564"/>
      <c r="E27" s="564"/>
      <c r="F27" s="564"/>
      <c r="G27" s="288"/>
    </row>
    <row r="28" spans="2:7" ht="15.75" thickBot="1">
      <c r="B28" s="289"/>
      <c r="C28" s="545" t="s">
        <v>275</v>
      </c>
      <c r="D28" s="545"/>
      <c r="E28" s="551"/>
      <c r="F28" s="551"/>
      <c r="G28" s="288"/>
    </row>
    <row r="29" spans="2:7" ht="115.5" customHeight="1" thickBot="1">
      <c r="B29" s="289"/>
      <c r="C29" s="542" t="s">
        <v>715</v>
      </c>
      <c r="D29" s="543"/>
      <c r="E29" s="543"/>
      <c r="F29" s="544"/>
      <c r="G29" s="288"/>
    </row>
    <row r="30" spans="2:7" ht="15">
      <c r="B30" s="289"/>
      <c r="C30" s="291"/>
      <c r="D30" s="320"/>
      <c r="E30" s="291"/>
      <c r="F30" s="291"/>
      <c r="G30" s="288"/>
    </row>
    <row r="31" spans="2:7" ht="15">
      <c r="B31" s="289"/>
      <c r="C31" s="291"/>
      <c r="D31" s="320"/>
      <c r="E31" s="291"/>
      <c r="F31" s="291"/>
      <c r="G31" s="288"/>
    </row>
    <row r="32" spans="2:7" ht="15">
      <c r="B32" s="289"/>
      <c r="C32" s="291"/>
      <c r="D32" s="320"/>
      <c r="E32" s="291"/>
      <c r="F32" s="291"/>
      <c r="G32" s="288"/>
    </row>
    <row r="33" spans="2:7" ht="15.75" thickBot="1">
      <c r="B33" s="329"/>
      <c r="C33" s="223"/>
      <c r="D33" s="330"/>
      <c r="E33" s="223"/>
      <c r="F33" s="223"/>
      <c r="G33" s="224"/>
    </row>
    <row r="34" spans="2:7" ht="15">
      <c r="B34" s="226"/>
      <c r="C34" s="226"/>
      <c r="D34" s="331"/>
      <c r="E34" s="226"/>
      <c r="F34" s="226"/>
      <c r="G34" s="226"/>
    </row>
    <row r="35" spans="2:7" ht="15">
      <c r="B35" s="226"/>
      <c r="C35" s="226"/>
      <c r="D35" s="331"/>
      <c r="E35" s="226"/>
      <c r="F35" s="226"/>
      <c r="G35" s="226"/>
    </row>
    <row r="36" spans="2:7" ht="15">
      <c r="B36" s="226"/>
      <c r="C36" s="226"/>
      <c r="D36" s="331"/>
      <c r="E36" s="226"/>
      <c r="F36" s="226"/>
      <c r="G36" s="226"/>
    </row>
    <row r="37" spans="2:7" ht="15">
      <c r="B37" s="226"/>
      <c r="C37" s="226"/>
      <c r="D37" s="331"/>
      <c r="E37" s="226"/>
      <c r="F37" s="226"/>
      <c r="G37" s="226"/>
    </row>
    <row r="38" spans="2:7" ht="15">
      <c r="B38" s="226"/>
      <c r="C38" s="226"/>
      <c r="D38" s="331"/>
      <c r="E38" s="226"/>
      <c r="F38" s="226"/>
      <c r="G38" s="226"/>
    </row>
    <row r="39" spans="2:7" ht="15">
      <c r="B39" s="226"/>
      <c r="C39" s="226"/>
      <c r="D39" s="331"/>
      <c r="E39" s="226"/>
      <c r="F39" s="226"/>
      <c r="G39" s="226"/>
    </row>
    <row r="40" spans="2:7" ht="15">
      <c r="B40" s="226"/>
      <c r="C40" s="541"/>
      <c r="D40" s="541"/>
      <c r="E40" s="208"/>
      <c r="F40" s="226"/>
      <c r="G40" s="226"/>
    </row>
    <row r="41" spans="2:7" ht="15">
      <c r="B41" s="226"/>
      <c r="C41" s="541"/>
      <c r="D41" s="541"/>
      <c r="E41" s="208"/>
      <c r="F41" s="226"/>
      <c r="G41" s="226"/>
    </row>
    <row r="42" spans="2:7" ht="15">
      <c r="B42" s="226"/>
      <c r="C42" s="550"/>
      <c r="D42" s="550"/>
      <c r="E42" s="550"/>
      <c r="F42" s="550"/>
      <c r="G42" s="226"/>
    </row>
    <row r="43" spans="2:7" ht="15">
      <c r="B43" s="226"/>
      <c r="C43" s="540"/>
      <c r="D43" s="540"/>
      <c r="E43" s="517"/>
      <c r="F43" s="517"/>
      <c r="G43" s="226"/>
    </row>
    <row r="44" spans="2:7" ht="15">
      <c r="B44" s="226"/>
      <c r="C44" s="540"/>
      <c r="D44" s="540"/>
      <c r="E44" s="516"/>
      <c r="F44" s="516"/>
      <c r="G44" s="226"/>
    </row>
    <row r="45" spans="2:7" ht="15">
      <c r="B45" s="226"/>
      <c r="C45" s="226"/>
      <c r="D45" s="331"/>
      <c r="E45" s="226"/>
      <c r="F45" s="226"/>
      <c r="G45" s="226"/>
    </row>
    <row r="46" spans="2:7" ht="15">
      <c r="B46" s="226"/>
      <c r="C46" s="541"/>
      <c r="D46" s="541"/>
      <c r="E46" s="208"/>
      <c r="F46" s="226"/>
      <c r="G46" s="226"/>
    </row>
    <row r="47" spans="2:7" ht="15">
      <c r="B47" s="226"/>
      <c r="C47" s="541"/>
      <c r="D47" s="541"/>
      <c r="E47" s="515"/>
      <c r="F47" s="515"/>
      <c r="G47" s="226"/>
    </row>
    <row r="48" spans="2:7" ht="15">
      <c r="B48" s="226"/>
      <c r="C48" s="208"/>
      <c r="D48" s="202"/>
      <c r="E48" s="208"/>
      <c r="F48" s="208"/>
      <c r="G48" s="226"/>
    </row>
    <row r="49" spans="2:7" ht="15">
      <c r="B49" s="226"/>
      <c r="C49" s="540"/>
      <c r="D49" s="540"/>
      <c r="E49" s="517"/>
      <c r="F49" s="517"/>
      <c r="G49" s="226"/>
    </row>
    <row r="50" spans="2:7" ht="15">
      <c r="B50" s="226"/>
      <c r="C50" s="540"/>
      <c r="D50" s="540"/>
      <c r="E50" s="516"/>
      <c r="F50" s="516"/>
      <c r="G50" s="226"/>
    </row>
    <row r="51" spans="2:7" ht="15">
      <c r="B51" s="226"/>
      <c r="C51" s="226"/>
      <c r="D51" s="331"/>
      <c r="E51" s="226"/>
      <c r="F51" s="226"/>
      <c r="G51" s="226"/>
    </row>
    <row r="52" spans="2:7" ht="15">
      <c r="B52" s="226"/>
      <c r="C52" s="541"/>
      <c r="D52" s="541"/>
      <c r="E52" s="226"/>
      <c r="F52" s="226"/>
      <c r="G52" s="226"/>
    </row>
    <row r="53" spans="2:7" ht="15">
      <c r="B53" s="226"/>
      <c r="C53" s="541"/>
      <c r="D53" s="541"/>
      <c r="E53" s="516"/>
      <c r="F53" s="516"/>
      <c r="G53" s="226"/>
    </row>
    <row r="54" spans="2:7" ht="15">
      <c r="B54" s="226"/>
      <c r="C54" s="540"/>
      <c r="D54" s="540"/>
      <c r="E54" s="516"/>
      <c r="F54" s="516"/>
      <c r="G54" s="226"/>
    </row>
    <row r="55" spans="2:7" ht="15">
      <c r="B55" s="226"/>
      <c r="C55" s="231"/>
      <c r="D55" s="331"/>
      <c r="E55" s="231"/>
      <c r="F55" s="226"/>
      <c r="G55" s="226"/>
    </row>
    <row r="56" spans="2:7" ht="15">
      <c r="B56" s="226"/>
      <c r="C56" s="231"/>
      <c r="D56" s="332"/>
      <c r="E56" s="231"/>
      <c r="F56" s="231"/>
      <c r="G56" s="232"/>
    </row>
  </sheetData>
  <sheetProtection/>
  <mergeCells count="41">
    <mergeCell ref="C22:F24"/>
    <mergeCell ref="E13:F13"/>
    <mergeCell ref="E14:F14"/>
    <mergeCell ref="C27:F27"/>
    <mergeCell ref="C18:F18"/>
    <mergeCell ref="C19:F19"/>
    <mergeCell ref="E16:F16"/>
    <mergeCell ref="E15:F15"/>
    <mergeCell ref="E21:F21"/>
    <mergeCell ref="C3:F3"/>
    <mergeCell ref="B4:F4"/>
    <mergeCell ref="C5:F5"/>
    <mergeCell ref="C7:D7"/>
    <mergeCell ref="C8:F8"/>
    <mergeCell ref="E9:F9"/>
    <mergeCell ref="C53:D53"/>
    <mergeCell ref="E53:F53"/>
    <mergeCell ref="C47:D47"/>
    <mergeCell ref="E47:F47"/>
    <mergeCell ref="C49:D49"/>
    <mergeCell ref="E49:F49"/>
    <mergeCell ref="C29:F29"/>
    <mergeCell ref="C28:D28"/>
    <mergeCell ref="E10:F10"/>
    <mergeCell ref="E11:F11"/>
    <mergeCell ref="E12:F12"/>
    <mergeCell ref="E43:F43"/>
    <mergeCell ref="C42:F42"/>
    <mergeCell ref="C43:D43"/>
    <mergeCell ref="E28:F28"/>
    <mergeCell ref="E20:F20"/>
    <mergeCell ref="C44:D44"/>
    <mergeCell ref="C54:D54"/>
    <mergeCell ref="E54:F54"/>
    <mergeCell ref="C50:D50"/>
    <mergeCell ref="E50:F50"/>
    <mergeCell ref="C40:D40"/>
    <mergeCell ref="C41:D41"/>
    <mergeCell ref="E44:F44"/>
    <mergeCell ref="C46:D46"/>
    <mergeCell ref="C52:D52"/>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fitToHeight="1" fitToWidth="1" horizontalDpi="600" verticalDpi="600" orientation="portrait" scale="51" r:id="rId1"/>
</worksheet>
</file>

<file path=xl/worksheets/sheet5.xml><?xml version="1.0" encoding="utf-8"?>
<worksheet xmlns="http://schemas.openxmlformats.org/spreadsheetml/2006/main" xmlns:r="http://schemas.openxmlformats.org/officeDocument/2006/relationships">
  <sheetPr>
    <pageSetUpPr fitToPage="1"/>
  </sheetPr>
  <dimension ref="A1:AZ116"/>
  <sheetViews>
    <sheetView zoomScale="80" zoomScaleNormal="80" zoomScalePageLayoutView="0" workbookViewId="0" topLeftCell="A52">
      <selection activeCell="H39" sqref="H39"/>
    </sheetView>
  </sheetViews>
  <sheetFormatPr defaultColWidth="9.140625" defaultRowHeight="15"/>
  <cols>
    <col min="1" max="1" width="2.140625" style="180" customWidth="1"/>
    <col min="2" max="2" width="2.28125" style="180" customWidth="1"/>
    <col min="3" max="3" width="22.57421875" style="179" customWidth="1"/>
    <col min="4" max="4" width="15.57421875" style="180" customWidth="1"/>
    <col min="5" max="5" width="15.00390625" style="180" customWidth="1"/>
    <col min="6" max="6" width="18.8515625" style="180" customWidth="1"/>
    <col min="7" max="7" width="9.8515625" style="180" customWidth="1"/>
    <col min="8" max="8" width="61.140625" style="333" customWidth="1"/>
    <col min="9" max="9" width="20.28125" style="180" customWidth="1"/>
    <col min="10" max="10" width="23.140625" style="180" customWidth="1"/>
    <col min="11" max="11" width="2.00390625" style="180" customWidth="1"/>
    <col min="12" max="12" width="40.7109375" style="180" customWidth="1"/>
    <col min="13" max="16384" width="9.140625" style="180" customWidth="1"/>
  </cols>
  <sheetData>
    <row r="1" spans="9:52" ht="15.75" thickBot="1">
      <c r="I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row>
    <row r="2" spans="2:52" ht="15.75" thickBot="1">
      <c r="B2" s="334"/>
      <c r="C2" s="335"/>
      <c r="D2" s="336"/>
      <c r="E2" s="336"/>
      <c r="F2" s="336"/>
      <c r="G2" s="336"/>
      <c r="H2" s="337"/>
      <c r="I2" s="338"/>
      <c r="J2" s="339"/>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row>
    <row r="3" spans="2:52" ht="15.75" thickBot="1">
      <c r="B3" s="287"/>
      <c r="C3" s="509" t="s">
        <v>253</v>
      </c>
      <c r="D3" s="510"/>
      <c r="E3" s="510"/>
      <c r="F3" s="510"/>
      <c r="G3" s="510"/>
      <c r="H3" s="510"/>
      <c r="I3" s="511"/>
      <c r="J3" s="340"/>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row>
    <row r="4" spans="2:52" ht="15" customHeight="1">
      <c r="B4" s="341"/>
      <c r="C4" s="616" t="s">
        <v>221</v>
      </c>
      <c r="D4" s="616"/>
      <c r="E4" s="616"/>
      <c r="F4" s="616"/>
      <c r="G4" s="616"/>
      <c r="H4" s="616"/>
      <c r="I4" s="616"/>
      <c r="J4" s="250"/>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row>
    <row r="5" spans="2:52" ht="15" customHeight="1">
      <c r="B5" s="341"/>
      <c r="C5" s="342"/>
      <c r="D5" s="342"/>
      <c r="E5" s="342"/>
      <c r="F5" s="342"/>
      <c r="G5" s="342"/>
      <c r="H5" s="343"/>
      <c r="I5" s="342"/>
      <c r="J5" s="250"/>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row>
    <row r="6" spans="2:52" ht="7.5" customHeight="1">
      <c r="B6" s="341"/>
      <c r="C6" s="190"/>
      <c r="D6" s="192"/>
      <c r="E6" s="192"/>
      <c r="F6" s="192"/>
      <c r="G6" s="192"/>
      <c r="H6" s="344"/>
      <c r="I6" s="345"/>
      <c r="J6" s="250"/>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row>
    <row r="7" spans="2:52" ht="35.25" customHeight="1" thickBot="1">
      <c r="B7" s="341"/>
      <c r="C7" s="190"/>
      <c r="D7" s="577" t="s">
        <v>254</v>
      </c>
      <c r="E7" s="577"/>
      <c r="F7" s="577" t="s">
        <v>258</v>
      </c>
      <c r="G7" s="577"/>
      <c r="H7" s="193" t="s">
        <v>259</v>
      </c>
      <c r="I7" s="346" t="s">
        <v>230</v>
      </c>
      <c r="J7" s="250"/>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row>
    <row r="8" spans="2:52" s="179" customFormat="1" ht="111" customHeight="1" thickBot="1">
      <c r="B8" s="347"/>
      <c r="C8" s="348" t="s">
        <v>795</v>
      </c>
      <c r="D8" s="578" t="s">
        <v>700</v>
      </c>
      <c r="E8" s="579"/>
      <c r="F8" s="578" t="s">
        <v>771</v>
      </c>
      <c r="G8" s="579"/>
      <c r="H8" s="349" t="s">
        <v>784</v>
      </c>
      <c r="I8" s="350" t="s">
        <v>699</v>
      </c>
      <c r="J8" s="351"/>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row>
    <row r="9" spans="2:52" s="179" customFormat="1" ht="127.5" customHeight="1" thickBot="1">
      <c r="B9" s="347"/>
      <c r="C9" s="348"/>
      <c r="D9" s="578" t="s">
        <v>701</v>
      </c>
      <c r="E9" s="579"/>
      <c r="F9" s="578" t="s">
        <v>772</v>
      </c>
      <c r="G9" s="579"/>
      <c r="H9" s="349" t="s">
        <v>823</v>
      </c>
      <c r="I9" s="350" t="s">
        <v>20</v>
      </c>
      <c r="J9" s="351"/>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row>
    <row r="10" spans="2:52" s="179" customFormat="1" ht="101.25" customHeight="1" thickBot="1">
      <c r="B10" s="347"/>
      <c r="C10" s="348"/>
      <c r="D10" s="578" t="s">
        <v>773</v>
      </c>
      <c r="E10" s="579"/>
      <c r="F10" s="578" t="s">
        <v>774</v>
      </c>
      <c r="G10" s="579"/>
      <c r="H10" s="352" t="s">
        <v>915</v>
      </c>
      <c r="I10" s="350" t="s">
        <v>734</v>
      </c>
      <c r="J10" s="351"/>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row>
    <row r="11" spans="2:52" s="179" customFormat="1" ht="54.75" customHeight="1" thickBot="1">
      <c r="B11" s="347"/>
      <c r="C11" s="348"/>
      <c r="D11" s="593" t="s">
        <v>703</v>
      </c>
      <c r="E11" s="594"/>
      <c r="F11" s="578" t="s">
        <v>705</v>
      </c>
      <c r="G11" s="579"/>
      <c r="H11" s="349" t="s">
        <v>708</v>
      </c>
      <c r="I11" s="350" t="s">
        <v>734</v>
      </c>
      <c r="J11" s="351"/>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row>
    <row r="12" spans="2:52" s="179" customFormat="1" ht="50.25" customHeight="1" thickBot="1">
      <c r="B12" s="347"/>
      <c r="C12" s="348"/>
      <c r="D12" s="593" t="s">
        <v>775</v>
      </c>
      <c r="E12" s="594"/>
      <c r="F12" s="578" t="s">
        <v>777</v>
      </c>
      <c r="G12" s="579"/>
      <c r="H12" s="349" t="s">
        <v>776</v>
      </c>
      <c r="I12" s="350" t="s">
        <v>20</v>
      </c>
      <c r="J12" s="351"/>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row>
    <row r="13" spans="2:52" s="179" customFormat="1" ht="75" customHeight="1" thickBot="1">
      <c r="B13" s="347"/>
      <c r="C13" s="348"/>
      <c r="D13" s="593" t="s">
        <v>706</v>
      </c>
      <c r="E13" s="594"/>
      <c r="F13" s="578" t="s">
        <v>815</v>
      </c>
      <c r="G13" s="579"/>
      <c r="H13" s="349" t="s">
        <v>778</v>
      </c>
      <c r="I13" s="350" t="s">
        <v>20</v>
      </c>
      <c r="J13" s="351"/>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row>
    <row r="14" spans="2:52" s="179" customFormat="1" ht="49.5" customHeight="1" thickBot="1">
      <c r="B14" s="347"/>
      <c r="C14" s="348"/>
      <c r="D14" s="578" t="s">
        <v>707</v>
      </c>
      <c r="E14" s="579"/>
      <c r="F14" s="578" t="s">
        <v>779</v>
      </c>
      <c r="G14" s="579"/>
      <c r="H14" s="353" t="s">
        <v>780</v>
      </c>
      <c r="I14" s="350" t="s">
        <v>699</v>
      </c>
      <c r="J14" s="351"/>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row>
    <row r="15" spans="2:52" s="179" customFormat="1" ht="18.75" customHeight="1" thickBot="1">
      <c r="B15" s="347"/>
      <c r="C15" s="193"/>
      <c r="D15" s="191"/>
      <c r="E15" s="191"/>
      <c r="F15" s="191"/>
      <c r="G15" s="191"/>
      <c r="H15" s="354" t="s">
        <v>255</v>
      </c>
      <c r="I15" s="355" t="s">
        <v>20</v>
      </c>
      <c r="J15" s="371" t="s">
        <v>225</v>
      </c>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row>
    <row r="16" spans="2:52" s="179" customFormat="1" ht="18.75" customHeight="1">
      <c r="B16" s="347"/>
      <c r="C16" s="193"/>
      <c r="D16" s="191"/>
      <c r="E16" s="191"/>
      <c r="F16" s="191"/>
      <c r="G16" s="191"/>
      <c r="H16" s="190"/>
      <c r="I16" s="190"/>
      <c r="J16" s="351"/>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row>
    <row r="17" spans="2:52" s="179" customFormat="1" ht="15.75" thickBot="1">
      <c r="B17" s="347"/>
      <c r="C17" s="193"/>
      <c r="D17" s="606" t="s">
        <v>712</v>
      </c>
      <c r="E17" s="606"/>
      <c r="F17" s="606"/>
      <c r="G17" s="606"/>
      <c r="H17" s="606"/>
      <c r="I17" s="606"/>
      <c r="J17" s="351"/>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row>
    <row r="18" spans="2:52" s="179" customFormat="1" ht="15.75" thickBot="1">
      <c r="B18" s="347"/>
      <c r="C18" s="193"/>
      <c r="D18" s="249" t="s">
        <v>60</v>
      </c>
      <c r="E18" s="589" t="s">
        <v>698</v>
      </c>
      <c r="F18" s="574"/>
      <c r="G18" s="574"/>
      <c r="H18" s="575"/>
      <c r="I18" s="191"/>
      <c r="J18" s="351"/>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row>
    <row r="19" spans="2:52" s="179" customFormat="1" ht="15.75" thickBot="1">
      <c r="B19" s="347"/>
      <c r="C19" s="193"/>
      <c r="D19" s="249" t="s">
        <v>62</v>
      </c>
      <c r="E19" s="592" t="s">
        <v>657</v>
      </c>
      <c r="F19" s="574"/>
      <c r="G19" s="574"/>
      <c r="H19" s="575"/>
      <c r="I19" s="191"/>
      <c r="J19" s="351"/>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row>
    <row r="20" spans="2:52" s="179" customFormat="1" ht="13.5" customHeight="1">
      <c r="B20" s="347"/>
      <c r="C20" s="193"/>
      <c r="D20" s="191"/>
      <c r="E20" s="191"/>
      <c r="F20" s="191"/>
      <c r="G20" s="191"/>
      <c r="H20" s="191"/>
      <c r="I20" s="191"/>
      <c r="J20" s="351"/>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row>
    <row r="21" spans="2:52" s="179" customFormat="1" ht="30.75" customHeight="1" thickBot="1">
      <c r="B21" s="347"/>
      <c r="C21" s="519" t="s">
        <v>222</v>
      </c>
      <c r="D21" s="519"/>
      <c r="E21" s="519"/>
      <c r="F21" s="519"/>
      <c r="G21" s="519"/>
      <c r="H21" s="519"/>
      <c r="I21" s="345"/>
      <c r="J21" s="351"/>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row>
    <row r="22" spans="2:52" s="179" customFormat="1" ht="30.75" customHeight="1">
      <c r="B22" s="347"/>
      <c r="C22" s="298"/>
      <c r="D22" s="597" t="s">
        <v>916</v>
      </c>
      <c r="E22" s="598"/>
      <c r="F22" s="598"/>
      <c r="G22" s="598"/>
      <c r="H22" s="598"/>
      <c r="I22" s="599"/>
      <c r="J22" s="351"/>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row>
    <row r="23" spans="2:52" s="179" customFormat="1" ht="30.75" customHeight="1">
      <c r="B23" s="347"/>
      <c r="C23" s="298"/>
      <c r="D23" s="600"/>
      <c r="E23" s="601"/>
      <c r="F23" s="601"/>
      <c r="G23" s="601"/>
      <c r="H23" s="601"/>
      <c r="I23" s="602"/>
      <c r="J23" s="351"/>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row>
    <row r="24" spans="2:52" s="179" customFormat="1" ht="30.75" customHeight="1">
      <c r="B24" s="347"/>
      <c r="C24" s="298"/>
      <c r="D24" s="600"/>
      <c r="E24" s="601"/>
      <c r="F24" s="601"/>
      <c r="G24" s="601"/>
      <c r="H24" s="601"/>
      <c r="I24" s="602"/>
      <c r="J24" s="351"/>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row>
    <row r="25" spans="2:52" s="179" customFormat="1" ht="54" customHeight="1" thickBot="1">
      <c r="B25" s="347"/>
      <c r="C25" s="298"/>
      <c r="D25" s="603"/>
      <c r="E25" s="604"/>
      <c r="F25" s="604"/>
      <c r="G25" s="604"/>
      <c r="H25" s="604"/>
      <c r="I25" s="605"/>
      <c r="J25" s="351"/>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row>
    <row r="26" spans="2:52" s="179" customFormat="1" ht="15">
      <c r="B26" s="347"/>
      <c r="C26" s="298"/>
      <c r="D26" s="298"/>
      <c r="E26" s="298"/>
      <c r="F26" s="298"/>
      <c r="G26" s="298"/>
      <c r="H26" s="344"/>
      <c r="I26" s="345"/>
      <c r="J26" s="351"/>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row>
    <row r="27" spans="2:52" ht="34.5" customHeight="1" thickBot="1">
      <c r="B27" s="347"/>
      <c r="C27" s="356"/>
      <c r="D27" s="577" t="s">
        <v>254</v>
      </c>
      <c r="E27" s="577"/>
      <c r="F27" s="577" t="s">
        <v>258</v>
      </c>
      <c r="G27" s="577"/>
      <c r="H27" s="193" t="s">
        <v>259</v>
      </c>
      <c r="I27" s="346" t="s">
        <v>230</v>
      </c>
      <c r="J27" s="351"/>
      <c r="K27" s="195"/>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row>
    <row r="28" spans="2:52" ht="138.75" customHeight="1" thickBot="1">
      <c r="B28" s="347"/>
      <c r="C28" s="348" t="s">
        <v>794</v>
      </c>
      <c r="D28" s="578" t="s">
        <v>700</v>
      </c>
      <c r="E28" s="579"/>
      <c r="F28" s="578" t="s">
        <v>771</v>
      </c>
      <c r="G28" s="579"/>
      <c r="H28" s="349" t="s">
        <v>783</v>
      </c>
      <c r="I28" s="350" t="s">
        <v>20</v>
      </c>
      <c r="J28" s="351"/>
      <c r="K28" s="195"/>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row>
    <row r="29" spans="2:52" ht="71.25" customHeight="1" thickBot="1">
      <c r="B29" s="347"/>
      <c r="C29" s="348"/>
      <c r="D29" s="578" t="s">
        <v>701</v>
      </c>
      <c r="E29" s="579"/>
      <c r="F29" s="578" t="s">
        <v>772</v>
      </c>
      <c r="G29" s="579"/>
      <c r="H29" s="349" t="s">
        <v>782</v>
      </c>
      <c r="I29" s="350" t="s">
        <v>20</v>
      </c>
      <c r="J29" s="351"/>
      <c r="K29" s="195"/>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row>
    <row r="30" spans="2:52" ht="103.5" customHeight="1" thickBot="1">
      <c r="B30" s="347"/>
      <c r="C30" s="348"/>
      <c r="D30" s="578" t="s">
        <v>702</v>
      </c>
      <c r="E30" s="579"/>
      <c r="F30" s="578" t="s">
        <v>774</v>
      </c>
      <c r="G30" s="579"/>
      <c r="H30" s="352" t="s">
        <v>814</v>
      </c>
      <c r="I30" s="350" t="s">
        <v>734</v>
      </c>
      <c r="J30" s="351"/>
      <c r="K30" s="195"/>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row>
    <row r="31" spans="2:52" ht="50.25" customHeight="1" thickBot="1">
      <c r="B31" s="347"/>
      <c r="C31" s="348"/>
      <c r="D31" s="595" t="s">
        <v>703</v>
      </c>
      <c r="E31" s="596"/>
      <c r="F31" s="578" t="s">
        <v>705</v>
      </c>
      <c r="G31" s="579"/>
      <c r="H31" s="349" t="s">
        <v>708</v>
      </c>
      <c r="I31" s="350" t="s">
        <v>734</v>
      </c>
      <c r="J31" s="351"/>
      <c r="K31" s="195"/>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row>
    <row r="32" spans="2:52" ht="54" customHeight="1" thickBot="1">
      <c r="B32" s="347"/>
      <c r="C32" s="348"/>
      <c r="D32" s="595" t="s">
        <v>704</v>
      </c>
      <c r="E32" s="596"/>
      <c r="F32" s="578" t="s">
        <v>777</v>
      </c>
      <c r="G32" s="579"/>
      <c r="H32" s="349" t="s">
        <v>776</v>
      </c>
      <c r="I32" s="350" t="s">
        <v>20</v>
      </c>
      <c r="J32" s="351"/>
      <c r="K32" s="195"/>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row>
    <row r="33" spans="2:52" ht="54.75" customHeight="1" thickBot="1">
      <c r="B33" s="347"/>
      <c r="C33" s="348"/>
      <c r="D33" s="595" t="s">
        <v>706</v>
      </c>
      <c r="E33" s="596"/>
      <c r="F33" s="590" t="s">
        <v>815</v>
      </c>
      <c r="G33" s="591"/>
      <c r="H33" s="349" t="s">
        <v>778</v>
      </c>
      <c r="I33" s="350" t="s">
        <v>20</v>
      </c>
      <c r="J33" s="351"/>
      <c r="K33" s="195"/>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row>
    <row r="34" spans="2:52" ht="63" customHeight="1" thickBot="1">
      <c r="B34" s="347"/>
      <c r="C34" s="348"/>
      <c r="D34" s="578" t="s">
        <v>707</v>
      </c>
      <c r="E34" s="579"/>
      <c r="F34" s="578" t="s">
        <v>779</v>
      </c>
      <c r="G34" s="579"/>
      <c r="H34" s="349" t="s">
        <v>781</v>
      </c>
      <c r="I34" s="357" t="s">
        <v>20</v>
      </c>
      <c r="J34" s="351"/>
      <c r="K34" s="195"/>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row>
    <row r="35" spans="2:52" ht="18.75" customHeight="1" thickBot="1">
      <c r="B35" s="347"/>
      <c r="C35" s="190"/>
      <c r="D35" s="190"/>
      <c r="E35" s="190"/>
      <c r="F35" s="190"/>
      <c r="G35" s="190"/>
      <c r="H35" s="354" t="s">
        <v>255</v>
      </c>
      <c r="I35" s="355" t="s">
        <v>20</v>
      </c>
      <c r="J35" s="371" t="s">
        <v>225</v>
      </c>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row>
    <row r="36" spans="2:52" ht="15.75" thickBot="1">
      <c r="B36" s="347"/>
      <c r="C36" s="190"/>
      <c r="D36" s="359" t="s">
        <v>712</v>
      </c>
      <c r="E36" s="360"/>
      <c r="F36" s="190"/>
      <c r="G36" s="190"/>
      <c r="H36" s="190"/>
      <c r="I36" s="190"/>
      <c r="J36" s="351"/>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row>
    <row r="37" spans="2:52" ht="15.75" thickBot="1">
      <c r="B37" s="347"/>
      <c r="C37" s="190"/>
      <c r="D37" s="249" t="s">
        <v>60</v>
      </c>
      <c r="E37" s="573" t="s">
        <v>917</v>
      </c>
      <c r="F37" s="574"/>
      <c r="G37" s="574"/>
      <c r="H37" s="575"/>
      <c r="I37" s="190"/>
      <c r="J37" s="351"/>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row>
    <row r="38" spans="2:52" ht="15.75" thickBot="1">
      <c r="B38" s="347"/>
      <c r="C38" s="190"/>
      <c r="D38" s="249" t="s">
        <v>62</v>
      </c>
      <c r="E38" s="576" t="s">
        <v>918</v>
      </c>
      <c r="F38" s="574"/>
      <c r="G38" s="574"/>
      <c r="H38" s="575"/>
      <c r="I38" s="190"/>
      <c r="J38" s="351"/>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row>
    <row r="39" spans="2:52" ht="15">
      <c r="B39" s="347"/>
      <c r="C39" s="190"/>
      <c r="D39" s="190"/>
      <c r="E39" s="190"/>
      <c r="F39" s="190"/>
      <c r="G39" s="190"/>
      <c r="H39" s="190"/>
      <c r="I39" s="190"/>
      <c r="J39" s="351"/>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row>
    <row r="40" spans="2:52" ht="15.75" customHeight="1" thickBot="1">
      <c r="B40" s="347"/>
      <c r="C40" s="356"/>
      <c r="D40" s="577" t="s">
        <v>254</v>
      </c>
      <c r="E40" s="577"/>
      <c r="F40" s="577" t="s">
        <v>258</v>
      </c>
      <c r="G40" s="577"/>
      <c r="H40" s="193" t="s">
        <v>259</v>
      </c>
      <c r="I40" s="346" t="s">
        <v>230</v>
      </c>
      <c r="J40" s="351"/>
      <c r="K40" s="195"/>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row>
    <row r="41" spans="2:52" ht="39.75" customHeight="1">
      <c r="B41" s="347"/>
      <c r="C41" s="348" t="s">
        <v>282</v>
      </c>
      <c r="D41" s="607" t="s">
        <v>715</v>
      </c>
      <c r="E41" s="608"/>
      <c r="F41" s="608"/>
      <c r="G41" s="608"/>
      <c r="H41" s="608"/>
      <c r="I41" s="609"/>
      <c r="J41" s="351"/>
      <c r="K41" s="195"/>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row>
    <row r="42" spans="2:52" ht="39.75" customHeight="1">
      <c r="B42" s="347"/>
      <c r="C42" s="348"/>
      <c r="D42" s="610"/>
      <c r="E42" s="611"/>
      <c r="F42" s="611"/>
      <c r="G42" s="611"/>
      <c r="H42" s="611"/>
      <c r="I42" s="612"/>
      <c r="J42" s="351"/>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row>
    <row r="43" spans="2:52" ht="48" customHeight="1" thickBot="1">
      <c r="B43" s="347"/>
      <c r="C43" s="348"/>
      <c r="D43" s="613"/>
      <c r="E43" s="614"/>
      <c r="F43" s="614"/>
      <c r="G43" s="614"/>
      <c r="H43" s="614"/>
      <c r="I43" s="615"/>
      <c r="J43" s="351"/>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row>
    <row r="44" spans="2:52" ht="21.75" customHeight="1" thickBot="1">
      <c r="B44" s="347"/>
      <c r="C44" s="190"/>
      <c r="D44" s="190"/>
      <c r="E44" s="190"/>
      <c r="F44" s="190"/>
      <c r="G44" s="190"/>
      <c r="H44" s="358" t="s">
        <v>255</v>
      </c>
      <c r="I44" s="361"/>
      <c r="J44" s="351"/>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row>
    <row r="45" spans="2:52" ht="15.75" thickBot="1">
      <c r="B45" s="347"/>
      <c r="C45" s="190"/>
      <c r="D45" s="359" t="s">
        <v>712</v>
      </c>
      <c r="E45" s="360"/>
      <c r="F45" s="190"/>
      <c r="G45" s="190"/>
      <c r="H45" s="190"/>
      <c r="I45" s="190"/>
      <c r="J45" s="351"/>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row>
    <row r="46" spans="2:52" ht="15.75" thickBot="1">
      <c r="B46" s="347"/>
      <c r="C46" s="190"/>
      <c r="D46" s="249" t="s">
        <v>60</v>
      </c>
      <c r="E46" s="589"/>
      <c r="F46" s="574"/>
      <c r="G46" s="574"/>
      <c r="H46" s="575"/>
      <c r="I46" s="190"/>
      <c r="J46" s="351"/>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row>
    <row r="47" spans="2:52" ht="15.75" thickBot="1">
      <c r="B47" s="347"/>
      <c r="C47" s="190"/>
      <c r="D47" s="249" t="s">
        <v>62</v>
      </c>
      <c r="E47" s="589"/>
      <c r="F47" s="574"/>
      <c r="G47" s="574"/>
      <c r="H47" s="575"/>
      <c r="I47" s="190"/>
      <c r="J47" s="351"/>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row>
    <row r="48" spans="2:52" ht="15.75" thickBot="1">
      <c r="B48" s="347"/>
      <c r="C48" s="190"/>
      <c r="D48" s="249"/>
      <c r="E48" s="190"/>
      <c r="F48" s="190"/>
      <c r="G48" s="190"/>
      <c r="H48" s="190"/>
      <c r="I48" s="190"/>
      <c r="J48" s="351"/>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row>
    <row r="49" spans="2:52" ht="363.75" customHeight="1" thickBot="1">
      <c r="B49" s="347"/>
      <c r="C49" s="362"/>
      <c r="D49" s="569" t="s">
        <v>260</v>
      </c>
      <c r="E49" s="569"/>
      <c r="F49" s="570" t="s">
        <v>919</v>
      </c>
      <c r="G49" s="571"/>
      <c r="H49" s="571"/>
      <c r="I49" s="572"/>
      <c r="J49" s="351"/>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row>
    <row r="50" spans="2:52" s="179" customFormat="1" ht="18.75" customHeight="1">
      <c r="B50" s="347"/>
      <c r="C50" s="363"/>
      <c r="D50" s="363"/>
      <c r="E50" s="363"/>
      <c r="F50" s="363"/>
      <c r="G50" s="363"/>
      <c r="H50" s="344"/>
      <c r="I50" s="345"/>
      <c r="J50" s="351"/>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row>
    <row r="51" spans="2:52" s="179" customFormat="1" ht="15.75" customHeight="1" thickBot="1">
      <c r="B51" s="347"/>
      <c r="C51" s="190"/>
      <c r="D51" s="192"/>
      <c r="E51" s="192"/>
      <c r="F51" s="192"/>
      <c r="G51" s="272" t="s">
        <v>223</v>
      </c>
      <c r="H51" s="344"/>
      <c r="I51" s="345"/>
      <c r="J51" s="351"/>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row>
    <row r="52" spans="2:52" s="179" customFormat="1" ht="78" customHeight="1">
      <c r="B52" s="347"/>
      <c r="C52" s="190"/>
      <c r="D52" s="192"/>
      <c r="E52" s="192"/>
      <c r="F52" s="364" t="s">
        <v>224</v>
      </c>
      <c r="G52" s="583" t="s">
        <v>904</v>
      </c>
      <c r="H52" s="584"/>
      <c r="I52" s="585"/>
      <c r="J52" s="351"/>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row>
    <row r="53" spans="2:52" s="179" customFormat="1" ht="54.75" customHeight="1">
      <c r="B53" s="347"/>
      <c r="C53" s="190"/>
      <c r="D53" s="192"/>
      <c r="E53" s="192"/>
      <c r="F53" s="365" t="s">
        <v>225</v>
      </c>
      <c r="G53" s="586" t="s">
        <v>905</v>
      </c>
      <c r="H53" s="587"/>
      <c r="I53" s="588"/>
      <c r="J53" s="351"/>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row>
    <row r="54" spans="2:52" s="179" customFormat="1" ht="58.5" customHeight="1">
      <c r="B54" s="347"/>
      <c r="C54" s="190"/>
      <c r="D54" s="192"/>
      <c r="E54" s="192"/>
      <c r="F54" s="365" t="s">
        <v>226</v>
      </c>
      <c r="G54" s="586" t="s">
        <v>906</v>
      </c>
      <c r="H54" s="587"/>
      <c r="I54" s="588"/>
      <c r="J54" s="351"/>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row>
    <row r="55" spans="2:52" ht="60" customHeight="1">
      <c r="B55" s="347"/>
      <c r="C55" s="190"/>
      <c r="D55" s="192"/>
      <c r="E55" s="192"/>
      <c r="F55" s="365" t="s">
        <v>227</v>
      </c>
      <c r="G55" s="586" t="s">
        <v>907</v>
      </c>
      <c r="H55" s="587"/>
      <c r="I55" s="588"/>
      <c r="J55" s="351"/>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row>
    <row r="56" spans="2:52" ht="54" customHeight="1">
      <c r="B56" s="341"/>
      <c r="C56" s="190"/>
      <c r="D56" s="192"/>
      <c r="E56" s="192"/>
      <c r="F56" s="365" t="s">
        <v>228</v>
      </c>
      <c r="G56" s="586" t="s">
        <v>908</v>
      </c>
      <c r="H56" s="587"/>
      <c r="I56" s="588"/>
      <c r="J56" s="250"/>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row>
    <row r="57" spans="2:52" ht="61.5" customHeight="1" thickBot="1">
      <c r="B57" s="341"/>
      <c r="C57" s="190"/>
      <c r="D57" s="192"/>
      <c r="E57" s="192"/>
      <c r="F57" s="366" t="s">
        <v>229</v>
      </c>
      <c r="G57" s="580" t="s">
        <v>909</v>
      </c>
      <c r="H57" s="581"/>
      <c r="I57" s="582"/>
      <c r="J57" s="250"/>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row>
    <row r="58" spans="2:44" ht="15.75" thickBot="1">
      <c r="B58" s="367"/>
      <c r="C58" s="368"/>
      <c r="D58" s="223"/>
      <c r="E58" s="223"/>
      <c r="F58" s="223"/>
      <c r="G58" s="223"/>
      <c r="H58" s="369"/>
      <c r="I58" s="370"/>
      <c r="J58" s="285"/>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row>
    <row r="59" spans="3:44" ht="49.5" customHeight="1">
      <c r="C59" s="233"/>
      <c r="D59" s="233"/>
      <c r="E59" s="233"/>
      <c r="F59" s="233"/>
      <c r="G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row>
    <row r="60" spans="3:44" ht="49.5" customHeight="1">
      <c r="C60" s="233"/>
      <c r="D60" s="233"/>
      <c r="E60" s="233"/>
      <c r="F60" s="233"/>
      <c r="G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row>
    <row r="61" spans="3:44" ht="49.5" customHeight="1">
      <c r="C61" s="233"/>
      <c r="D61" s="233"/>
      <c r="E61" s="233"/>
      <c r="F61" s="233"/>
      <c r="G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row>
    <row r="62" spans="3:44" ht="49.5" customHeight="1">
      <c r="C62" s="233"/>
      <c r="D62" s="233"/>
      <c r="E62" s="233"/>
      <c r="F62" s="233"/>
      <c r="G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row>
    <row r="63" spans="3:44" ht="49.5" customHeight="1">
      <c r="C63" s="233"/>
      <c r="D63" s="233"/>
      <c r="E63" s="233"/>
      <c r="F63" s="233"/>
      <c r="G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row>
    <row r="64" spans="3:44" ht="49.5" customHeight="1">
      <c r="C64" s="233"/>
      <c r="D64" s="233"/>
      <c r="E64" s="233"/>
      <c r="F64" s="233"/>
      <c r="G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row>
    <row r="65" spans="3:44" ht="15">
      <c r="C65" s="233"/>
      <c r="D65" s="233"/>
      <c r="E65" s="233"/>
      <c r="F65" s="233"/>
      <c r="G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row>
    <row r="66" spans="3:44" ht="15">
      <c r="C66" s="233"/>
      <c r="D66" s="233"/>
      <c r="E66" s="233"/>
      <c r="F66" s="233"/>
      <c r="G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row>
    <row r="67" spans="3:44" ht="15">
      <c r="C67" s="233"/>
      <c r="D67" s="233"/>
      <c r="E67" s="233"/>
      <c r="F67" s="233"/>
      <c r="G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row>
    <row r="68" spans="1:52" ht="15">
      <c r="A68" s="233"/>
      <c r="C68" s="233"/>
      <c r="D68" s="233"/>
      <c r="E68" s="233"/>
      <c r="F68" s="233"/>
      <c r="G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row>
    <row r="69" spans="1:52" ht="15">
      <c r="A69" s="233"/>
      <c r="B69" s="233"/>
      <c r="C69" s="233"/>
      <c r="D69" s="233"/>
      <c r="E69" s="233"/>
      <c r="F69" s="233"/>
      <c r="G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row>
    <row r="70" spans="1:52" ht="15">
      <c r="A70" s="233"/>
      <c r="B70" s="233"/>
      <c r="C70" s="233"/>
      <c r="D70" s="233"/>
      <c r="E70" s="233"/>
      <c r="F70" s="233"/>
      <c r="G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row>
    <row r="71" spans="1:52" ht="15">
      <c r="A71" s="233"/>
      <c r="B71" s="233"/>
      <c r="C71" s="233"/>
      <c r="D71" s="233"/>
      <c r="E71" s="233"/>
      <c r="F71" s="233"/>
      <c r="G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row>
    <row r="72" spans="1:11" ht="15">
      <c r="A72" s="233"/>
      <c r="B72" s="233"/>
      <c r="C72" s="233"/>
      <c r="D72" s="233"/>
      <c r="E72" s="233"/>
      <c r="F72" s="233"/>
      <c r="G72" s="233"/>
      <c r="I72" s="233"/>
      <c r="J72" s="233"/>
      <c r="K72" s="233"/>
    </row>
    <row r="73" spans="1:11" ht="15">
      <c r="A73" s="233"/>
      <c r="B73" s="233"/>
      <c r="C73" s="233"/>
      <c r="D73" s="233"/>
      <c r="E73" s="233"/>
      <c r="F73" s="233"/>
      <c r="G73" s="233"/>
      <c r="I73" s="233"/>
      <c r="J73" s="233"/>
      <c r="K73" s="233"/>
    </row>
    <row r="74" spans="1:11" ht="15">
      <c r="A74" s="233"/>
      <c r="B74" s="233"/>
      <c r="C74" s="233"/>
      <c r="D74" s="233"/>
      <c r="E74" s="233"/>
      <c r="F74" s="233"/>
      <c r="G74" s="233"/>
      <c r="I74" s="233"/>
      <c r="J74" s="233"/>
      <c r="K74" s="233"/>
    </row>
    <row r="75" spans="1:11" ht="15">
      <c r="A75" s="233"/>
      <c r="B75" s="233"/>
      <c r="C75" s="233"/>
      <c r="D75" s="233"/>
      <c r="E75" s="233"/>
      <c r="F75" s="233"/>
      <c r="G75" s="233"/>
      <c r="I75" s="233"/>
      <c r="J75" s="233"/>
      <c r="K75" s="233"/>
    </row>
    <row r="76" spans="1:11" ht="15">
      <c r="A76" s="233"/>
      <c r="B76" s="233"/>
      <c r="C76" s="233"/>
      <c r="D76" s="233"/>
      <c r="E76" s="233"/>
      <c r="F76" s="233"/>
      <c r="G76" s="233"/>
      <c r="I76" s="233"/>
      <c r="J76" s="233"/>
      <c r="K76" s="233"/>
    </row>
    <row r="77" spans="1:11" ht="15">
      <c r="A77" s="233"/>
      <c r="B77" s="233"/>
      <c r="C77" s="233"/>
      <c r="D77" s="233"/>
      <c r="E77" s="233"/>
      <c r="F77" s="233"/>
      <c r="G77" s="233"/>
      <c r="I77" s="233"/>
      <c r="J77" s="233"/>
      <c r="K77" s="233"/>
    </row>
    <row r="78" spans="1:11" ht="15">
      <c r="A78" s="233"/>
      <c r="B78" s="233"/>
      <c r="C78" s="233"/>
      <c r="D78" s="233"/>
      <c r="E78" s="233"/>
      <c r="F78" s="233"/>
      <c r="G78" s="233"/>
      <c r="I78" s="233"/>
      <c r="J78" s="233"/>
      <c r="K78" s="233"/>
    </row>
    <row r="79" spans="1:11" ht="15">
      <c r="A79" s="233"/>
      <c r="B79" s="233"/>
      <c r="C79" s="233"/>
      <c r="D79" s="233"/>
      <c r="E79" s="233"/>
      <c r="F79" s="233"/>
      <c r="G79" s="233"/>
      <c r="I79" s="233"/>
      <c r="J79" s="233"/>
      <c r="K79" s="233"/>
    </row>
    <row r="80" spans="1:11" ht="15">
      <c r="A80" s="233"/>
      <c r="B80" s="233"/>
      <c r="C80" s="233"/>
      <c r="D80" s="233"/>
      <c r="E80" s="233"/>
      <c r="F80" s="233"/>
      <c r="G80" s="233"/>
      <c r="I80" s="233"/>
      <c r="J80" s="233"/>
      <c r="K80" s="233"/>
    </row>
    <row r="81" spans="1:11" ht="15">
      <c r="A81" s="233"/>
      <c r="B81" s="233"/>
      <c r="C81" s="233"/>
      <c r="D81" s="233"/>
      <c r="E81" s="233"/>
      <c r="F81" s="233"/>
      <c r="G81" s="233"/>
      <c r="I81" s="233"/>
      <c r="J81" s="233"/>
      <c r="K81" s="233"/>
    </row>
    <row r="82" spans="1:11" ht="15">
      <c r="A82" s="233"/>
      <c r="B82" s="233"/>
      <c r="C82" s="233"/>
      <c r="D82" s="233"/>
      <c r="E82" s="233"/>
      <c r="F82" s="233"/>
      <c r="G82" s="233"/>
      <c r="I82" s="233"/>
      <c r="J82" s="233"/>
      <c r="K82" s="233"/>
    </row>
    <row r="83" spans="1:11" ht="15">
      <c r="A83" s="233"/>
      <c r="B83" s="233"/>
      <c r="C83" s="233"/>
      <c r="D83" s="233"/>
      <c r="E83" s="233"/>
      <c r="F83" s="233"/>
      <c r="G83" s="233"/>
      <c r="I83" s="233"/>
      <c r="J83" s="233"/>
      <c r="K83" s="233"/>
    </row>
    <row r="84" spans="1:11" ht="15">
      <c r="A84" s="233"/>
      <c r="B84" s="233"/>
      <c r="C84" s="233"/>
      <c r="D84" s="233"/>
      <c r="E84" s="233"/>
      <c r="F84" s="233"/>
      <c r="G84" s="233"/>
      <c r="I84" s="233"/>
      <c r="J84" s="233"/>
      <c r="K84" s="233"/>
    </row>
    <row r="85" spans="1:11" ht="15">
      <c r="A85" s="233"/>
      <c r="B85" s="233"/>
      <c r="C85" s="233"/>
      <c r="D85" s="233"/>
      <c r="E85" s="233"/>
      <c r="F85" s="233"/>
      <c r="G85" s="233"/>
      <c r="I85" s="233"/>
      <c r="J85" s="233"/>
      <c r="K85" s="233"/>
    </row>
    <row r="86" spans="1:11" ht="15">
      <c r="A86" s="233"/>
      <c r="B86" s="233"/>
      <c r="C86" s="233"/>
      <c r="D86" s="233"/>
      <c r="E86" s="233"/>
      <c r="F86" s="233"/>
      <c r="G86" s="233"/>
      <c r="I86" s="233"/>
      <c r="J86" s="233"/>
      <c r="K86" s="233"/>
    </row>
    <row r="87" spans="1:11" ht="15">
      <c r="A87" s="233"/>
      <c r="B87" s="233"/>
      <c r="C87" s="233"/>
      <c r="D87" s="233"/>
      <c r="E87" s="233"/>
      <c r="F87" s="233"/>
      <c r="G87" s="233"/>
      <c r="I87" s="233"/>
      <c r="J87" s="233"/>
      <c r="K87" s="233"/>
    </row>
    <row r="88" spans="1:11" ht="15">
      <c r="A88" s="233"/>
      <c r="B88" s="233"/>
      <c r="C88" s="233"/>
      <c r="D88" s="233"/>
      <c r="E88" s="233"/>
      <c r="F88" s="233"/>
      <c r="G88" s="233"/>
      <c r="I88" s="233"/>
      <c r="J88" s="233"/>
      <c r="K88" s="233"/>
    </row>
    <row r="89" spans="1:11" ht="15">
      <c r="A89" s="233"/>
      <c r="B89" s="233"/>
      <c r="C89" s="233"/>
      <c r="D89" s="233"/>
      <c r="E89" s="233"/>
      <c r="F89" s="233"/>
      <c r="G89" s="233"/>
      <c r="I89" s="233"/>
      <c r="J89" s="233"/>
      <c r="K89" s="233"/>
    </row>
    <row r="90" spans="1:11" ht="15">
      <c r="A90" s="233"/>
      <c r="B90" s="233"/>
      <c r="C90" s="233"/>
      <c r="D90" s="233"/>
      <c r="E90" s="233"/>
      <c r="F90" s="233"/>
      <c r="G90" s="233"/>
      <c r="I90" s="233"/>
      <c r="J90" s="233"/>
      <c r="K90" s="233"/>
    </row>
    <row r="91" spans="1:11" ht="15">
      <c r="A91" s="233"/>
      <c r="B91" s="233"/>
      <c r="C91" s="233"/>
      <c r="D91" s="233"/>
      <c r="E91" s="233"/>
      <c r="F91" s="233"/>
      <c r="G91" s="233"/>
      <c r="I91" s="233"/>
      <c r="J91" s="233"/>
      <c r="K91" s="233"/>
    </row>
    <row r="92" spans="1:11" ht="15">
      <c r="A92" s="233"/>
      <c r="B92" s="233"/>
      <c r="C92" s="233"/>
      <c r="D92" s="233"/>
      <c r="E92" s="233"/>
      <c r="F92" s="233"/>
      <c r="G92" s="233"/>
      <c r="I92" s="233"/>
      <c r="J92" s="233"/>
      <c r="K92" s="233"/>
    </row>
    <row r="93" spans="1:11" ht="15">
      <c r="A93" s="233"/>
      <c r="B93" s="233"/>
      <c r="C93" s="233"/>
      <c r="D93" s="233"/>
      <c r="E93" s="233"/>
      <c r="F93" s="233"/>
      <c r="G93" s="233"/>
      <c r="I93" s="233"/>
      <c r="J93" s="233"/>
      <c r="K93" s="233"/>
    </row>
    <row r="94" spans="1:11" ht="15">
      <c r="A94" s="233"/>
      <c r="B94" s="233"/>
      <c r="C94" s="233"/>
      <c r="D94" s="233"/>
      <c r="E94" s="233"/>
      <c r="F94" s="233"/>
      <c r="G94" s="233"/>
      <c r="I94" s="233"/>
      <c r="J94" s="233"/>
      <c r="K94" s="233"/>
    </row>
    <row r="95" spans="1:11" ht="15">
      <c r="A95" s="233"/>
      <c r="B95" s="233"/>
      <c r="C95" s="233"/>
      <c r="D95" s="233"/>
      <c r="E95" s="233"/>
      <c r="F95" s="233"/>
      <c r="G95" s="233"/>
      <c r="I95" s="233"/>
      <c r="J95" s="233"/>
      <c r="K95" s="233"/>
    </row>
    <row r="96" spans="1:11" ht="15">
      <c r="A96" s="233"/>
      <c r="B96" s="233"/>
      <c r="C96" s="233"/>
      <c r="D96" s="233"/>
      <c r="E96" s="233"/>
      <c r="F96" s="233"/>
      <c r="G96" s="233"/>
      <c r="I96" s="233"/>
      <c r="J96" s="233"/>
      <c r="K96" s="233"/>
    </row>
    <row r="97" spans="1:11" ht="15">
      <c r="A97" s="233"/>
      <c r="B97" s="233"/>
      <c r="C97" s="233"/>
      <c r="D97" s="233"/>
      <c r="E97" s="233"/>
      <c r="F97" s="233"/>
      <c r="G97" s="233"/>
      <c r="I97" s="233"/>
      <c r="J97" s="233"/>
      <c r="K97" s="233"/>
    </row>
    <row r="98" spans="1:11" ht="15">
      <c r="A98" s="233"/>
      <c r="B98" s="233"/>
      <c r="C98" s="233"/>
      <c r="D98" s="233"/>
      <c r="E98" s="233"/>
      <c r="F98" s="233"/>
      <c r="G98" s="233"/>
      <c r="I98" s="233"/>
      <c r="J98" s="233"/>
      <c r="K98" s="233"/>
    </row>
    <row r="99" spans="1:11" ht="15">
      <c r="A99" s="233"/>
      <c r="B99" s="233"/>
      <c r="C99" s="233"/>
      <c r="D99" s="233"/>
      <c r="E99" s="233"/>
      <c r="F99" s="233"/>
      <c r="G99" s="233"/>
      <c r="I99" s="233"/>
      <c r="J99" s="233"/>
      <c r="K99" s="233"/>
    </row>
    <row r="100" spans="1:11" ht="15">
      <c r="A100" s="233"/>
      <c r="B100" s="233"/>
      <c r="C100" s="233"/>
      <c r="D100" s="233"/>
      <c r="E100" s="233"/>
      <c r="F100" s="233"/>
      <c r="G100" s="233"/>
      <c r="I100" s="233"/>
      <c r="J100" s="233"/>
      <c r="K100" s="233"/>
    </row>
    <row r="101" spans="1:11" ht="15">
      <c r="A101" s="233"/>
      <c r="B101" s="233"/>
      <c r="C101" s="233"/>
      <c r="D101" s="233"/>
      <c r="E101" s="233"/>
      <c r="F101" s="233"/>
      <c r="G101" s="233"/>
      <c r="I101" s="233"/>
      <c r="J101" s="233"/>
      <c r="K101" s="233"/>
    </row>
    <row r="102" spans="1:11" ht="15">
      <c r="A102" s="233"/>
      <c r="B102" s="233"/>
      <c r="C102" s="233"/>
      <c r="D102" s="233"/>
      <c r="E102" s="233"/>
      <c r="F102" s="233"/>
      <c r="G102" s="233"/>
      <c r="I102" s="233"/>
      <c r="J102" s="233"/>
      <c r="K102" s="233"/>
    </row>
    <row r="103" spans="1:11" ht="15">
      <c r="A103" s="233"/>
      <c r="B103" s="233"/>
      <c r="C103" s="233"/>
      <c r="D103" s="233"/>
      <c r="E103" s="233"/>
      <c r="F103" s="233"/>
      <c r="G103" s="233"/>
      <c r="I103" s="233"/>
      <c r="J103" s="233"/>
      <c r="K103" s="233"/>
    </row>
    <row r="104" spans="1:11" ht="15">
      <c r="A104" s="233"/>
      <c r="B104" s="233"/>
      <c r="C104" s="233"/>
      <c r="D104" s="233"/>
      <c r="E104" s="233"/>
      <c r="F104" s="233"/>
      <c r="G104" s="233"/>
      <c r="I104" s="233"/>
      <c r="J104" s="233"/>
      <c r="K104" s="233"/>
    </row>
    <row r="105" spans="1:11" ht="15">
      <c r="A105" s="233"/>
      <c r="B105" s="233"/>
      <c r="C105" s="233"/>
      <c r="D105" s="233"/>
      <c r="E105" s="233"/>
      <c r="F105" s="233"/>
      <c r="G105" s="233"/>
      <c r="I105" s="233"/>
      <c r="J105" s="233"/>
      <c r="K105" s="233"/>
    </row>
    <row r="106" spans="1:11" ht="15">
      <c r="A106" s="233"/>
      <c r="B106" s="233"/>
      <c r="C106" s="233"/>
      <c r="D106" s="233"/>
      <c r="E106" s="233"/>
      <c r="F106" s="233"/>
      <c r="G106" s="233"/>
      <c r="I106" s="233"/>
      <c r="J106" s="233"/>
      <c r="K106" s="233"/>
    </row>
    <row r="107" spans="1:11" ht="15">
      <c r="A107" s="233"/>
      <c r="B107" s="233"/>
      <c r="I107" s="233"/>
      <c r="J107" s="233"/>
      <c r="K107" s="233"/>
    </row>
    <row r="108" spans="1:11" ht="15">
      <c r="A108" s="233"/>
      <c r="B108" s="233"/>
      <c r="I108" s="233"/>
      <c r="J108" s="233"/>
      <c r="K108" s="233"/>
    </row>
    <row r="109" spans="1:11" ht="15">
      <c r="A109" s="233"/>
      <c r="B109" s="233"/>
      <c r="I109" s="233"/>
      <c r="J109" s="233"/>
      <c r="K109" s="233"/>
    </row>
    <row r="110" spans="1:11" ht="15">
      <c r="A110" s="233"/>
      <c r="B110" s="233"/>
      <c r="I110" s="233"/>
      <c r="J110" s="233"/>
      <c r="K110" s="233"/>
    </row>
    <row r="111" spans="1:11" ht="15">
      <c r="A111" s="233"/>
      <c r="B111" s="233"/>
      <c r="I111" s="233"/>
      <c r="J111" s="233"/>
      <c r="K111" s="233"/>
    </row>
    <row r="112" spans="1:11" ht="15">
      <c r="A112" s="233"/>
      <c r="B112" s="233"/>
      <c r="I112" s="233"/>
      <c r="J112" s="233"/>
      <c r="K112" s="233"/>
    </row>
    <row r="113" spans="1:11" ht="15">
      <c r="A113" s="233"/>
      <c r="B113" s="233"/>
      <c r="I113" s="233"/>
      <c r="J113" s="233"/>
      <c r="K113" s="233"/>
    </row>
    <row r="114" spans="1:11" ht="15">
      <c r="A114" s="233"/>
      <c r="B114" s="233"/>
      <c r="I114" s="233"/>
      <c r="J114" s="233"/>
      <c r="K114" s="233"/>
    </row>
    <row r="115" spans="1:11" ht="15">
      <c r="A115" s="233"/>
      <c r="B115" s="233"/>
      <c r="I115" s="233"/>
      <c r="J115" s="233"/>
      <c r="K115" s="233"/>
    </row>
    <row r="116" spans="2:10" ht="15">
      <c r="B116" s="233"/>
      <c r="J116" s="233"/>
    </row>
  </sheetData>
  <sheetProtection/>
  <mergeCells count="54">
    <mergeCell ref="D41:I43"/>
    <mergeCell ref="F27:G27"/>
    <mergeCell ref="C3:I3"/>
    <mergeCell ref="C4:I4"/>
    <mergeCell ref="C21:H21"/>
    <mergeCell ref="D8:E8"/>
    <mergeCell ref="D9:E9"/>
    <mergeCell ref="D14:E14"/>
    <mergeCell ref="D12:E12"/>
    <mergeCell ref="F10:G10"/>
    <mergeCell ref="F11:G11"/>
    <mergeCell ref="D30:E30"/>
    <mergeCell ref="D31:E31"/>
    <mergeCell ref="D32:E32"/>
    <mergeCell ref="D17:I17"/>
    <mergeCell ref="F31:G31"/>
    <mergeCell ref="F32:G32"/>
    <mergeCell ref="D27:E27"/>
    <mergeCell ref="D11:E11"/>
    <mergeCell ref="F28:G28"/>
    <mergeCell ref="D34:E34"/>
    <mergeCell ref="D29:E29"/>
    <mergeCell ref="F34:G34"/>
    <mergeCell ref="F13:G13"/>
    <mergeCell ref="F14:G14"/>
    <mergeCell ref="F30:G30"/>
    <mergeCell ref="D22:I25"/>
    <mergeCell ref="D28:E28"/>
    <mergeCell ref="E46:H46"/>
    <mergeCell ref="D7:E7"/>
    <mergeCell ref="F7:G7"/>
    <mergeCell ref="F9:G9"/>
    <mergeCell ref="F8:G8"/>
    <mergeCell ref="E18:H18"/>
    <mergeCell ref="E19:H19"/>
    <mergeCell ref="D13:E13"/>
    <mergeCell ref="F40:G40"/>
    <mergeCell ref="D33:E33"/>
    <mergeCell ref="G57:I57"/>
    <mergeCell ref="G52:I52"/>
    <mergeCell ref="G53:I53"/>
    <mergeCell ref="G54:I54"/>
    <mergeCell ref="G55:I55"/>
    <mergeCell ref="G56:I56"/>
    <mergeCell ref="D49:E49"/>
    <mergeCell ref="F49:I49"/>
    <mergeCell ref="E37:H37"/>
    <mergeCell ref="E38:H38"/>
    <mergeCell ref="D40:E40"/>
    <mergeCell ref="D10:E10"/>
    <mergeCell ref="E47:H47"/>
    <mergeCell ref="F33:G33"/>
    <mergeCell ref="F29:G29"/>
    <mergeCell ref="F12:G12"/>
  </mergeCells>
  <hyperlinks>
    <hyperlink ref="E19" r:id="rId1" display="rramasubramani@rediffmail.com"/>
    <hyperlink ref="E38" r:id="rId2" display="sushil.kumar@nabard.org"/>
  </hyperlinks>
  <printOptions/>
  <pageMargins left="0.2" right="0.21" top="0.17" bottom="0.17" header="0.17" footer="0.17"/>
  <pageSetup fitToHeight="0" fitToWidth="1" horizontalDpi="600" verticalDpi="600" orientation="landscape" scale="70" r:id="rId3"/>
</worksheet>
</file>

<file path=xl/worksheets/sheet6.xml><?xml version="1.0" encoding="utf-8"?>
<worksheet xmlns="http://schemas.openxmlformats.org/spreadsheetml/2006/main" xmlns:r="http://schemas.openxmlformats.org/officeDocument/2006/relationships">
  <sheetPr>
    <pageSetUpPr fitToPage="1"/>
  </sheetPr>
  <dimension ref="B2:J25"/>
  <sheetViews>
    <sheetView zoomScale="90" zoomScaleNormal="90" zoomScalePageLayoutView="0" workbookViewId="0" topLeftCell="A25">
      <selection activeCell="L8" sqref="L8"/>
    </sheetView>
  </sheetViews>
  <sheetFormatPr defaultColWidth="9.140625" defaultRowHeight="15"/>
  <cols>
    <col min="1" max="1" width="1.421875" style="1" customWidth="1"/>
    <col min="2" max="2" width="6.421875" style="1" customWidth="1"/>
    <col min="3" max="3" width="23.421875" style="1" customWidth="1"/>
    <col min="4" max="4" width="21.00390625" style="1" customWidth="1"/>
    <col min="5" max="5" width="11.57421875" style="7" customWidth="1"/>
    <col min="6" max="6" width="26.140625" style="7" customWidth="1"/>
    <col min="7" max="7" width="23.8515625" style="7" customWidth="1"/>
    <col min="8" max="8" width="17.8515625" style="7" customWidth="1"/>
    <col min="9" max="9" width="22.140625" style="7" customWidth="1"/>
    <col min="10" max="10" width="8.140625" style="1" customWidth="1"/>
    <col min="11" max="11" width="1.7109375" style="1" customWidth="1"/>
    <col min="12" max="16384" width="9.140625" style="1" customWidth="1"/>
  </cols>
  <sheetData>
    <row r="1" ht="13.5" thickBot="1"/>
    <row r="2" spans="2:10" ht="13.5" thickBot="1">
      <c r="B2" s="8"/>
      <c r="C2" s="10"/>
      <c r="D2" s="9"/>
      <c r="E2" s="34"/>
      <c r="F2" s="34"/>
      <c r="G2" s="34"/>
      <c r="H2" s="34"/>
      <c r="I2" s="34"/>
      <c r="J2" s="11"/>
    </row>
    <row r="3" spans="2:10" ht="13.5" thickBot="1">
      <c r="B3" s="5"/>
      <c r="C3" s="640"/>
      <c r="D3" s="647" t="s">
        <v>735</v>
      </c>
      <c r="E3" s="648"/>
      <c r="F3" s="648"/>
      <c r="G3" s="648"/>
      <c r="H3" s="648"/>
      <c r="I3" s="649"/>
      <c r="J3" s="12"/>
    </row>
    <row r="4" spans="2:10" ht="12.75">
      <c r="B4" s="13"/>
      <c r="C4" s="641"/>
      <c r="D4" s="650" t="s">
        <v>250</v>
      </c>
      <c r="E4" s="650"/>
      <c r="F4" s="650"/>
      <c r="G4" s="650"/>
      <c r="H4" s="650"/>
      <c r="I4" s="651"/>
      <c r="J4" s="14"/>
    </row>
    <row r="5" spans="2:10" ht="12.75">
      <c r="B5" s="13"/>
      <c r="C5" s="641"/>
      <c r="D5" s="627"/>
      <c r="E5" s="627"/>
      <c r="F5" s="627"/>
      <c r="G5" s="627"/>
      <c r="H5" s="627"/>
      <c r="I5" s="628"/>
      <c r="J5" s="14"/>
    </row>
    <row r="6" spans="2:10" ht="45.75" customHeight="1" thickBot="1">
      <c r="B6" s="13"/>
      <c r="C6" s="642"/>
      <c r="D6" s="630" t="s">
        <v>824</v>
      </c>
      <c r="E6" s="630"/>
      <c r="F6" s="35"/>
      <c r="G6" s="35"/>
      <c r="H6" s="35"/>
      <c r="I6" s="36"/>
      <c r="J6" s="14"/>
    </row>
    <row r="7" spans="2:10" ht="30" customHeight="1" thickBot="1">
      <c r="B7" s="13"/>
      <c r="C7" s="37" t="s">
        <v>807</v>
      </c>
      <c r="D7" s="38" t="s">
        <v>249</v>
      </c>
      <c r="E7" s="636" t="s">
        <v>248</v>
      </c>
      <c r="F7" s="637"/>
      <c r="G7" s="39" t="s">
        <v>246</v>
      </c>
      <c r="H7" s="40" t="s">
        <v>796</v>
      </c>
      <c r="I7" s="39" t="s">
        <v>283</v>
      </c>
      <c r="J7" s="14"/>
    </row>
    <row r="8" spans="2:10" ht="117">
      <c r="B8" s="15"/>
      <c r="C8" s="618" t="s">
        <v>797</v>
      </c>
      <c r="D8" s="41" t="s">
        <v>666</v>
      </c>
      <c r="E8" s="645" t="s">
        <v>725</v>
      </c>
      <c r="F8" s="646"/>
      <c r="G8" s="42" t="s">
        <v>816</v>
      </c>
      <c r="H8" s="43" t="s">
        <v>785</v>
      </c>
      <c r="I8" s="43" t="s">
        <v>667</v>
      </c>
      <c r="J8" s="16"/>
    </row>
    <row r="9" spans="2:10" ht="78.75" customHeight="1">
      <c r="B9" s="15"/>
      <c r="C9" s="619"/>
      <c r="D9" s="44" t="s">
        <v>673</v>
      </c>
      <c r="E9" s="631" t="s">
        <v>668</v>
      </c>
      <c r="F9" s="632"/>
      <c r="G9" s="43" t="s">
        <v>669</v>
      </c>
      <c r="H9" s="43" t="s">
        <v>787</v>
      </c>
      <c r="I9" s="43" t="s">
        <v>787</v>
      </c>
      <c r="J9" s="16"/>
    </row>
    <row r="10" spans="2:10" ht="90.75">
      <c r="B10" s="15"/>
      <c r="C10" s="619"/>
      <c r="D10" s="44" t="s">
        <v>788</v>
      </c>
      <c r="E10" s="631" t="s">
        <v>670</v>
      </c>
      <c r="F10" s="632"/>
      <c r="G10" s="43" t="s">
        <v>789</v>
      </c>
      <c r="H10" s="43" t="s">
        <v>786</v>
      </c>
      <c r="I10" s="43" t="s">
        <v>790</v>
      </c>
      <c r="J10" s="16"/>
    </row>
    <row r="11" spans="2:10" ht="51.75">
      <c r="B11" s="15"/>
      <c r="C11" s="620"/>
      <c r="D11" s="44" t="s">
        <v>674</v>
      </c>
      <c r="E11" s="643" t="s">
        <v>671</v>
      </c>
      <c r="F11" s="644"/>
      <c r="G11" s="45" t="s">
        <v>672</v>
      </c>
      <c r="H11" s="45" t="s">
        <v>730</v>
      </c>
      <c r="I11" s="45" t="s">
        <v>791</v>
      </c>
      <c r="J11" s="16"/>
    </row>
    <row r="12" spans="2:10" ht="259.5" customHeight="1">
      <c r="B12" s="15"/>
      <c r="C12" s="618" t="s">
        <v>798</v>
      </c>
      <c r="D12" s="46" t="s">
        <v>738</v>
      </c>
      <c r="E12" s="638" t="s">
        <v>739</v>
      </c>
      <c r="F12" s="639"/>
      <c r="G12" s="47" t="s">
        <v>792</v>
      </c>
      <c r="H12" s="48" t="s">
        <v>920</v>
      </c>
      <c r="I12" s="373" t="s">
        <v>881</v>
      </c>
      <c r="J12" s="16"/>
    </row>
    <row r="13" spans="2:10" ht="69" customHeight="1">
      <c r="B13" s="15"/>
      <c r="C13" s="619"/>
      <c r="D13" s="46" t="s">
        <v>793</v>
      </c>
      <c r="E13" s="629" t="s">
        <v>675</v>
      </c>
      <c r="F13" s="629"/>
      <c r="G13" s="49" t="s">
        <v>676</v>
      </c>
      <c r="H13" s="43" t="s">
        <v>664</v>
      </c>
      <c r="I13" s="43" t="s">
        <v>921</v>
      </c>
      <c r="J13" s="16"/>
    </row>
    <row r="14" spans="2:10" ht="85.5" customHeight="1">
      <c r="B14" s="15"/>
      <c r="C14" s="620"/>
      <c r="D14" s="46" t="s">
        <v>677</v>
      </c>
      <c r="E14" s="634" t="s">
        <v>678</v>
      </c>
      <c r="F14" s="635"/>
      <c r="G14" s="49" t="s">
        <v>679</v>
      </c>
      <c r="H14" s="43" t="s">
        <v>664</v>
      </c>
      <c r="I14" s="178" t="s">
        <v>864</v>
      </c>
      <c r="J14" s="16"/>
    </row>
    <row r="15" spans="2:10" ht="143.25" customHeight="1">
      <c r="B15" s="15"/>
      <c r="C15" s="618" t="s">
        <v>799</v>
      </c>
      <c r="D15" s="50" t="s">
        <v>740</v>
      </c>
      <c r="E15" s="622" t="s">
        <v>741</v>
      </c>
      <c r="F15" s="623"/>
      <c r="G15" s="49" t="s">
        <v>742</v>
      </c>
      <c r="H15" s="17" t="s">
        <v>664</v>
      </c>
      <c r="I15" s="17" t="s">
        <v>802</v>
      </c>
      <c r="J15" s="16"/>
    </row>
    <row r="16" spans="2:10" ht="96" customHeight="1">
      <c r="B16" s="15"/>
      <c r="C16" s="619"/>
      <c r="D16" s="46" t="s">
        <v>680</v>
      </c>
      <c r="E16" s="629" t="s">
        <v>681</v>
      </c>
      <c r="F16" s="629"/>
      <c r="G16" s="49" t="s">
        <v>682</v>
      </c>
      <c r="H16" s="43" t="s">
        <v>737</v>
      </c>
      <c r="I16" s="43" t="s">
        <v>803</v>
      </c>
      <c r="J16" s="16"/>
    </row>
    <row r="17" spans="2:10" ht="64.5" customHeight="1">
      <c r="B17" s="15"/>
      <c r="C17" s="620"/>
      <c r="D17" s="46" t="s">
        <v>683</v>
      </c>
      <c r="E17" s="629" t="s">
        <v>709</v>
      </c>
      <c r="F17" s="629"/>
      <c r="G17" s="49" t="s">
        <v>684</v>
      </c>
      <c r="H17" s="43" t="s">
        <v>736</v>
      </c>
      <c r="I17" s="374" t="s">
        <v>922</v>
      </c>
      <c r="J17" s="16"/>
    </row>
    <row r="18" spans="2:10" ht="134.25" customHeight="1">
      <c r="B18" s="15"/>
      <c r="C18" s="618" t="s">
        <v>800</v>
      </c>
      <c r="D18" s="46" t="s">
        <v>743</v>
      </c>
      <c r="E18" s="622" t="s">
        <v>801</v>
      </c>
      <c r="F18" s="624"/>
      <c r="G18" s="49" t="s">
        <v>744</v>
      </c>
      <c r="H18" s="43" t="s">
        <v>923</v>
      </c>
      <c r="I18" s="374" t="s">
        <v>865</v>
      </c>
      <c r="J18" s="16"/>
    </row>
    <row r="19" spans="2:10" ht="81" customHeight="1">
      <c r="B19" s="15"/>
      <c r="C19" s="619"/>
      <c r="D19" s="46" t="s">
        <v>685</v>
      </c>
      <c r="E19" s="629" t="s">
        <v>686</v>
      </c>
      <c r="F19" s="629"/>
      <c r="G19" s="49" t="s">
        <v>687</v>
      </c>
      <c r="H19" s="43" t="s">
        <v>804</v>
      </c>
      <c r="I19" s="43" t="s">
        <v>805</v>
      </c>
      <c r="J19" s="16"/>
    </row>
    <row r="20" spans="2:10" ht="99" customHeight="1">
      <c r="B20" s="15"/>
      <c r="C20" s="619"/>
      <c r="D20" s="46" t="s">
        <v>745</v>
      </c>
      <c r="E20" s="622" t="s">
        <v>746</v>
      </c>
      <c r="F20" s="624"/>
      <c r="G20" s="49" t="s">
        <v>747</v>
      </c>
      <c r="H20" s="43" t="s">
        <v>748</v>
      </c>
      <c r="I20" s="374" t="s">
        <v>866</v>
      </c>
      <c r="J20" s="16"/>
    </row>
    <row r="21" spans="2:10" ht="78">
      <c r="B21" s="15"/>
      <c r="C21" s="620"/>
      <c r="D21" s="46" t="s">
        <v>749</v>
      </c>
      <c r="E21" s="622" t="s">
        <v>750</v>
      </c>
      <c r="F21" s="624"/>
      <c r="G21" s="49" t="s">
        <v>751</v>
      </c>
      <c r="H21" s="43" t="s">
        <v>752</v>
      </c>
      <c r="I21" s="43" t="s">
        <v>806</v>
      </c>
      <c r="J21" s="16"/>
    </row>
    <row r="22" spans="2:10" ht="131.25" customHeight="1">
      <c r="B22" s="15"/>
      <c r="C22" s="618" t="s">
        <v>808</v>
      </c>
      <c r="D22" s="46" t="s">
        <v>753</v>
      </c>
      <c r="E22" s="625" t="s">
        <v>817</v>
      </c>
      <c r="F22" s="626"/>
      <c r="G22" s="49" t="s">
        <v>924</v>
      </c>
      <c r="H22" s="43" t="s">
        <v>754</v>
      </c>
      <c r="I22" s="43" t="s">
        <v>755</v>
      </c>
      <c r="J22" s="16"/>
    </row>
    <row r="23" spans="2:10" ht="69" customHeight="1">
      <c r="B23" s="15"/>
      <c r="C23" s="619"/>
      <c r="D23" s="46" t="s">
        <v>688</v>
      </c>
      <c r="E23" s="629" t="s">
        <v>710</v>
      </c>
      <c r="F23" s="629"/>
      <c r="G23" s="49" t="s">
        <v>711</v>
      </c>
      <c r="H23" s="43" t="s">
        <v>809</v>
      </c>
      <c r="I23" s="43" t="s">
        <v>810</v>
      </c>
      <c r="J23" s="16"/>
    </row>
    <row r="24" spans="2:10" ht="123.75" customHeight="1" thickBot="1">
      <c r="B24" s="15"/>
      <c r="C24" s="621"/>
      <c r="D24" s="51" t="s">
        <v>756</v>
      </c>
      <c r="E24" s="617" t="s">
        <v>757</v>
      </c>
      <c r="F24" s="617"/>
      <c r="G24" s="52" t="s">
        <v>925</v>
      </c>
      <c r="H24" s="53" t="s">
        <v>759</v>
      </c>
      <c r="I24" s="54" t="s">
        <v>758</v>
      </c>
      <c r="J24" s="16"/>
    </row>
    <row r="25" spans="2:10" ht="13.5" thickBot="1">
      <c r="B25" s="55"/>
      <c r="C25" s="56"/>
      <c r="D25" s="57"/>
      <c r="E25" s="58"/>
      <c r="F25" s="58"/>
      <c r="G25" s="58"/>
      <c r="H25" s="633"/>
      <c r="I25" s="633"/>
      <c r="J25" s="59"/>
    </row>
  </sheetData>
  <sheetProtection/>
  <mergeCells count="29">
    <mergeCell ref="E7:F7"/>
    <mergeCell ref="E12:F12"/>
    <mergeCell ref="C3:C6"/>
    <mergeCell ref="C8:C11"/>
    <mergeCell ref="C12:C14"/>
    <mergeCell ref="E11:F11"/>
    <mergeCell ref="E8:F8"/>
    <mergeCell ref="E9:F9"/>
    <mergeCell ref="D3:I3"/>
    <mergeCell ref="D4:I4"/>
    <mergeCell ref="D5:I5"/>
    <mergeCell ref="E13:F13"/>
    <mergeCell ref="D6:E6"/>
    <mergeCell ref="E10:F10"/>
    <mergeCell ref="H25:I25"/>
    <mergeCell ref="E23:F23"/>
    <mergeCell ref="E17:F17"/>
    <mergeCell ref="E19:F19"/>
    <mergeCell ref="E14:F14"/>
    <mergeCell ref="E16:F16"/>
    <mergeCell ref="E24:F24"/>
    <mergeCell ref="C15:C17"/>
    <mergeCell ref="C18:C21"/>
    <mergeCell ref="C22:C24"/>
    <mergeCell ref="E15:F15"/>
    <mergeCell ref="E18:F18"/>
    <mergeCell ref="E20:F20"/>
    <mergeCell ref="E21:F21"/>
    <mergeCell ref="E22:F22"/>
  </mergeCells>
  <printOptions/>
  <pageMargins left="0.25" right="0.25" top="0.17" bottom="0.17" header="0.17" footer="0.17"/>
  <pageSetup fitToHeight="0"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19">
      <selection activeCell="H7" sqref="H7"/>
    </sheetView>
  </sheetViews>
  <sheetFormatPr defaultColWidth="9.140625" defaultRowHeight="15"/>
  <cols>
    <col min="1" max="1" width="1.28515625" style="1" customWidth="1"/>
    <col min="2" max="2" width="2.00390625" style="1" customWidth="1"/>
    <col min="3" max="3" width="43.00390625" style="1" customWidth="1"/>
    <col min="4" max="4" width="55.57421875" style="1" customWidth="1"/>
    <col min="5" max="5" width="2.421875" style="1" customWidth="1"/>
    <col min="6" max="6" width="1.421875" style="1" customWidth="1"/>
    <col min="7" max="16384" width="9.140625" style="1" customWidth="1"/>
  </cols>
  <sheetData>
    <row r="1" ht="13.5" thickBot="1"/>
    <row r="2" spans="2:5" ht="13.5" thickBot="1">
      <c r="B2" s="4"/>
      <c r="C2" s="2"/>
      <c r="D2" s="2"/>
      <c r="E2" s="3"/>
    </row>
    <row r="3" spans="2:5" ht="13.5" thickBot="1">
      <c r="B3" s="5"/>
      <c r="C3" s="653" t="s">
        <v>261</v>
      </c>
      <c r="D3" s="654"/>
      <c r="E3" s="18"/>
    </row>
    <row r="4" spans="2:5" ht="12.75">
      <c r="B4" s="5"/>
      <c r="C4" s="19"/>
      <c r="D4" s="19"/>
      <c r="E4" s="18"/>
    </row>
    <row r="5" spans="2:5" ht="13.5" thickBot="1">
      <c r="B5" s="5"/>
      <c r="C5" s="20" t="s">
        <v>298</v>
      </c>
      <c r="D5" s="19"/>
      <c r="E5" s="18"/>
    </row>
    <row r="6" spans="2:5" ht="13.5" thickBot="1">
      <c r="B6" s="5"/>
      <c r="C6" s="21" t="s">
        <v>262</v>
      </c>
      <c r="D6" s="22" t="s">
        <v>263</v>
      </c>
      <c r="E6" s="18"/>
    </row>
    <row r="7" spans="2:5" ht="174.75" customHeight="1" thickBot="1">
      <c r="B7" s="5"/>
      <c r="C7" s="23" t="s">
        <v>301</v>
      </c>
      <c r="D7" s="24" t="s">
        <v>926</v>
      </c>
      <c r="E7" s="18"/>
    </row>
    <row r="8" spans="2:5" ht="121.5" customHeight="1" thickBot="1">
      <c r="B8" s="5"/>
      <c r="C8" s="25" t="s">
        <v>302</v>
      </c>
      <c r="D8" s="26" t="s">
        <v>825</v>
      </c>
      <c r="E8" s="18"/>
    </row>
    <row r="9" spans="2:5" ht="48" customHeight="1" thickBot="1">
      <c r="B9" s="5"/>
      <c r="C9" s="27" t="s">
        <v>264</v>
      </c>
      <c r="D9" s="28" t="s">
        <v>760</v>
      </c>
      <c r="E9" s="18"/>
    </row>
    <row r="10" spans="2:5" ht="104.25" thickBot="1">
      <c r="B10" s="5"/>
      <c r="C10" s="23" t="s">
        <v>276</v>
      </c>
      <c r="D10" s="24" t="s">
        <v>818</v>
      </c>
      <c r="E10" s="18"/>
    </row>
    <row r="11" spans="2:5" ht="12.75">
      <c r="B11" s="5"/>
      <c r="C11" s="19"/>
      <c r="D11" s="19"/>
      <c r="E11" s="18"/>
    </row>
    <row r="12" spans="2:5" ht="13.5" thickBot="1">
      <c r="B12" s="5"/>
      <c r="C12" s="655" t="s">
        <v>831</v>
      </c>
      <c r="D12" s="655"/>
      <c r="E12" s="18"/>
    </row>
    <row r="13" spans="2:5" ht="13.5" thickBot="1">
      <c r="B13" s="5"/>
      <c r="C13" s="29" t="s">
        <v>265</v>
      </c>
      <c r="D13" s="29" t="s">
        <v>263</v>
      </c>
      <c r="E13" s="18"/>
    </row>
    <row r="14" spans="2:5" ht="13.5" thickBot="1">
      <c r="B14" s="5"/>
      <c r="C14" s="652" t="s">
        <v>299</v>
      </c>
      <c r="D14" s="652"/>
      <c r="E14" s="18"/>
    </row>
    <row r="15" spans="2:5" ht="65.25" thickBot="1">
      <c r="B15" s="5"/>
      <c r="C15" s="27" t="s">
        <v>303</v>
      </c>
      <c r="D15" s="372" t="s">
        <v>910</v>
      </c>
      <c r="E15" s="18"/>
    </row>
    <row r="16" spans="2:5" ht="52.5" thickBot="1">
      <c r="B16" s="5"/>
      <c r="C16" s="27" t="s">
        <v>304</v>
      </c>
      <c r="D16" s="372" t="s">
        <v>910</v>
      </c>
      <c r="E16" s="18"/>
    </row>
    <row r="17" spans="2:5" ht="13.5" thickBot="1">
      <c r="B17" s="5"/>
      <c r="C17" s="652" t="s">
        <v>300</v>
      </c>
      <c r="D17" s="652"/>
      <c r="E17" s="18"/>
    </row>
    <row r="18" spans="2:5" ht="78" thickBot="1">
      <c r="B18" s="5"/>
      <c r="C18" s="27" t="s">
        <v>305</v>
      </c>
      <c r="D18" s="372" t="s">
        <v>910</v>
      </c>
      <c r="E18" s="18"/>
    </row>
    <row r="19" spans="2:5" ht="52.5" thickBot="1">
      <c r="B19" s="5"/>
      <c r="C19" s="27" t="s">
        <v>297</v>
      </c>
      <c r="D19" s="372" t="s">
        <v>910</v>
      </c>
      <c r="E19" s="18"/>
    </row>
    <row r="20" spans="2:5" ht="13.5" thickBot="1">
      <c r="B20" s="5"/>
      <c r="C20" s="652" t="s">
        <v>266</v>
      </c>
      <c r="D20" s="652"/>
      <c r="E20" s="18"/>
    </row>
    <row r="21" spans="2:5" ht="26.25" thickBot="1">
      <c r="B21" s="5"/>
      <c r="C21" s="30" t="s">
        <v>267</v>
      </c>
      <c r="D21" s="372" t="s">
        <v>910</v>
      </c>
      <c r="E21" s="18"/>
    </row>
    <row r="22" spans="2:5" ht="39" thickBot="1">
      <c r="B22" s="5"/>
      <c r="C22" s="30" t="s">
        <v>268</v>
      </c>
      <c r="D22" s="372" t="s">
        <v>910</v>
      </c>
      <c r="E22" s="18"/>
    </row>
    <row r="23" spans="2:5" ht="26.25" thickBot="1">
      <c r="B23" s="5"/>
      <c r="C23" s="30" t="s">
        <v>269</v>
      </c>
      <c r="D23" s="372" t="s">
        <v>910</v>
      </c>
      <c r="E23" s="18"/>
    </row>
    <row r="24" spans="2:5" ht="13.5" thickBot="1">
      <c r="B24" s="5"/>
      <c r="C24" s="652" t="s">
        <v>270</v>
      </c>
      <c r="D24" s="652"/>
      <c r="E24" s="18"/>
    </row>
    <row r="25" spans="2:5" ht="52.5" thickBot="1">
      <c r="B25" s="5"/>
      <c r="C25" s="27" t="s">
        <v>306</v>
      </c>
      <c r="D25" s="372" t="s">
        <v>910</v>
      </c>
      <c r="E25" s="18"/>
    </row>
    <row r="26" spans="2:5" ht="26.25" thickBot="1">
      <c r="B26" s="5"/>
      <c r="C26" s="27" t="s">
        <v>307</v>
      </c>
      <c r="D26" s="372" t="s">
        <v>910</v>
      </c>
      <c r="E26" s="18"/>
    </row>
    <row r="27" spans="2:5" ht="65.25" thickBot="1">
      <c r="B27" s="5"/>
      <c r="C27" s="27" t="s">
        <v>271</v>
      </c>
      <c r="D27" s="372" t="s">
        <v>910</v>
      </c>
      <c r="E27" s="18"/>
    </row>
    <row r="28" spans="2:5" ht="39" thickBot="1">
      <c r="B28" s="5"/>
      <c r="C28" s="27" t="s">
        <v>308</v>
      </c>
      <c r="D28" s="372" t="s">
        <v>910</v>
      </c>
      <c r="E28" s="18"/>
    </row>
    <row r="29" spans="2:5" ht="13.5" thickBot="1">
      <c r="B29" s="31"/>
      <c r="C29" s="32"/>
      <c r="D29" s="32"/>
      <c r="E29" s="33"/>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70" zoomScaleNormal="70" zoomScalePageLayoutView="0" workbookViewId="0" topLeftCell="L117">
      <selection activeCell="G113" sqref="G113"/>
    </sheetView>
  </sheetViews>
  <sheetFormatPr defaultColWidth="9.140625" defaultRowHeight="15" outlineLevelRow="1"/>
  <cols>
    <col min="1" max="1" width="3.00390625" style="60" customWidth="1"/>
    <col min="2" max="2" width="25.8515625" style="60" customWidth="1"/>
    <col min="3" max="3" width="35.00390625" style="60" customWidth="1"/>
    <col min="4" max="4" width="22.421875" style="60" customWidth="1"/>
    <col min="5" max="5" width="27.28125" style="61" customWidth="1"/>
    <col min="6" max="6" width="20.140625" style="60" customWidth="1"/>
    <col min="7" max="7" width="20.57421875" style="60" customWidth="1"/>
    <col min="8" max="8" width="28.8515625" style="60" customWidth="1"/>
    <col min="9" max="9" width="21.00390625" style="60" customWidth="1"/>
    <col min="10" max="10" width="21.140625" style="60" customWidth="1"/>
    <col min="11" max="11" width="37.140625" style="60" customWidth="1"/>
    <col min="12" max="12" width="30.28125" style="60" customWidth="1"/>
    <col min="13" max="13" width="37.28125" style="60" bestFit="1" customWidth="1"/>
    <col min="14" max="14" width="34.8515625" style="60" bestFit="1" customWidth="1"/>
    <col min="15" max="15" width="35.28125" style="60" bestFit="1" customWidth="1"/>
    <col min="16" max="16" width="41.421875" style="60" bestFit="1" customWidth="1"/>
    <col min="17" max="17" width="37.28125" style="60" bestFit="1" customWidth="1"/>
    <col min="18" max="18" width="34.8515625" style="60" bestFit="1" customWidth="1"/>
    <col min="19" max="19" width="32.421875" style="60" bestFit="1" customWidth="1"/>
    <col min="20" max="20" width="27.7109375" style="60" customWidth="1"/>
    <col min="21" max="16384" width="9.140625" style="60" customWidth="1"/>
  </cols>
  <sheetData>
    <row r="1" ht="15" thickBot="1"/>
    <row r="2" spans="2:19" ht="25.5">
      <c r="B2" s="62"/>
      <c r="C2" s="690"/>
      <c r="D2" s="690"/>
      <c r="E2" s="690"/>
      <c r="F2" s="690"/>
      <c r="G2" s="690"/>
      <c r="H2" s="63"/>
      <c r="I2" s="63"/>
      <c r="J2" s="63"/>
      <c r="K2" s="63"/>
      <c r="L2" s="63"/>
      <c r="M2" s="63"/>
      <c r="N2" s="63"/>
      <c r="O2" s="63"/>
      <c r="P2" s="63"/>
      <c r="Q2" s="63"/>
      <c r="R2" s="63"/>
      <c r="S2" s="64"/>
    </row>
    <row r="3" spans="2:19" ht="25.5">
      <c r="B3" s="65"/>
      <c r="C3" s="695" t="s">
        <v>293</v>
      </c>
      <c r="D3" s="696"/>
      <c r="E3" s="696"/>
      <c r="F3" s="696"/>
      <c r="G3" s="697"/>
      <c r="H3" s="66"/>
      <c r="I3" s="66"/>
      <c r="J3" s="66"/>
      <c r="K3" s="66"/>
      <c r="L3" s="66"/>
      <c r="M3" s="66"/>
      <c r="N3" s="66"/>
      <c r="O3" s="66"/>
      <c r="P3" s="66"/>
      <c r="Q3" s="66"/>
      <c r="R3" s="66"/>
      <c r="S3" s="67"/>
    </row>
    <row r="4" spans="2:19" ht="25.5">
      <c r="B4" s="65"/>
      <c r="C4" s="68"/>
      <c r="D4" s="68"/>
      <c r="E4" s="69"/>
      <c r="F4" s="68"/>
      <c r="G4" s="68"/>
      <c r="H4" s="66"/>
      <c r="I4" s="66"/>
      <c r="J4" s="66"/>
      <c r="K4" s="66"/>
      <c r="L4" s="66"/>
      <c r="M4" s="66"/>
      <c r="N4" s="66"/>
      <c r="O4" s="66"/>
      <c r="P4" s="66"/>
      <c r="Q4" s="66"/>
      <c r="R4" s="66"/>
      <c r="S4" s="67"/>
    </row>
    <row r="5" spans="2:19" ht="15" thickBot="1">
      <c r="B5" s="70"/>
      <c r="C5" s="66"/>
      <c r="D5" s="66"/>
      <c r="E5" s="71"/>
      <c r="F5" s="66"/>
      <c r="G5" s="66"/>
      <c r="H5" s="66"/>
      <c r="I5" s="66"/>
      <c r="J5" s="66"/>
      <c r="K5" s="66"/>
      <c r="L5" s="66"/>
      <c r="M5" s="66"/>
      <c r="N5" s="66"/>
      <c r="O5" s="66"/>
      <c r="P5" s="66"/>
      <c r="Q5" s="66"/>
      <c r="R5" s="66"/>
      <c r="S5" s="67"/>
    </row>
    <row r="6" spans="2:19" ht="34.5" customHeight="1" thickBot="1">
      <c r="B6" s="691" t="s">
        <v>832</v>
      </c>
      <c r="C6" s="692"/>
      <c r="D6" s="692"/>
      <c r="E6" s="692"/>
      <c r="F6" s="692"/>
      <c r="G6" s="692"/>
      <c r="H6" s="72"/>
      <c r="I6" s="72"/>
      <c r="J6" s="72"/>
      <c r="K6" s="72"/>
      <c r="L6" s="72"/>
      <c r="M6" s="72"/>
      <c r="N6" s="72"/>
      <c r="O6" s="72"/>
      <c r="P6" s="72"/>
      <c r="Q6" s="72"/>
      <c r="R6" s="72"/>
      <c r="S6" s="73"/>
    </row>
    <row r="7" spans="2:19" ht="15.75" customHeight="1">
      <c r="B7" s="691" t="s">
        <v>833</v>
      </c>
      <c r="C7" s="692"/>
      <c r="D7" s="692"/>
      <c r="E7" s="692"/>
      <c r="F7" s="692"/>
      <c r="G7" s="692"/>
      <c r="H7" s="72"/>
      <c r="I7" s="72"/>
      <c r="J7" s="72"/>
      <c r="K7" s="72"/>
      <c r="L7" s="72"/>
      <c r="M7" s="72"/>
      <c r="N7" s="72"/>
      <c r="O7" s="72"/>
      <c r="P7" s="72"/>
      <c r="Q7" s="72"/>
      <c r="R7" s="72"/>
      <c r="S7" s="73"/>
    </row>
    <row r="8" spans="2:19" ht="41.25" customHeight="1" thickBot="1">
      <c r="B8" s="693" t="s">
        <v>245</v>
      </c>
      <c r="C8" s="694"/>
      <c r="D8" s="694"/>
      <c r="E8" s="694"/>
      <c r="F8" s="694"/>
      <c r="G8" s="694"/>
      <c r="H8" s="74"/>
      <c r="I8" s="74"/>
      <c r="J8" s="74"/>
      <c r="K8" s="74"/>
      <c r="L8" s="74"/>
      <c r="M8" s="74"/>
      <c r="N8" s="74"/>
      <c r="O8" s="74"/>
      <c r="P8" s="74"/>
      <c r="Q8" s="74"/>
      <c r="R8" s="74"/>
      <c r="S8" s="75"/>
    </row>
    <row r="10" spans="2:3" ht="19.5">
      <c r="B10" s="772" t="s">
        <v>312</v>
      </c>
      <c r="C10" s="772"/>
    </row>
    <row r="11" ht="15" thickBot="1"/>
    <row r="12" spans="2:3" ht="15" customHeight="1" thickBot="1">
      <c r="B12" s="76" t="s">
        <v>313</v>
      </c>
      <c r="C12" s="77" t="s">
        <v>713</v>
      </c>
    </row>
    <row r="13" spans="2:3" ht="29.25" thickBot="1">
      <c r="B13" s="76" t="s">
        <v>279</v>
      </c>
      <c r="C13" s="78" t="s">
        <v>689</v>
      </c>
    </row>
    <row r="14" spans="2:3" ht="15.75" customHeight="1" thickBot="1">
      <c r="B14" s="76" t="s">
        <v>652</v>
      </c>
      <c r="C14" s="77" t="s">
        <v>593</v>
      </c>
    </row>
    <row r="15" spans="2:3" ht="15.75" customHeight="1" thickBot="1">
      <c r="B15" s="76" t="s">
        <v>314</v>
      </c>
      <c r="C15" s="77" t="s">
        <v>87</v>
      </c>
    </row>
    <row r="16" spans="2:3" ht="15" thickBot="1">
      <c r="B16" s="76" t="s">
        <v>315</v>
      </c>
      <c r="C16" s="77" t="s">
        <v>594</v>
      </c>
    </row>
    <row r="17" spans="2:3" ht="15" thickBot="1">
      <c r="B17" s="76" t="s">
        <v>316</v>
      </c>
      <c r="C17" s="77" t="s">
        <v>811</v>
      </c>
    </row>
    <row r="18" ht="15" thickBot="1"/>
    <row r="19" spans="4:19" ht="15" thickBot="1">
      <c r="D19" s="698" t="s">
        <v>317</v>
      </c>
      <c r="E19" s="699"/>
      <c r="F19" s="699"/>
      <c r="G19" s="700"/>
      <c r="H19" s="698" t="s">
        <v>318</v>
      </c>
      <c r="I19" s="699"/>
      <c r="J19" s="699"/>
      <c r="K19" s="700"/>
      <c r="L19" s="698" t="s">
        <v>319</v>
      </c>
      <c r="M19" s="699"/>
      <c r="N19" s="699"/>
      <c r="O19" s="700"/>
      <c r="P19" s="698" t="s">
        <v>320</v>
      </c>
      <c r="Q19" s="699"/>
      <c r="R19" s="699"/>
      <c r="S19" s="700"/>
    </row>
    <row r="20" spans="2:19" ht="45" customHeight="1" thickBot="1">
      <c r="B20" s="686" t="s">
        <v>321</v>
      </c>
      <c r="C20" s="773" t="s">
        <v>834</v>
      </c>
      <c r="D20" s="79"/>
      <c r="E20" s="80" t="s">
        <v>322</v>
      </c>
      <c r="F20" s="81" t="s">
        <v>323</v>
      </c>
      <c r="G20" s="82" t="s">
        <v>324</v>
      </c>
      <c r="H20" s="79"/>
      <c r="I20" s="83" t="s">
        <v>322</v>
      </c>
      <c r="J20" s="81" t="s">
        <v>323</v>
      </c>
      <c r="K20" s="82" t="s">
        <v>324</v>
      </c>
      <c r="L20" s="79"/>
      <c r="M20" s="83" t="s">
        <v>322</v>
      </c>
      <c r="N20" s="81" t="s">
        <v>323</v>
      </c>
      <c r="O20" s="82" t="s">
        <v>324</v>
      </c>
      <c r="P20" s="79"/>
      <c r="Q20" s="83" t="s">
        <v>322</v>
      </c>
      <c r="R20" s="81" t="s">
        <v>323</v>
      </c>
      <c r="S20" s="82" t="s">
        <v>324</v>
      </c>
    </row>
    <row r="21" spans="2:19" ht="40.5" customHeight="1">
      <c r="B21" s="725"/>
      <c r="C21" s="774"/>
      <c r="D21" s="84" t="s">
        <v>325</v>
      </c>
      <c r="E21" s="413">
        <v>0</v>
      </c>
      <c r="F21" s="413">
        <v>0</v>
      </c>
      <c r="G21" s="414">
        <v>0</v>
      </c>
      <c r="H21" s="415" t="s">
        <v>325</v>
      </c>
      <c r="I21" s="413">
        <v>1000</v>
      </c>
      <c r="J21" s="413">
        <v>800</v>
      </c>
      <c r="K21" s="414">
        <v>200</v>
      </c>
      <c r="L21" s="84" t="s">
        <v>325</v>
      </c>
      <c r="M21" s="86"/>
      <c r="N21" s="87"/>
      <c r="O21" s="88"/>
      <c r="P21" s="84" t="s">
        <v>325</v>
      </c>
      <c r="Q21" s="89"/>
      <c r="R21" s="90"/>
      <c r="S21" s="91"/>
    </row>
    <row r="22" spans="2:19" ht="39.75" customHeight="1">
      <c r="B22" s="725"/>
      <c r="C22" s="774"/>
      <c r="D22" s="431" t="s">
        <v>326</v>
      </c>
      <c r="E22" s="416">
        <v>0</v>
      </c>
      <c r="F22" s="416">
        <v>0</v>
      </c>
      <c r="G22" s="417">
        <v>0</v>
      </c>
      <c r="H22" s="432" t="s">
        <v>326</v>
      </c>
      <c r="I22" s="416">
        <v>0.5</v>
      </c>
      <c r="J22" s="416">
        <v>0.4</v>
      </c>
      <c r="K22" s="417">
        <v>0.1</v>
      </c>
      <c r="L22" s="92" t="s">
        <v>326</v>
      </c>
      <c r="M22" s="93"/>
      <c r="N22" s="93"/>
      <c r="O22" s="94"/>
      <c r="P22" s="92" t="s">
        <v>326</v>
      </c>
      <c r="Q22" s="95"/>
      <c r="R22" s="95"/>
      <c r="S22" s="96"/>
    </row>
    <row r="23" spans="2:19" ht="37.5" customHeight="1">
      <c r="B23" s="687"/>
      <c r="C23" s="775"/>
      <c r="D23" s="431" t="s">
        <v>327</v>
      </c>
      <c r="E23" s="416">
        <v>0</v>
      </c>
      <c r="F23" s="416">
        <v>0</v>
      </c>
      <c r="G23" s="417">
        <v>0</v>
      </c>
      <c r="H23" s="432" t="s">
        <v>327</v>
      </c>
      <c r="I23" s="416">
        <v>0.15</v>
      </c>
      <c r="J23" s="416">
        <v>0.1</v>
      </c>
      <c r="K23" s="417">
        <v>0.05</v>
      </c>
      <c r="L23" s="92" t="s">
        <v>327</v>
      </c>
      <c r="M23" s="93"/>
      <c r="N23" s="93"/>
      <c r="O23" s="94"/>
      <c r="P23" s="92" t="s">
        <v>327</v>
      </c>
      <c r="Q23" s="95"/>
      <c r="R23" s="95"/>
      <c r="S23" s="96"/>
    </row>
    <row r="24" spans="2:19" ht="15" thickBot="1">
      <c r="B24" s="97"/>
      <c r="C24" s="97"/>
      <c r="E24" s="418"/>
      <c r="F24" s="419"/>
      <c r="G24" s="419"/>
      <c r="H24" s="419"/>
      <c r="I24" s="419"/>
      <c r="J24" s="419"/>
      <c r="K24" s="419"/>
      <c r="Q24" s="98"/>
      <c r="R24" s="98"/>
      <c r="S24" s="98"/>
    </row>
    <row r="25" spans="2:19" ht="30" customHeight="1" thickBot="1">
      <c r="B25" s="97"/>
      <c r="C25" s="97"/>
      <c r="D25" s="766" t="s">
        <v>317</v>
      </c>
      <c r="E25" s="767"/>
      <c r="F25" s="767"/>
      <c r="G25" s="768"/>
      <c r="H25" s="769" t="s">
        <v>318</v>
      </c>
      <c r="I25" s="770"/>
      <c r="J25" s="770"/>
      <c r="K25" s="771"/>
      <c r="L25" s="698" t="s">
        <v>319</v>
      </c>
      <c r="M25" s="699"/>
      <c r="N25" s="699"/>
      <c r="O25" s="700"/>
      <c r="P25" s="698" t="s">
        <v>320</v>
      </c>
      <c r="Q25" s="699"/>
      <c r="R25" s="699"/>
      <c r="S25" s="700"/>
    </row>
    <row r="26" spans="2:19" ht="47.25" customHeight="1">
      <c r="B26" s="686" t="s">
        <v>328</v>
      </c>
      <c r="C26" s="686" t="s">
        <v>329</v>
      </c>
      <c r="D26" s="743" t="s">
        <v>330</v>
      </c>
      <c r="E26" s="738"/>
      <c r="F26" s="99" t="s">
        <v>331</v>
      </c>
      <c r="G26" s="100" t="s">
        <v>332</v>
      </c>
      <c r="H26" s="758" t="s">
        <v>330</v>
      </c>
      <c r="I26" s="759"/>
      <c r="J26" s="420" t="s">
        <v>331</v>
      </c>
      <c r="K26" s="421" t="s">
        <v>332</v>
      </c>
      <c r="L26" s="743" t="s">
        <v>330</v>
      </c>
      <c r="M26" s="738"/>
      <c r="N26" s="99" t="s">
        <v>331</v>
      </c>
      <c r="O26" s="100" t="s">
        <v>332</v>
      </c>
      <c r="P26" s="743" t="s">
        <v>330</v>
      </c>
      <c r="Q26" s="738"/>
      <c r="R26" s="99" t="s">
        <v>331</v>
      </c>
      <c r="S26" s="100" t="s">
        <v>332</v>
      </c>
    </row>
    <row r="27" spans="2:19" ht="51" customHeight="1">
      <c r="B27" s="725"/>
      <c r="C27" s="725"/>
      <c r="D27" s="101" t="s">
        <v>325</v>
      </c>
      <c r="E27" s="422">
        <v>0</v>
      </c>
      <c r="F27" s="764" t="s">
        <v>408</v>
      </c>
      <c r="G27" s="762" t="s">
        <v>511</v>
      </c>
      <c r="H27" s="101" t="s">
        <v>325</v>
      </c>
      <c r="I27" s="422">
        <v>500</v>
      </c>
      <c r="J27" s="764" t="s">
        <v>408</v>
      </c>
      <c r="K27" s="762" t="s">
        <v>503</v>
      </c>
      <c r="L27" s="101"/>
      <c r="M27" s="103"/>
      <c r="N27" s="748"/>
      <c r="O27" s="750"/>
      <c r="P27" s="101"/>
      <c r="Q27" s="103"/>
      <c r="R27" s="748"/>
      <c r="S27" s="750"/>
    </row>
    <row r="28" spans="2:19" ht="51" customHeight="1">
      <c r="B28" s="687"/>
      <c r="C28" s="687"/>
      <c r="D28" s="104" t="s">
        <v>333</v>
      </c>
      <c r="E28" s="424">
        <v>0</v>
      </c>
      <c r="F28" s="765"/>
      <c r="G28" s="763"/>
      <c r="H28" s="423" t="s">
        <v>333</v>
      </c>
      <c r="I28" s="424">
        <v>0.5</v>
      </c>
      <c r="J28" s="765"/>
      <c r="K28" s="763"/>
      <c r="L28" s="104"/>
      <c r="M28" s="106"/>
      <c r="N28" s="749"/>
      <c r="O28" s="751"/>
      <c r="P28" s="104"/>
      <c r="Q28" s="106"/>
      <c r="R28" s="749"/>
      <c r="S28" s="751"/>
    </row>
    <row r="29" spans="2:19" ht="57">
      <c r="B29" s="683" t="s">
        <v>334</v>
      </c>
      <c r="C29" s="701" t="s">
        <v>335</v>
      </c>
      <c r="D29" s="107" t="s">
        <v>336</v>
      </c>
      <c r="E29" s="108" t="s">
        <v>316</v>
      </c>
      <c r="F29" s="108" t="s">
        <v>337</v>
      </c>
      <c r="G29" s="109" t="s">
        <v>338</v>
      </c>
      <c r="H29" s="107" t="s">
        <v>336</v>
      </c>
      <c r="I29" s="108" t="s">
        <v>316</v>
      </c>
      <c r="J29" s="108" t="s">
        <v>337</v>
      </c>
      <c r="K29" s="109" t="s">
        <v>338</v>
      </c>
      <c r="L29" s="107" t="s">
        <v>336</v>
      </c>
      <c r="M29" s="108" t="s">
        <v>316</v>
      </c>
      <c r="N29" s="108" t="s">
        <v>337</v>
      </c>
      <c r="O29" s="109" t="s">
        <v>338</v>
      </c>
      <c r="P29" s="107" t="s">
        <v>336</v>
      </c>
      <c r="Q29" s="108" t="s">
        <v>316</v>
      </c>
      <c r="R29" s="108" t="s">
        <v>337</v>
      </c>
      <c r="S29" s="109" t="s">
        <v>338</v>
      </c>
    </row>
    <row r="30" spans="2:19" ht="39.75" customHeight="1">
      <c r="B30" s="684"/>
      <c r="C30" s="702"/>
      <c r="D30" s="110">
        <v>1</v>
      </c>
      <c r="E30" s="111" t="s">
        <v>468</v>
      </c>
      <c r="F30" s="111" t="s">
        <v>483</v>
      </c>
      <c r="G30" s="112" t="s">
        <v>731</v>
      </c>
      <c r="H30" s="113">
        <v>1</v>
      </c>
      <c r="I30" s="114" t="s">
        <v>468</v>
      </c>
      <c r="J30" s="113" t="s">
        <v>483</v>
      </c>
      <c r="K30" s="115" t="s">
        <v>731</v>
      </c>
      <c r="L30" s="113"/>
      <c r="M30" s="114"/>
      <c r="N30" s="113"/>
      <c r="O30" s="115"/>
      <c r="P30" s="113"/>
      <c r="Q30" s="114"/>
      <c r="R30" s="113"/>
      <c r="S30" s="115"/>
    </row>
    <row r="31" spans="2:19" ht="36.75" customHeight="1" hidden="1" outlineLevel="1">
      <c r="B31" s="684"/>
      <c r="C31" s="702"/>
      <c r="D31" s="107" t="s">
        <v>336</v>
      </c>
      <c r="E31" s="108" t="s">
        <v>316</v>
      </c>
      <c r="F31" s="108" t="s">
        <v>337</v>
      </c>
      <c r="G31" s="109" t="s">
        <v>338</v>
      </c>
      <c r="H31" s="107" t="s">
        <v>336</v>
      </c>
      <c r="I31" s="108" t="s">
        <v>316</v>
      </c>
      <c r="J31" s="108" t="s">
        <v>337</v>
      </c>
      <c r="K31" s="109" t="s">
        <v>338</v>
      </c>
      <c r="L31" s="107" t="s">
        <v>336</v>
      </c>
      <c r="M31" s="108" t="s">
        <v>316</v>
      </c>
      <c r="N31" s="108" t="s">
        <v>337</v>
      </c>
      <c r="O31" s="109" t="s">
        <v>338</v>
      </c>
      <c r="P31" s="107" t="s">
        <v>336</v>
      </c>
      <c r="Q31" s="108" t="s">
        <v>316</v>
      </c>
      <c r="R31" s="108" t="s">
        <v>337</v>
      </c>
      <c r="S31" s="109" t="s">
        <v>338</v>
      </c>
    </row>
    <row r="32" spans="2:19" ht="30" customHeight="1" hidden="1" outlineLevel="1">
      <c r="B32" s="684"/>
      <c r="C32" s="702"/>
      <c r="D32" s="116"/>
      <c r="E32" s="111"/>
      <c r="F32" s="111"/>
      <c r="G32" s="117"/>
      <c r="H32" s="113"/>
      <c r="I32" s="114"/>
      <c r="J32" s="113"/>
      <c r="K32" s="118"/>
      <c r="L32" s="113"/>
      <c r="M32" s="114"/>
      <c r="N32" s="113"/>
      <c r="O32" s="118"/>
      <c r="P32" s="113"/>
      <c r="Q32" s="114"/>
      <c r="R32" s="113"/>
      <c r="S32" s="118"/>
    </row>
    <row r="33" spans="2:19" ht="36" customHeight="1" hidden="1" outlineLevel="1">
      <c r="B33" s="684"/>
      <c r="C33" s="702"/>
      <c r="D33" s="107" t="s">
        <v>336</v>
      </c>
      <c r="E33" s="108" t="s">
        <v>316</v>
      </c>
      <c r="F33" s="108" t="s">
        <v>337</v>
      </c>
      <c r="G33" s="109" t="s">
        <v>338</v>
      </c>
      <c r="H33" s="107" t="s">
        <v>336</v>
      </c>
      <c r="I33" s="108" t="s">
        <v>316</v>
      </c>
      <c r="J33" s="108" t="s">
        <v>337</v>
      </c>
      <c r="K33" s="109" t="s">
        <v>338</v>
      </c>
      <c r="L33" s="107" t="s">
        <v>336</v>
      </c>
      <c r="M33" s="108" t="s">
        <v>316</v>
      </c>
      <c r="N33" s="108" t="s">
        <v>337</v>
      </c>
      <c r="O33" s="109" t="s">
        <v>338</v>
      </c>
      <c r="P33" s="107" t="s">
        <v>336</v>
      </c>
      <c r="Q33" s="108" t="s">
        <v>316</v>
      </c>
      <c r="R33" s="108" t="s">
        <v>337</v>
      </c>
      <c r="S33" s="109" t="s">
        <v>338</v>
      </c>
    </row>
    <row r="34" spans="2:19" ht="30" customHeight="1" hidden="1" outlineLevel="1">
      <c r="B34" s="684"/>
      <c r="C34" s="702"/>
      <c r="D34" s="116"/>
      <c r="E34" s="111"/>
      <c r="F34" s="111"/>
      <c r="G34" s="117"/>
      <c r="H34" s="113"/>
      <c r="I34" s="114"/>
      <c r="J34" s="113"/>
      <c r="K34" s="118"/>
      <c r="L34" s="113"/>
      <c r="M34" s="114"/>
      <c r="N34" s="113"/>
      <c r="O34" s="118"/>
      <c r="P34" s="113"/>
      <c r="Q34" s="114"/>
      <c r="R34" s="113"/>
      <c r="S34" s="118"/>
    </row>
    <row r="35" spans="2:19" ht="39" customHeight="1" hidden="1" outlineLevel="1">
      <c r="B35" s="684"/>
      <c r="C35" s="702"/>
      <c r="D35" s="107" t="s">
        <v>336</v>
      </c>
      <c r="E35" s="108" t="s">
        <v>316</v>
      </c>
      <c r="F35" s="108" t="s">
        <v>337</v>
      </c>
      <c r="G35" s="109" t="s">
        <v>338</v>
      </c>
      <c r="H35" s="107" t="s">
        <v>336</v>
      </c>
      <c r="I35" s="108" t="s">
        <v>316</v>
      </c>
      <c r="J35" s="108" t="s">
        <v>337</v>
      </c>
      <c r="K35" s="109" t="s">
        <v>338</v>
      </c>
      <c r="L35" s="107" t="s">
        <v>336</v>
      </c>
      <c r="M35" s="108" t="s">
        <v>316</v>
      </c>
      <c r="N35" s="108" t="s">
        <v>337</v>
      </c>
      <c r="O35" s="109" t="s">
        <v>338</v>
      </c>
      <c r="P35" s="107" t="s">
        <v>336</v>
      </c>
      <c r="Q35" s="108" t="s">
        <v>316</v>
      </c>
      <c r="R35" s="108" t="s">
        <v>337</v>
      </c>
      <c r="S35" s="109" t="s">
        <v>338</v>
      </c>
    </row>
    <row r="36" spans="2:19" ht="30" customHeight="1" hidden="1" outlineLevel="1">
      <c r="B36" s="684"/>
      <c r="C36" s="702"/>
      <c r="D36" s="116"/>
      <c r="E36" s="111"/>
      <c r="F36" s="111"/>
      <c r="G36" s="117"/>
      <c r="H36" s="113"/>
      <c r="I36" s="114"/>
      <c r="J36" s="113"/>
      <c r="K36" s="118"/>
      <c r="L36" s="113"/>
      <c r="M36" s="114"/>
      <c r="N36" s="113"/>
      <c r="O36" s="118"/>
      <c r="P36" s="113"/>
      <c r="Q36" s="114"/>
      <c r="R36" s="113"/>
      <c r="S36" s="118"/>
    </row>
    <row r="37" spans="2:19" ht="36.75" customHeight="1" hidden="1" outlineLevel="1">
      <c r="B37" s="684"/>
      <c r="C37" s="702"/>
      <c r="D37" s="107" t="s">
        <v>336</v>
      </c>
      <c r="E37" s="108" t="s">
        <v>316</v>
      </c>
      <c r="F37" s="108" t="s">
        <v>337</v>
      </c>
      <c r="G37" s="109" t="s">
        <v>338</v>
      </c>
      <c r="H37" s="107" t="s">
        <v>336</v>
      </c>
      <c r="I37" s="108" t="s">
        <v>316</v>
      </c>
      <c r="J37" s="108" t="s">
        <v>337</v>
      </c>
      <c r="K37" s="109" t="s">
        <v>338</v>
      </c>
      <c r="L37" s="107" t="s">
        <v>336</v>
      </c>
      <c r="M37" s="108" t="s">
        <v>316</v>
      </c>
      <c r="N37" s="108" t="s">
        <v>337</v>
      </c>
      <c r="O37" s="109" t="s">
        <v>338</v>
      </c>
      <c r="P37" s="107" t="s">
        <v>336</v>
      </c>
      <c r="Q37" s="108" t="s">
        <v>316</v>
      </c>
      <c r="R37" s="108" t="s">
        <v>337</v>
      </c>
      <c r="S37" s="109" t="s">
        <v>338</v>
      </c>
    </row>
    <row r="38" spans="2:19" ht="30" customHeight="1" hidden="1" outlineLevel="1">
      <c r="B38" s="685"/>
      <c r="C38" s="703"/>
      <c r="D38" s="116"/>
      <c r="E38" s="111"/>
      <c r="F38" s="111"/>
      <c r="G38" s="117"/>
      <c r="H38" s="113"/>
      <c r="I38" s="114"/>
      <c r="J38" s="113"/>
      <c r="K38" s="118"/>
      <c r="L38" s="113"/>
      <c r="M38" s="114"/>
      <c r="N38" s="113"/>
      <c r="O38" s="118"/>
      <c r="P38" s="113"/>
      <c r="Q38" s="114"/>
      <c r="R38" s="113"/>
      <c r="S38" s="118"/>
    </row>
    <row r="39" spans="2:19" ht="30" customHeight="1" collapsed="1">
      <c r="B39" s="683" t="s">
        <v>339</v>
      </c>
      <c r="C39" s="683" t="s">
        <v>835</v>
      </c>
      <c r="D39" s="108" t="s">
        <v>340</v>
      </c>
      <c r="E39" s="108" t="s">
        <v>341</v>
      </c>
      <c r="F39" s="81" t="s">
        <v>342</v>
      </c>
      <c r="G39" s="119" t="s">
        <v>429</v>
      </c>
      <c r="H39" s="108" t="s">
        <v>340</v>
      </c>
      <c r="I39" s="108" t="s">
        <v>341</v>
      </c>
      <c r="J39" s="81" t="s">
        <v>342</v>
      </c>
      <c r="K39" s="120"/>
      <c r="L39" s="108" t="s">
        <v>340</v>
      </c>
      <c r="M39" s="108" t="s">
        <v>341</v>
      </c>
      <c r="N39" s="81" t="s">
        <v>342</v>
      </c>
      <c r="O39" s="120"/>
      <c r="P39" s="108" t="s">
        <v>340</v>
      </c>
      <c r="Q39" s="108" t="s">
        <v>341</v>
      </c>
      <c r="R39" s="81" t="s">
        <v>342</v>
      </c>
      <c r="S39" s="120"/>
    </row>
    <row r="40" spans="2:19" ht="30" customHeight="1">
      <c r="B40" s="684"/>
      <c r="C40" s="684"/>
      <c r="D40" s="752">
        <v>1</v>
      </c>
      <c r="E40" s="752" t="s">
        <v>538</v>
      </c>
      <c r="F40" s="81" t="s">
        <v>343</v>
      </c>
      <c r="G40" s="121" t="s">
        <v>483</v>
      </c>
      <c r="H40" s="756">
        <v>1</v>
      </c>
      <c r="I40" s="760" t="s">
        <v>538</v>
      </c>
      <c r="J40" s="425" t="s">
        <v>343</v>
      </c>
      <c r="K40" s="429" t="s">
        <v>483</v>
      </c>
      <c r="L40" s="754"/>
      <c r="M40" s="754"/>
      <c r="N40" s="81" t="s">
        <v>343</v>
      </c>
      <c r="O40" s="122"/>
      <c r="P40" s="754"/>
      <c r="Q40" s="754"/>
      <c r="R40" s="81" t="s">
        <v>343</v>
      </c>
      <c r="S40" s="122"/>
    </row>
    <row r="41" spans="2:19" ht="30" customHeight="1">
      <c r="B41" s="684"/>
      <c r="C41" s="684"/>
      <c r="D41" s="753"/>
      <c r="E41" s="753"/>
      <c r="F41" s="81" t="s">
        <v>344</v>
      </c>
      <c r="G41" s="117">
        <v>0</v>
      </c>
      <c r="H41" s="757"/>
      <c r="I41" s="761"/>
      <c r="J41" s="425" t="s">
        <v>344</v>
      </c>
      <c r="K41" s="426">
        <v>0</v>
      </c>
      <c r="L41" s="755"/>
      <c r="M41" s="755"/>
      <c r="N41" s="81" t="s">
        <v>344</v>
      </c>
      <c r="O41" s="118"/>
      <c r="P41" s="755"/>
      <c r="Q41" s="755"/>
      <c r="R41" s="81" t="s">
        <v>344</v>
      </c>
      <c r="S41" s="118"/>
    </row>
    <row r="42" spans="2:19" ht="30" customHeight="1" outlineLevel="1">
      <c r="B42" s="684"/>
      <c r="C42" s="684"/>
      <c r="D42" s="108" t="s">
        <v>340</v>
      </c>
      <c r="E42" s="108" t="s">
        <v>341</v>
      </c>
      <c r="F42" s="81" t="s">
        <v>342</v>
      </c>
      <c r="G42" s="117" t="s">
        <v>429</v>
      </c>
      <c r="H42" s="427" t="s">
        <v>340</v>
      </c>
      <c r="I42" s="427" t="s">
        <v>341</v>
      </c>
      <c r="J42" s="425" t="s">
        <v>342</v>
      </c>
      <c r="K42" s="428"/>
      <c r="L42" s="108" t="s">
        <v>340</v>
      </c>
      <c r="M42" s="108" t="s">
        <v>341</v>
      </c>
      <c r="N42" s="81" t="s">
        <v>342</v>
      </c>
      <c r="O42" s="120"/>
      <c r="P42" s="108" t="s">
        <v>340</v>
      </c>
      <c r="Q42" s="108" t="s">
        <v>341</v>
      </c>
      <c r="R42" s="81" t="s">
        <v>342</v>
      </c>
      <c r="S42" s="120"/>
    </row>
    <row r="43" spans="2:19" ht="30" customHeight="1" outlineLevel="1">
      <c r="B43" s="684"/>
      <c r="C43" s="684"/>
      <c r="D43" s="752">
        <v>2</v>
      </c>
      <c r="E43" s="752" t="s">
        <v>541</v>
      </c>
      <c r="F43" s="81" t="s">
        <v>343</v>
      </c>
      <c r="G43" s="121" t="s">
        <v>483</v>
      </c>
      <c r="H43" s="756">
        <v>2</v>
      </c>
      <c r="I43" s="756" t="s">
        <v>541</v>
      </c>
      <c r="J43" s="425" t="s">
        <v>343</v>
      </c>
      <c r="K43" s="429" t="s">
        <v>483</v>
      </c>
      <c r="L43" s="754"/>
      <c r="M43" s="754"/>
      <c r="N43" s="81" t="s">
        <v>343</v>
      </c>
      <c r="O43" s="122"/>
      <c r="P43" s="754"/>
      <c r="Q43" s="754"/>
      <c r="R43" s="81" t="s">
        <v>343</v>
      </c>
      <c r="S43" s="122"/>
    </row>
    <row r="44" spans="2:19" ht="30" customHeight="1" outlineLevel="1">
      <c r="B44" s="684"/>
      <c r="C44" s="684"/>
      <c r="D44" s="753"/>
      <c r="E44" s="753"/>
      <c r="F44" s="81" t="s">
        <v>344</v>
      </c>
      <c r="G44" s="117">
        <v>0</v>
      </c>
      <c r="H44" s="757"/>
      <c r="I44" s="757"/>
      <c r="J44" s="425" t="s">
        <v>344</v>
      </c>
      <c r="K44" s="426">
        <v>0</v>
      </c>
      <c r="L44" s="755"/>
      <c r="M44" s="755"/>
      <c r="N44" s="81" t="s">
        <v>344</v>
      </c>
      <c r="O44" s="118"/>
      <c r="P44" s="755"/>
      <c r="Q44" s="755"/>
      <c r="R44" s="81" t="s">
        <v>344</v>
      </c>
      <c r="S44" s="118"/>
    </row>
    <row r="45" spans="2:19" ht="30" customHeight="1" outlineLevel="1">
      <c r="B45" s="684"/>
      <c r="C45" s="684"/>
      <c r="D45" s="108" t="s">
        <v>340</v>
      </c>
      <c r="E45" s="108" t="s">
        <v>341</v>
      </c>
      <c r="F45" s="81" t="s">
        <v>342</v>
      </c>
      <c r="G45" s="119"/>
      <c r="H45" s="427" t="s">
        <v>340</v>
      </c>
      <c r="I45" s="427" t="s">
        <v>341</v>
      </c>
      <c r="J45" s="425" t="s">
        <v>342</v>
      </c>
      <c r="K45" s="428"/>
      <c r="L45" s="108" t="s">
        <v>340</v>
      </c>
      <c r="M45" s="108" t="s">
        <v>341</v>
      </c>
      <c r="N45" s="81" t="s">
        <v>342</v>
      </c>
      <c r="O45" s="120"/>
      <c r="P45" s="108" t="s">
        <v>340</v>
      </c>
      <c r="Q45" s="108" t="s">
        <v>341</v>
      </c>
      <c r="R45" s="81" t="s">
        <v>342</v>
      </c>
      <c r="S45" s="120"/>
    </row>
    <row r="46" spans="2:19" ht="30" customHeight="1" outlineLevel="1">
      <c r="B46" s="684"/>
      <c r="C46" s="684"/>
      <c r="D46" s="752"/>
      <c r="E46" s="752"/>
      <c r="F46" s="81" t="s">
        <v>343</v>
      </c>
      <c r="G46" s="123"/>
      <c r="H46" s="754"/>
      <c r="I46" s="754"/>
      <c r="J46" s="81" t="s">
        <v>343</v>
      </c>
      <c r="K46" s="122"/>
      <c r="L46" s="754"/>
      <c r="M46" s="754"/>
      <c r="N46" s="81" t="s">
        <v>343</v>
      </c>
      <c r="O46" s="122"/>
      <c r="P46" s="754"/>
      <c r="Q46" s="754"/>
      <c r="R46" s="81" t="s">
        <v>343</v>
      </c>
      <c r="S46" s="122"/>
    </row>
    <row r="47" spans="2:19" ht="30" customHeight="1" outlineLevel="1">
      <c r="B47" s="684"/>
      <c r="C47" s="684"/>
      <c r="D47" s="753"/>
      <c r="E47" s="753"/>
      <c r="F47" s="81" t="s">
        <v>344</v>
      </c>
      <c r="G47" s="117"/>
      <c r="H47" s="755"/>
      <c r="I47" s="755"/>
      <c r="J47" s="81" t="s">
        <v>344</v>
      </c>
      <c r="K47" s="118"/>
      <c r="L47" s="755"/>
      <c r="M47" s="755"/>
      <c r="N47" s="81" t="s">
        <v>344</v>
      </c>
      <c r="O47" s="118"/>
      <c r="P47" s="755"/>
      <c r="Q47" s="755"/>
      <c r="R47" s="81" t="s">
        <v>344</v>
      </c>
      <c r="S47" s="118"/>
    </row>
    <row r="48" spans="2:19" ht="30" customHeight="1" outlineLevel="1">
      <c r="B48" s="684"/>
      <c r="C48" s="684"/>
      <c r="D48" s="108" t="s">
        <v>340</v>
      </c>
      <c r="E48" s="108" t="s">
        <v>341</v>
      </c>
      <c r="F48" s="81" t="s">
        <v>342</v>
      </c>
      <c r="G48" s="119"/>
      <c r="H48" s="108" t="s">
        <v>340</v>
      </c>
      <c r="I48" s="108" t="s">
        <v>341</v>
      </c>
      <c r="J48" s="81" t="s">
        <v>342</v>
      </c>
      <c r="K48" s="120"/>
      <c r="L48" s="108" t="s">
        <v>340</v>
      </c>
      <c r="M48" s="108" t="s">
        <v>341</v>
      </c>
      <c r="N48" s="81" t="s">
        <v>342</v>
      </c>
      <c r="O48" s="120"/>
      <c r="P48" s="108" t="s">
        <v>340</v>
      </c>
      <c r="Q48" s="108" t="s">
        <v>341</v>
      </c>
      <c r="R48" s="81" t="s">
        <v>342</v>
      </c>
      <c r="S48" s="120"/>
    </row>
    <row r="49" spans="2:19" ht="30" customHeight="1" outlineLevel="1">
      <c r="B49" s="684"/>
      <c r="C49" s="684"/>
      <c r="D49" s="752"/>
      <c r="E49" s="752"/>
      <c r="F49" s="81" t="s">
        <v>343</v>
      </c>
      <c r="G49" s="123"/>
      <c r="H49" s="754"/>
      <c r="I49" s="754"/>
      <c r="J49" s="81" t="s">
        <v>343</v>
      </c>
      <c r="K49" s="122"/>
      <c r="L49" s="754"/>
      <c r="M49" s="754"/>
      <c r="N49" s="81" t="s">
        <v>343</v>
      </c>
      <c r="O49" s="122"/>
      <c r="P49" s="754"/>
      <c r="Q49" s="754"/>
      <c r="R49" s="81" t="s">
        <v>343</v>
      </c>
      <c r="S49" s="122"/>
    </row>
    <row r="50" spans="2:19" ht="30" customHeight="1" outlineLevel="1">
      <c r="B50" s="685"/>
      <c r="C50" s="685"/>
      <c r="D50" s="753"/>
      <c r="E50" s="753"/>
      <c r="F50" s="81" t="s">
        <v>344</v>
      </c>
      <c r="G50" s="117"/>
      <c r="H50" s="755"/>
      <c r="I50" s="755"/>
      <c r="J50" s="81" t="s">
        <v>344</v>
      </c>
      <c r="K50" s="118"/>
      <c r="L50" s="755"/>
      <c r="M50" s="755"/>
      <c r="N50" s="81" t="s">
        <v>344</v>
      </c>
      <c r="O50" s="118"/>
      <c r="P50" s="755"/>
      <c r="Q50" s="755"/>
      <c r="R50" s="81" t="s">
        <v>344</v>
      </c>
      <c r="S50" s="118"/>
    </row>
    <row r="51" spans="3:4" ht="30" customHeight="1" thickBot="1">
      <c r="C51" s="124"/>
      <c r="D51" s="125"/>
    </row>
    <row r="52" spans="4:19" ht="30" customHeight="1" thickBot="1">
      <c r="D52" s="698" t="s">
        <v>317</v>
      </c>
      <c r="E52" s="699"/>
      <c r="F52" s="699"/>
      <c r="G52" s="700"/>
      <c r="H52" s="698" t="s">
        <v>318</v>
      </c>
      <c r="I52" s="699"/>
      <c r="J52" s="699"/>
      <c r="K52" s="700"/>
      <c r="L52" s="698" t="s">
        <v>319</v>
      </c>
      <c r="M52" s="699"/>
      <c r="N52" s="699"/>
      <c r="O52" s="700"/>
      <c r="P52" s="698" t="s">
        <v>320</v>
      </c>
      <c r="Q52" s="699"/>
      <c r="R52" s="699"/>
      <c r="S52" s="700"/>
    </row>
    <row r="53" spans="2:19" ht="30" customHeight="1">
      <c r="B53" s="686" t="s">
        <v>345</v>
      </c>
      <c r="C53" s="686" t="s">
        <v>346</v>
      </c>
      <c r="D53" s="662" t="s">
        <v>347</v>
      </c>
      <c r="E53" s="722"/>
      <c r="F53" s="126" t="s">
        <v>316</v>
      </c>
      <c r="G53" s="127" t="s">
        <v>348</v>
      </c>
      <c r="H53" s="662" t="s">
        <v>347</v>
      </c>
      <c r="I53" s="722"/>
      <c r="J53" s="126" t="s">
        <v>316</v>
      </c>
      <c r="K53" s="127" t="s">
        <v>348</v>
      </c>
      <c r="L53" s="662" t="s">
        <v>347</v>
      </c>
      <c r="M53" s="722"/>
      <c r="N53" s="126" t="s">
        <v>316</v>
      </c>
      <c r="O53" s="127" t="s">
        <v>348</v>
      </c>
      <c r="P53" s="662" t="s">
        <v>347</v>
      </c>
      <c r="Q53" s="722"/>
      <c r="R53" s="126" t="s">
        <v>316</v>
      </c>
      <c r="S53" s="127" t="s">
        <v>348</v>
      </c>
    </row>
    <row r="54" spans="2:19" ht="45" customHeight="1">
      <c r="B54" s="725"/>
      <c r="C54" s="725"/>
      <c r="D54" s="101" t="s">
        <v>325</v>
      </c>
      <c r="E54" s="102">
        <v>20</v>
      </c>
      <c r="F54" s="744" t="s">
        <v>463</v>
      </c>
      <c r="G54" s="746" t="s">
        <v>506</v>
      </c>
      <c r="H54" s="101" t="s">
        <v>325</v>
      </c>
      <c r="I54" s="430">
        <v>20</v>
      </c>
      <c r="J54" s="748" t="s">
        <v>463</v>
      </c>
      <c r="K54" s="750" t="s">
        <v>491</v>
      </c>
      <c r="L54" s="101" t="s">
        <v>325</v>
      </c>
      <c r="M54" s="103"/>
      <c r="N54" s="748"/>
      <c r="O54" s="750"/>
      <c r="P54" s="101" t="s">
        <v>325</v>
      </c>
      <c r="Q54" s="103"/>
      <c r="R54" s="748"/>
      <c r="S54" s="750"/>
    </row>
    <row r="55" spans="2:19" ht="45" customHeight="1">
      <c r="B55" s="687"/>
      <c r="C55" s="687"/>
      <c r="D55" s="104" t="s">
        <v>333</v>
      </c>
      <c r="E55" s="105">
        <v>0.3</v>
      </c>
      <c r="F55" s="745"/>
      <c r="G55" s="747"/>
      <c r="H55" s="104" t="s">
        <v>333</v>
      </c>
      <c r="I55" s="106">
        <v>0.3</v>
      </c>
      <c r="J55" s="749"/>
      <c r="K55" s="751"/>
      <c r="L55" s="104" t="s">
        <v>333</v>
      </c>
      <c r="M55" s="106"/>
      <c r="N55" s="749"/>
      <c r="O55" s="751"/>
      <c r="P55" s="104" t="s">
        <v>333</v>
      </c>
      <c r="Q55" s="106"/>
      <c r="R55" s="749"/>
      <c r="S55" s="751"/>
    </row>
    <row r="56" spans="2:19" ht="30" customHeight="1">
      <c r="B56" s="683" t="s">
        <v>349</v>
      </c>
      <c r="C56" s="683" t="s">
        <v>350</v>
      </c>
      <c r="D56" s="108" t="s">
        <v>351</v>
      </c>
      <c r="E56" s="80" t="s">
        <v>352</v>
      </c>
      <c r="F56" s="666" t="s">
        <v>353</v>
      </c>
      <c r="G56" s="726"/>
      <c r="H56" s="108" t="s">
        <v>351</v>
      </c>
      <c r="I56" s="80" t="s">
        <v>352</v>
      </c>
      <c r="J56" s="666" t="s">
        <v>353</v>
      </c>
      <c r="K56" s="726"/>
      <c r="L56" s="108" t="s">
        <v>351</v>
      </c>
      <c r="M56" s="80" t="s">
        <v>352</v>
      </c>
      <c r="N56" s="666" t="s">
        <v>353</v>
      </c>
      <c r="O56" s="726"/>
      <c r="P56" s="108" t="s">
        <v>351</v>
      </c>
      <c r="Q56" s="80" t="s">
        <v>352</v>
      </c>
      <c r="R56" s="666" t="s">
        <v>353</v>
      </c>
      <c r="S56" s="726"/>
    </row>
    <row r="57" spans="2:19" ht="30" customHeight="1">
      <c r="B57" s="684"/>
      <c r="C57" s="685"/>
      <c r="D57" s="85">
        <v>20</v>
      </c>
      <c r="E57" s="128">
        <v>0.3</v>
      </c>
      <c r="F57" s="739" t="s">
        <v>461</v>
      </c>
      <c r="G57" s="740"/>
      <c r="H57" s="89">
        <v>20</v>
      </c>
      <c r="I57" s="129">
        <v>0.3</v>
      </c>
      <c r="J57" s="741"/>
      <c r="K57" s="742"/>
      <c r="L57" s="89"/>
      <c r="M57" s="129"/>
      <c r="N57" s="741"/>
      <c r="O57" s="742"/>
      <c r="P57" s="89"/>
      <c r="Q57" s="129"/>
      <c r="R57" s="741"/>
      <c r="S57" s="742"/>
    </row>
    <row r="58" spans="2:19" ht="30" customHeight="1">
      <c r="B58" s="684"/>
      <c r="C58" s="683" t="s">
        <v>354</v>
      </c>
      <c r="D58" s="130" t="s">
        <v>353</v>
      </c>
      <c r="E58" s="131" t="s">
        <v>337</v>
      </c>
      <c r="F58" s="108" t="s">
        <v>316</v>
      </c>
      <c r="G58" s="132" t="s">
        <v>348</v>
      </c>
      <c r="H58" s="130" t="s">
        <v>353</v>
      </c>
      <c r="I58" s="131" t="s">
        <v>337</v>
      </c>
      <c r="J58" s="108" t="s">
        <v>316</v>
      </c>
      <c r="K58" s="132" t="s">
        <v>348</v>
      </c>
      <c r="L58" s="130" t="s">
        <v>353</v>
      </c>
      <c r="M58" s="131" t="s">
        <v>337</v>
      </c>
      <c r="N58" s="108" t="s">
        <v>316</v>
      </c>
      <c r="O58" s="132" t="s">
        <v>348</v>
      </c>
      <c r="P58" s="130" t="s">
        <v>353</v>
      </c>
      <c r="Q58" s="131" t="s">
        <v>337</v>
      </c>
      <c r="R58" s="108" t="s">
        <v>316</v>
      </c>
      <c r="S58" s="132" t="s">
        <v>348</v>
      </c>
    </row>
    <row r="59" spans="2:19" ht="30" customHeight="1">
      <c r="B59" s="685"/>
      <c r="C59" s="736"/>
      <c r="D59" s="85" t="s">
        <v>461</v>
      </c>
      <c r="E59" s="133" t="s">
        <v>483</v>
      </c>
      <c r="F59" s="111" t="s">
        <v>463</v>
      </c>
      <c r="G59" s="134" t="s">
        <v>506</v>
      </c>
      <c r="H59" s="89" t="s">
        <v>461</v>
      </c>
      <c r="I59" s="378" t="s">
        <v>483</v>
      </c>
      <c r="J59" s="113"/>
      <c r="K59" s="137"/>
      <c r="L59" s="135"/>
      <c r="M59" s="136"/>
      <c r="N59" s="113"/>
      <c r="O59" s="137"/>
      <c r="P59" s="135"/>
      <c r="Q59" s="136"/>
      <c r="R59" s="113"/>
      <c r="S59" s="137"/>
    </row>
    <row r="60" spans="2:4" ht="30" customHeight="1" thickBot="1">
      <c r="B60" s="97"/>
      <c r="C60" s="138"/>
      <c r="D60" s="125"/>
    </row>
    <row r="61" spans="2:19" ht="30" customHeight="1" thickBot="1">
      <c r="B61" s="97"/>
      <c r="C61" s="97"/>
      <c r="D61" s="698" t="s">
        <v>317</v>
      </c>
      <c r="E61" s="699"/>
      <c r="F61" s="699"/>
      <c r="G61" s="699"/>
      <c r="H61" s="698" t="s">
        <v>318</v>
      </c>
      <c r="I61" s="699"/>
      <c r="J61" s="699"/>
      <c r="K61" s="700"/>
      <c r="L61" s="699" t="s">
        <v>319</v>
      </c>
      <c r="M61" s="699"/>
      <c r="N61" s="699"/>
      <c r="O61" s="699"/>
      <c r="P61" s="698" t="s">
        <v>320</v>
      </c>
      <c r="Q61" s="699"/>
      <c r="R61" s="699"/>
      <c r="S61" s="700"/>
    </row>
    <row r="62" spans="2:19" ht="30" customHeight="1">
      <c r="B62" s="686" t="s">
        <v>732</v>
      </c>
      <c r="C62" s="686" t="s">
        <v>355</v>
      </c>
      <c r="D62" s="743" t="s">
        <v>356</v>
      </c>
      <c r="E62" s="738"/>
      <c r="F62" s="662" t="s">
        <v>316</v>
      </c>
      <c r="G62" s="673"/>
      <c r="H62" s="737" t="s">
        <v>356</v>
      </c>
      <c r="I62" s="738"/>
      <c r="J62" s="662" t="s">
        <v>316</v>
      </c>
      <c r="K62" s="663"/>
      <c r="L62" s="737" t="s">
        <v>356</v>
      </c>
      <c r="M62" s="738"/>
      <c r="N62" s="662" t="s">
        <v>316</v>
      </c>
      <c r="O62" s="663"/>
      <c r="P62" s="737" t="s">
        <v>356</v>
      </c>
      <c r="Q62" s="738"/>
      <c r="R62" s="662" t="s">
        <v>316</v>
      </c>
      <c r="S62" s="663"/>
    </row>
    <row r="63" spans="2:19" ht="36.75" customHeight="1">
      <c r="B63" s="687"/>
      <c r="C63" s="687"/>
      <c r="D63" s="729">
        <v>0.25</v>
      </c>
      <c r="E63" s="730"/>
      <c r="F63" s="715" t="s">
        <v>463</v>
      </c>
      <c r="G63" s="731"/>
      <c r="H63" s="732">
        <v>0.08</v>
      </c>
      <c r="I63" s="728"/>
      <c r="J63" s="680" t="s">
        <v>463</v>
      </c>
      <c r="K63" s="682"/>
      <c r="L63" s="727"/>
      <c r="M63" s="728"/>
      <c r="N63" s="680"/>
      <c r="O63" s="682"/>
      <c r="P63" s="727"/>
      <c r="Q63" s="728"/>
      <c r="R63" s="680"/>
      <c r="S63" s="682"/>
    </row>
    <row r="64" spans="2:19" ht="45" customHeight="1">
      <c r="B64" s="683" t="s">
        <v>357</v>
      </c>
      <c r="C64" s="683" t="s">
        <v>654</v>
      </c>
      <c r="D64" s="108" t="s">
        <v>358</v>
      </c>
      <c r="E64" s="108" t="s">
        <v>359</v>
      </c>
      <c r="F64" s="666" t="s">
        <v>360</v>
      </c>
      <c r="G64" s="726"/>
      <c r="H64" s="139" t="s">
        <v>358</v>
      </c>
      <c r="I64" s="108" t="s">
        <v>359</v>
      </c>
      <c r="J64" s="733" t="s">
        <v>360</v>
      </c>
      <c r="K64" s="726"/>
      <c r="L64" s="139" t="s">
        <v>358</v>
      </c>
      <c r="M64" s="108" t="s">
        <v>359</v>
      </c>
      <c r="N64" s="733" t="s">
        <v>360</v>
      </c>
      <c r="O64" s="726"/>
      <c r="P64" s="139" t="s">
        <v>358</v>
      </c>
      <c r="Q64" s="108" t="s">
        <v>359</v>
      </c>
      <c r="R64" s="733" t="s">
        <v>360</v>
      </c>
      <c r="S64" s="726"/>
    </row>
    <row r="65" spans="2:19" ht="27" customHeight="1">
      <c r="B65" s="685"/>
      <c r="C65" s="685"/>
      <c r="D65" s="85">
        <v>50</v>
      </c>
      <c r="E65" s="128">
        <v>0.5</v>
      </c>
      <c r="F65" s="734" t="s">
        <v>518</v>
      </c>
      <c r="G65" s="734"/>
      <c r="H65" s="89">
        <v>15</v>
      </c>
      <c r="I65" s="129">
        <v>0.4</v>
      </c>
      <c r="J65" s="735" t="s">
        <v>500</v>
      </c>
      <c r="K65" s="665"/>
      <c r="L65" s="89"/>
      <c r="M65" s="129"/>
      <c r="N65" s="735"/>
      <c r="O65" s="665"/>
      <c r="P65" s="89"/>
      <c r="Q65" s="129"/>
      <c r="R65" s="735"/>
      <c r="S65" s="665"/>
    </row>
    <row r="66" spans="2:3" ht="33.75" customHeight="1" thickBot="1">
      <c r="B66" s="97"/>
      <c r="C66" s="97"/>
    </row>
    <row r="67" spans="2:19" ht="37.5" customHeight="1" thickBot="1">
      <c r="B67" s="97"/>
      <c r="C67" s="97"/>
      <c r="D67" s="698" t="s">
        <v>317</v>
      </c>
      <c r="E67" s="699"/>
      <c r="F67" s="699"/>
      <c r="G67" s="700"/>
      <c r="H67" s="699" t="s">
        <v>318</v>
      </c>
      <c r="I67" s="699"/>
      <c r="J67" s="699"/>
      <c r="K67" s="700"/>
      <c r="L67" s="699" t="s">
        <v>319</v>
      </c>
      <c r="M67" s="699"/>
      <c r="N67" s="699"/>
      <c r="O67" s="699"/>
      <c r="P67" s="699" t="s">
        <v>318</v>
      </c>
      <c r="Q67" s="699"/>
      <c r="R67" s="699"/>
      <c r="S67" s="700"/>
    </row>
    <row r="68" spans="2:19" ht="37.5" customHeight="1">
      <c r="B68" s="686" t="s">
        <v>361</v>
      </c>
      <c r="C68" s="686" t="s">
        <v>362</v>
      </c>
      <c r="D68" s="140" t="s">
        <v>363</v>
      </c>
      <c r="E68" s="126" t="s">
        <v>364</v>
      </c>
      <c r="F68" s="662" t="s">
        <v>365</v>
      </c>
      <c r="G68" s="663"/>
      <c r="H68" s="140" t="s">
        <v>363</v>
      </c>
      <c r="I68" s="126" t="s">
        <v>364</v>
      </c>
      <c r="J68" s="662" t="s">
        <v>365</v>
      </c>
      <c r="K68" s="663"/>
      <c r="L68" s="140" t="s">
        <v>363</v>
      </c>
      <c r="M68" s="126" t="s">
        <v>364</v>
      </c>
      <c r="N68" s="662" t="s">
        <v>365</v>
      </c>
      <c r="O68" s="663"/>
      <c r="P68" s="140" t="s">
        <v>363</v>
      </c>
      <c r="Q68" s="126" t="s">
        <v>364</v>
      </c>
      <c r="R68" s="662" t="s">
        <v>365</v>
      </c>
      <c r="S68" s="663"/>
    </row>
    <row r="69" spans="2:19" ht="59.25" customHeight="1">
      <c r="B69" s="725"/>
      <c r="C69" s="687"/>
      <c r="D69" s="141" t="s">
        <v>463</v>
      </c>
      <c r="E69" s="142" t="s">
        <v>483</v>
      </c>
      <c r="F69" s="715" t="s">
        <v>514</v>
      </c>
      <c r="G69" s="716"/>
      <c r="H69" s="103" t="s">
        <v>463</v>
      </c>
      <c r="I69" s="376" t="s">
        <v>483</v>
      </c>
      <c r="J69" s="664" t="s">
        <v>501</v>
      </c>
      <c r="K69" s="665"/>
      <c r="L69" s="103"/>
      <c r="M69" s="143"/>
      <c r="N69" s="664"/>
      <c r="O69" s="665"/>
      <c r="P69" s="103"/>
      <c r="Q69" s="143"/>
      <c r="R69" s="664"/>
      <c r="S69" s="665"/>
    </row>
    <row r="70" spans="2:19" ht="43.5" customHeight="1">
      <c r="B70" s="725"/>
      <c r="C70" s="686" t="s">
        <v>836</v>
      </c>
      <c r="D70" s="108" t="s">
        <v>316</v>
      </c>
      <c r="E70" s="107" t="s">
        <v>366</v>
      </c>
      <c r="F70" s="666" t="s">
        <v>367</v>
      </c>
      <c r="G70" s="726"/>
      <c r="H70" s="108" t="s">
        <v>316</v>
      </c>
      <c r="I70" s="107" t="s">
        <v>366</v>
      </c>
      <c r="J70" s="666" t="s">
        <v>367</v>
      </c>
      <c r="K70" s="726"/>
      <c r="L70" s="108" t="s">
        <v>316</v>
      </c>
      <c r="M70" s="107" t="s">
        <v>366</v>
      </c>
      <c r="N70" s="666" t="s">
        <v>367</v>
      </c>
      <c r="O70" s="726"/>
      <c r="P70" s="108" t="s">
        <v>316</v>
      </c>
      <c r="Q70" s="107" t="s">
        <v>366</v>
      </c>
      <c r="R70" s="666" t="s">
        <v>367</v>
      </c>
      <c r="S70" s="726"/>
    </row>
    <row r="71" spans="2:19" ht="51.75" customHeight="1">
      <c r="B71" s="725"/>
      <c r="C71" s="725"/>
      <c r="D71" s="111" t="s">
        <v>463</v>
      </c>
      <c r="E71" s="142" t="s">
        <v>812</v>
      </c>
      <c r="F71" s="715" t="s">
        <v>515</v>
      </c>
      <c r="G71" s="716"/>
      <c r="H71" s="113" t="s">
        <v>463</v>
      </c>
      <c r="I71" s="143" t="s">
        <v>812</v>
      </c>
      <c r="J71" s="680" t="s">
        <v>502</v>
      </c>
      <c r="K71" s="682"/>
      <c r="L71" s="113"/>
      <c r="M71" s="143"/>
      <c r="N71" s="680"/>
      <c r="O71" s="682"/>
      <c r="P71" s="113"/>
      <c r="Q71" s="143"/>
      <c r="R71" s="680"/>
      <c r="S71" s="682"/>
    </row>
    <row r="72" spans="2:19" ht="45.75" customHeight="1" outlineLevel="1">
      <c r="B72" s="725"/>
      <c r="C72" s="725"/>
      <c r="D72" s="111" t="s">
        <v>468</v>
      </c>
      <c r="E72" s="142" t="s">
        <v>812</v>
      </c>
      <c r="F72" s="715" t="s">
        <v>515</v>
      </c>
      <c r="G72" s="716"/>
      <c r="H72" s="113" t="s">
        <v>468</v>
      </c>
      <c r="I72" s="143" t="s">
        <v>812</v>
      </c>
      <c r="J72" s="680" t="s">
        <v>502</v>
      </c>
      <c r="K72" s="682"/>
      <c r="L72" s="113"/>
      <c r="M72" s="143"/>
      <c r="N72" s="680"/>
      <c r="O72" s="682"/>
      <c r="P72" s="113"/>
      <c r="Q72" s="143"/>
      <c r="R72" s="680"/>
      <c r="S72" s="682"/>
    </row>
    <row r="73" spans="2:19" ht="30" customHeight="1" outlineLevel="1">
      <c r="B73" s="725"/>
      <c r="C73" s="725"/>
      <c r="D73" s="111"/>
      <c r="E73" s="142"/>
      <c r="F73" s="715"/>
      <c r="G73" s="716"/>
      <c r="H73" s="113"/>
      <c r="I73" s="143"/>
      <c r="J73" s="680"/>
      <c r="K73" s="682"/>
      <c r="L73" s="113"/>
      <c r="M73" s="143"/>
      <c r="N73" s="680"/>
      <c r="O73" s="682"/>
      <c r="P73" s="113"/>
      <c r="Q73" s="143"/>
      <c r="R73" s="680"/>
      <c r="S73" s="682"/>
    </row>
    <row r="74" spans="2:19" ht="30" customHeight="1" outlineLevel="1">
      <c r="B74" s="725"/>
      <c r="C74" s="725"/>
      <c r="D74" s="111"/>
      <c r="E74" s="142"/>
      <c r="F74" s="715"/>
      <c r="G74" s="716"/>
      <c r="H74" s="113"/>
      <c r="I74" s="143"/>
      <c r="J74" s="680"/>
      <c r="K74" s="682"/>
      <c r="L74" s="113"/>
      <c r="M74" s="143"/>
      <c r="N74" s="680"/>
      <c r="O74" s="682"/>
      <c r="P74" s="113"/>
      <c r="Q74" s="143"/>
      <c r="R74" s="680"/>
      <c r="S74" s="682"/>
    </row>
    <row r="75" spans="2:19" ht="30" customHeight="1" outlineLevel="1">
      <c r="B75" s="725"/>
      <c r="C75" s="725"/>
      <c r="D75" s="111"/>
      <c r="E75" s="142"/>
      <c r="F75" s="715"/>
      <c r="G75" s="716"/>
      <c r="H75" s="113"/>
      <c r="I75" s="143"/>
      <c r="J75" s="680"/>
      <c r="K75" s="682"/>
      <c r="L75" s="113"/>
      <c r="M75" s="143"/>
      <c r="N75" s="680"/>
      <c r="O75" s="682"/>
      <c r="P75" s="113"/>
      <c r="Q75" s="143"/>
      <c r="R75" s="680"/>
      <c r="S75" s="682"/>
    </row>
    <row r="76" spans="2:19" ht="30" customHeight="1" outlineLevel="1">
      <c r="B76" s="687"/>
      <c r="C76" s="687"/>
      <c r="D76" s="111"/>
      <c r="E76" s="142"/>
      <c r="F76" s="715"/>
      <c r="G76" s="716"/>
      <c r="H76" s="113"/>
      <c r="I76" s="143"/>
      <c r="J76" s="680"/>
      <c r="K76" s="682"/>
      <c r="L76" s="113"/>
      <c r="M76" s="143"/>
      <c r="N76" s="680"/>
      <c r="O76" s="682"/>
      <c r="P76" s="113"/>
      <c r="Q76" s="143"/>
      <c r="R76" s="680"/>
      <c r="S76" s="682"/>
    </row>
    <row r="77" spans="2:19" ht="35.25" customHeight="1">
      <c r="B77" s="683" t="s">
        <v>368</v>
      </c>
      <c r="C77" s="718" t="s">
        <v>653</v>
      </c>
      <c r="D77" s="80" t="s">
        <v>369</v>
      </c>
      <c r="E77" s="666" t="s">
        <v>353</v>
      </c>
      <c r="F77" s="667"/>
      <c r="G77" s="109" t="s">
        <v>316</v>
      </c>
      <c r="H77" s="80" t="s">
        <v>369</v>
      </c>
      <c r="I77" s="666" t="s">
        <v>353</v>
      </c>
      <c r="J77" s="667"/>
      <c r="K77" s="109" t="s">
        <v>316</v>
      </c>
      <c r="L77" s="80" t="s">
        <v>369</v>
      </c>
      <c r="M77" s="666" t="s">
        <v>353</v>
      </c>
      <c r="N77" s="667"/>
      <c r="O77" s="109" t="s">
        <v>316</v>
      </c>
      <c r="P77" s="80" t="s">
        <v>369</v>
      </c>
      <c r="Q77" s="666" t="s">
        <v>353</v>
      </c>
      <c r="R77" s="667"/>
      <c r="S77" s="109" t="s">
        <v>316</v>
      </c>
    </row>
    <row r="78" spans="2:19" ht="35.25" customHeight="1">
      <c r="B78" s="684"/>
      <c r="C78" s="718"/>
      <c r="D78" s="144">
        <v>3</v>
      </c>
      <c r="E78" s="719" t="s">
        <v>451</v>
      </c>
      <c r="F78" s="720"/>
      <c r="G78" s="433" t="s">
        <v>463</v>
      </c>
      <c r="H78" s="146">
        <v>3</v>
      </c>
      <c r="I78" s="664" t="s">
        <v>451</v>
      </c>
      <c r="J78" s="721"/>
      <c r="K78" s="147" t="s">
        <v>463</v>
      </c>
      <c r="L78" s="146"/>
      <c r="M78" s="664"/>
      <c r="N78" s="721"/>
      <c r="O78" s="147"/>
      <c r="P78" s="146"/>
      <c r="Q78" s="664"/>
      <c r="R78" s="721"/>
      <c r="S78" s="147"/>
    </row>
    <row r="79" spans="2:19" ht="35.25" customHeight="1" outlineLevel="1">
      <c r="B79" s="684"/>
      <c r="C79" s="718"/>
      <c r="D79" s="144"/>
      <c r="E79" s="719"/>
      <c r="F79" s="720"/>
      <c r="G79" s="145"/>
      <c r="H79" s="146"/>
      <c r="I79" s="664"/>
      <c r="J79" s="721"/>
      <c r="K79" s="147"/>
      <c r="L79" s="146"/>
      <c r="M79" s="664"/>
      <c r="N79" s="721"/>
      <c r="O79" s="147"/>
      <c r="P79" s="146"/>
      <c r="Q79" s="664"/>
      <c r="R79" s="721"/>
      <c r="S79" s="147"/>
    </row>
    <row r="80" spans="2:19" ht="35.25" customHeight="1" outlineLevel="1">
      <c r="B80" s="684"/>
      <c r="C80" s="718"/>
      <c r="D80" s="144"/>
      <c r="E80" s="719"/>
      <c r="F80" s="720"/>
      <c r="G80" s="145"/>
      <c r="H80" s="146"/>
      <c r="I80" s="664"/>
      <c r="J80" s="721"/>
      <c r="K80" s="147"/>
      <c r="L80" s="146"/>
      <c r="M80" s="664"/>
      <c r="N80" s="721"/>
      <c r="O80" s="147"/>
      <c r="P80" s="146"/>
      <c r="Q80" s="664"/>
      <c r="R80" s="721"/>
      <c r="S80" s="147"/>
    </row>
    <row r="81" spans="2:19" ht="35.25" customHeight="1" outlineLevel="1">
      <c r="B81" s="684"/>
      <c r="C81" s="718"/>
      <c r="D81" s="144"/>
      <c r="E81" s="719"/>
      <c r="F81" s="720"/>
      <c r="G81" s="145"/>
      <c r="H81" s="146"/>
      <c r="I81" s="664"/>
      <c r="J81" s="721"/>
      <c r="K81" s="147"/>
      <c r="L81" s="146"/>
      <c r="M81" s="664"/>
      <c r="N81" s="721"/>
      <c r="O81" s="147"/>
      <c r="P81" s="146"/>
      <c r="Q81" s="664"/>
      <c r="R81" s="721"/>
      <c r="S81" s="147"/>
    </row>
    <row r="82" spans="2:19" ht="35.25" customHeight="1" outlineLevel="1">
      <c r="B82" s="684"/>
      <c r="C82" s="718"/>
      <c r="D82" s="144"/>
      <c r="E82" s="719"/>
      <c r="F82" s="720"/>
      <c r="G82" s="145"/>
      <c r="H82" s="146"/>
      <c r="I82" s="664"/>
      <c r="J82" s="721"/>
      <c r="K82" s="147"/>
      <c r="L82" s="146"/>
      <c r="M82" s="664"/>
      <c r="N82" s="721"/>
      <c r="O82" s="147"/>
      <c r="P82" s="146"/>
      <c r="Q82" s="664"/>
      <c r="R82" s="721"/>
      <c r="S82" s="147"/>
    </row>
    <row r="83" spans="2:19" ht="33" customHeight="1" outlineLevel="1">
      <c r="B83" s="685"/>
      <c r="C83" s="718"/>
      <c r="D83" s="144"/>
      <c r="E83" s="719"/>
      <c r="F83" s="720"/>
      <c r="G83" s="145"/>
      <c r="H83" s="146"/>
      <c r="I83" s="664"/>
      <c r="J83" s="721"/>
      <c r="K83" s="147"/>
      <c r="L83" s="146"/>
      <c r="M83" s="664"/>
      <c r="N83" s="721"/>
      <c r="O83" s="147"/>
      <c r="P83" s="146"/>
      <c r="Q83" s="664"/>
      <c r="R83" s="721"/>
      <c r="S83" s="147"/>
    </row>
    <row r="84" spans="2:4" ht="31.5" customHeight="1" thickBot="1">
      <c r="B84" s="97"/>
      <c r="C84" s="138"/>
      <c r="D84" s="125"/>
    </row>
    <row r="85" spans="2:19" ht="30.75" customHeight="1" thickBot="1">
      <c r="B85" s="97"/>
      <c r="C85" s="97"/>
      <c r="D85" s="698" t="s">
        <v>317</v>
      </c>
      <c r="E85" s="699"/>
      <c r="F85" s="699"/>
      <c r="G85" s="700"/>
      <c r="H85" s="670" t="s">
        <v>317</v>
      </c>
      <c r="I85" s="671"/>
      <c r="J85" s="671"/>
      <c r="K85" s="672"/>
      <c r="L85" s="699" t="s">
        <v>319</v>
      </c>
      <c r="M85" s="699"/>
      <c r="N85" s="699"/>
      <c r="O85" s="699"/>
      <c r="P85" s="699" t="s">
        <v>318</v>
      </c>
      <c r="Q85" s="699"/>
      <c r="R85" s="699"/>
      <c r="S85" s="700"/>
    </row>
    <row r="86" spans="2:19" ht="30.75" customHeight="1">
      <c r="B86" s="686" t="s">
        <v>370</v>
      </c>
      <c r="C86" s="686" t="s">
        <v>371</v>
      </c>
      <c r="D86" s="662" t="s">
        <v>372</v>
      </c>
      <c r="E86" s="722"/>
      <c r="F86" s="126" t="s">
        <v>316</v>
      </c>
      <c r="G86" s="148" t="s">
        <v>353</v>
      </c>
      <c r="H86" s="723" t="s">
        <v>372</v>
      </c>
      <c r="I86" s="722"/>
      <c r="J86" s="126" t="s">
        <v>316</v>
      </c>
      <c r="K86" s="148" t="s">
        <v>353</v>
      </c>
      <c r="L86" s="723" t="s">
        <v>372</v>
      </c>
      <c r="M86" s="722"/>
      <c r="N86" s="126" t="s">
        <v>316</v>
      </c>
      <c r="O86" s="148" t="s">
        <v>353</v>
      </c>
      <c r="P86" s="723" t="s">
        <v>372</v>
      </c>
      <c r="Q86" s="722"/>
      <c r="R86" s="126" t="s">
        <v>316</v>
      </c>
      <c r="S86" s="148" t="s">
        <v>353</v>
      </c>
    </row>
    <row r="87" spans="2:19" ht="29.25" customHeight="1">
      <c r="B87" s="687"/>
      <c r="C87" s="687"/>
      <c r="D87" s="715" t="s">
        <v>517</v>
      </c>
      <c r="E87" s="724"/>
      <c r="F87" s="141" t="s">
        <v>468</v>
      </c>
      <c r="G87" s="149" t="s">
        <v>405</v>
      </c>
      <c r="H87" s="375" t="s">
        <v>517</v>
      </c>
      <c r="I87" s="377"/>
      <c r="J87" s="430" t="s">
        <v>468</v>
      </c>
      <c r="K87" s="162" t="s">
        <v>405</v>
      </c>
      <c r="L87" s="150"/>
      <c r="M87" s="151"/>
      <c r="N87" s="103"/>
      <c r="O87" s="152"/>
      <c r="P87" s="150"/>
      <c r="Q87" s="151"/>
      <c r="R87" s="103"/>
      <c r="S87" s="152"/>
    </row>
    <row r="88" spans="2:19" ht="53.25" customHeight="1">
      <c r="B88" s="717" t="s">
        <v>733</v>
      </c>
      <c r="C88" s="683" t="s">
        <v>837</v>
      </c>
      <c r="D88" s="108" t="s">
        <v>373</v>
      </c>
      <c r="E88" s="108" t="s">
        <v>374</v>
      </c>
      <c r="F88" s="80" t="s">
        <v>375</v>
      </c>
      <c r="G88" s="109" t="s">
        <v>376</v>
      </c>
      <c r="H88" s="108" t="s">
        <v>373</v>
      </c>
      <c r="I88" s="108" t="s">
        <v>374</v>
      </c>
      <c r="J88" s="80" t="s">
        <v>375</v>
      </c>
      <c r="K88" s="109" t="s">
        <v>376</v>
      </c>
      <c r="L88" s="108" t="s">
        <v>373</v>
      </c>
      <c r="M88" s="108" t="s">
        <v>374</v>
      </c>
      <c r="N88" s="80" t="s">
        <v>375</v>
      </c>
      <c r="O88" s="109" t="s">
        <v>376</v>
      </c>
      <c r="P88" s="108" t="s">
        <v>373</v>
      </c>
      <c r="Q88" s="108" t="s">
        <v>374</v>
      </c>
      <c r="R88" s="80" t="s">
        <v>375</v>
      </c>
      <c r="S88" s="109" t="s">
        <v>376</v>
      </c>
    </row>
    <row r="89" spans="2:19" ht="29.25" customHeight="1">
      <c r="B89" s="717"/>
      <c r="C89" s="684"/>
      <c r="D89" s="709" t="s">
        <v>543</v>
      </c>
      <c r="E89" s="711">
        <v>200</v>
      </c>
      <c r="F89" s="709" t="s">
        <v>525</v>
      </c>
      <c r="G89" s="713" t="s">
        <v>522</v>
      </c>
      <c r="H89" s="660" t="s">
        <v>543</v>
      </c>
      <c r="I89" s="660">
        <v>200</v>
      </c>
      <c r="J89" s="660" t="s">
        <v>525</v>
      </c>
      <c r="K89" s="658" t="s">
        <v>503</v>
      </c>
      <c r="L89" s="660"/>
      <c r="M89" s="660"/>
      <c r="N89" s="660"/>
      <c r="O89" s="658"/>
      <c r="P89" s="660"/>
      <c r="Q89" s="660"/>
      <c r="R89" s="660"/>
      <c r="S89" s="658"/>
    </row>
    <row r="90" spans="2:19" ht="41.25" customHeight="1">
      <c r="B90" s="717"/>
      <c r="C90" s="684"/>
      <c r="D90" s="710"/>
      <c r="E90" s="712"/>
      <c r="F90" s="710"/>
      <c r="G90" s="714"/>
      <c r="H90" s="661"/>
      <c r="I90" s="661"/>
      <c r="J90" s="661"/>
      <c r="K90" s="659"/>
      <c r="L90" s="661"/>
      <c r="M90" s="661"/>
      <c r="N90" s="661"/>
      <c r="O90" s="659"/>
      <c r="P90" s="661"/>
      <c r="Q90" s="661"/>
      <c r="R90" s="661"/>
      <c r="S90" s="659"/>
    </row>
    <row r="91" spans="2:19" ht="49.5" customHeight="1" outlineLevel="1">
      <c r="B91" s="717"/>
      <c r="C91" s="684"/>
      <c r="D91" s="108" t="s">
        <v>373</v>
      </c>
      <c r="E91" s="108" t="s">
        <v>374</v>
      </c>
      <c r="F91" s="80" t="s">
        <v>375</v>
      </c>
      <c r="G91" s="109" t="s">
        <v>376</v>
      </c>
      <c r="H91" s="108" t="s">
        <v>373</v>
      </c>
      <c r="I91" s="108" t="s">
        <v>374</v>
      </c>
      <c r="J91" s="80" t="s">
        <v>375</v>
      </c>
      <c r="K91" s="109" t="s">
        <v>376</v>
      </c>
      <c r="L91" s="108" t="s">
        <v>373</v>
      </c>
      <c r="M91" s="108" t="s">
        <v>374</v>
      </c>
      <c r="N91" s="80" t="s">
        <v>375</v>
      </c>
      <c r="O91" s="109" t="s">
        <v>376</v>
      </c>
      <c r="P91" s="108" t="s">
        <v>373</v>
      </c>
      <c r="Q91" s="108" t="s">
        <v>374</v>
      </c>
      <c r="R91" s="80" t="s">
        <v>375</v>
      </c>
      <c r="S91" s="109" t="s">
        <v>376</v>
      </c>
    </row>
    <row r="92" spans="2:19" ht="29.25" customHeight="1" outlineLevel="1">
      <c r="B92" s="717"/>
      <c r="C92" s="684"/>
      <c r="D92" s="709"/>
      <c r="E92" s="711"/>
      <c r="F92" s="709"/>
      <c r="G92" s="713"/>
      <c r="H92" s="660"/>
      <c r="I92" s="660"/>
      <c r="J92" s="660"/>
      <c r="K92" s="658"/>
      <c r="L92" s="660"/>
      <c r="M92" s="660"/>
      <c r="N92" s="660"/>
      <c r="O92" s="658"/>
      <c r="P92" s="660"/>
      <c r="Q92" s="660"/>
      <c r="R92" s="660"/>
      <c r="S92" s="658"/>
    </row>
    <row r="93" spans="2:19" ht="29.25" customHeight="1" outlineLevel="1">
      <c r="B93" s="717"/>
      <c r="C93" s="684"/>
      <c r="D93" s="710"/>
      <c r="E93" s="712"/>
      <c r="F93" s="710"/>
      <c r="G93" s="714"/>
      <c r="H93" s="661"/>
      <c r="I93" s="661"/>
      <c r="J93" s="661"/>
      <c r="K93" s="659"/>
      <c r="L93" s="661"/>
      <c r="M93" s="661"/>
      <c r="N93" s="661"/>
      <c r="O93" s="659"/>
      <c r="P93" s="661"/>
      <c r="Q93" s="661"/>
      <c r="R93" s="661"/>
      <c r="S93" s="659"/>
    </row>
    <row r="94" spans="2:19" ht="47.25" customHeight="1" outlineLevel="1">
      <c r="B94" s="717"/>
      <c r="C94" s="684"/>
      <c r="D94" s="108" t="s">
        <v>373</v>
      </c>
      <c r="E94" s="108" t="s">
        <v>374</v>
      </c>
      <c r="F94" s="80" t="s">
        <v>375</v>
      </c>
      <c r="G94" s="109" t="s">
        <v>376</v>
      </c>
      <c r="H94" s="108" t="s">
        <v>373</v>
      </c>
      <c r="I94" s="108" t="s">
        <v>374</v>
      </c>
      <c r="J94" s="80" t="s">
        <v>375</v>
      </c>
      <c r="K94" s="109" t="s">
        <v>376</v>
      </c>
      <c r="L94" s="108" t="s">
        <v>373</v>
      </c>
      <c r="M94" s="108" t="s">
        <v>374</v>
      </c>
      <c r="N94" s="80" t="s">
        <v>375</v>
      </c>
      <c r="O94" s="109" t="s">
        <v>376</v>
      </c>
      <c r="P94" s="108" t="s">
        <v>373</v>
      </c>
      <c r="Q94" s="108" t="s">
        <v>374</v>
      </c>
      <c r="R94" s="80" t="s">
        <v>375</v>
      </c>
      <c r="S94" s="109" t="s">
        <v>376</v>
      </c>
    </row>
    <row r="95" spans="2:19" ht="29.25" customHeight="1" outlineLevel="1">
      <c r="B95" s="717"/>
      <c r="C95" s="684"/>
      <c r="D95" s="709"/>
      <c r="E95" s="711"/>
      <c r="F95" s="709"/>
      <c r="G95" s="713"/>
      <c r="H95" s="660"/>
      <c r="I95" s="660"/>
      <c r="J95" s="660"/>
      <c r="K95" s="658"/>
      <c r="L95" s="660"/>
      <c r="M95" s="660"/>
      <c r="N95" s="660"/>
      <c r="O95" s="658"/>
      <c r="P95" s="660"/>
      <c r="Q95" s="660"/>
      <c r="R95" s="660"/>
      <c r="S95" s="658"/>
    </row>
    <row r="96" spans="2:19" ht="29.25" customHeight="1" outlineLevel="1">
      <c r="B96" s="717"/>
      <c r="C96" s="684"/>
      <c r="D96" s="710"/>
      <c r="E96" s="712"/>
      <c r="F96" s="710"/>
      <c r="G96" s="714"/>
      <c r="H96" s="661"/>
      <c r="I96" s="661"/>
      <c r="J96" s="661"/>
      <c r="K96" s="659"/>
      <c r="L96" s="661"/>
      <c r="M96" s="661"/>
      <c r="N96" s="661"/>
      <c r="O96" s="659"/>
      <c r="P96" s="661"/>
      <c r="Q96" s="661"/>
      <c r="R96" s="661"/>
      <c r="S96" s="659"/>
    </row>
    <row r="97" spans="2:19" ht="48" customHeight="1" outlineLevel="1">
      <c r="B97" s="717"/>
      <c r="C97" s="684"/>
      <c r="D97" s="108" t="s">
        <v>373</v>
      </c>
      <c r="E97" s="108" t="s">
        <v>374</v>
      </c>
      <c r="F97" s="80" t="s">
        <v>375</v>
      </c>
      <c r="G97" s="109" t="s">
        <v>376</v>
      </c>
      <c r="H97" s="108" t="s">
        <v>373</v>
      </c>
      <c r="I97" s="108" t="s">
        <v>374</v>
      </c>
      <c r="J97" s="80" t="s">
        <v>375</v>
      </c>
      <c r="K97" s="109" t="s">
        <v>376</v>
      </c>
      <c r="L97" s="108" t="s">
        <v>373</v>
      </c>
      <c r="M97" s="108" t="s">
        <v>374</v>
      </c>
      <c r="N97" s="80" t="s">
        <v>375</v>
      </c>
      <c r="O97" s="109" t="s">
        <v>376</v>
      </c>
      <c r="P97" s="108" t="s">
        <v>373</v>
      </c>
      <c r="Q97" s="108" t="s">
        <v>374</v>
      </c>
      <c r="R97" s="80" t="s">
        <v>375</v>
      </c>
      <c r="S97" s="109" t="s">
        <v>376</v>
      </c>
    </row>
    <row r="98" spans="2:19" ht="29.25" customHeight="1" outlineLevel="1">
      <c r="B98" s="717"/>
      <c r="C98" s="684"/>
      <c r="D98" s="709"/>
      <c r="E98" s="711"/>
      <c r="F98" s="709"/>
      <c r="G98" s="713"/>
      <c r="H98" s="660"/>
      <c r="I98" s="660"/>
      <c r="J98" s="660"/>
      <c r="K98" s="658"/>
      <c r="L98" s="660"/>
      <c r="M98" s="660"/>
      <c r="N98" s="660"/>
      <c r="O98" s="658"/>
      <c r="P98" s="660"/>
      <c r="Q98" s="660"/>
      <c r="R98" s="660"/>
      <c r="S98" s="658"/>
    </row>
    <row r="99" spans="2:19" ht="29.25" customHeight="1" outlineLevel="1">
      <c r="B99" s="717"/>
      <c r="C99" s="685"/>
      <c r="D99" s="710"/>
      <c r="E99" s="712"/>
      <c r="F99" s="710"/>
      <c r="G99" s="714"/>
      <c r="H99" s="661"/>
      <c r="I99" s="661"/>
      <c r="J99" s="661"/>
      <c r="K99" s="659"/>
      <c r="L99" s="661"/>
      <c r="M99" s="661"/>
      <c r="N99" s="661"/>
      <c r="O99" s="659"/>
      <c r="P99" s="661"/>
      <c r="Q99" s="661"/>
      <c r="R99" s="661"/>
      <c r="S99" s="659"/>
    </row>
    <row r="100" spans="2:3" ht="15" thickBot="1">
      <c r="B100" s="97"/>
      <c r="C100" s="97"/>
    </row>
    <row r="101" spans="2:19" ht="15" thickBot="1">
      <c r="B101" s="97"/>
      <c r="C101" s="97"/>
      <c r="D101" s="698" t="s">
        <v>317</v>
      </c>
      <c r="E101" s="699"/>
      <c r="F101" s="699"/>
      <c r="G101" s="700"/>
      <c r="H101" s="670" t="s">
        <v>377</v>
      </c>
      <c r="I101" s="671"/>
      <c r="J101" s="671"/>
      <c r="K101" s="672"/>
      <c r="L101" s="670" t="s">
        <v>319</v>
      </c>
      <c r="M101" s="671"/>
      <c r="N101" s="671"/>
      <c r="O101" s="672"/>
      <c r="P101" s="670" t="s">
        <v>320</v>
      </c>
      <c r="Q101" s="671"/>
      <c r="R101" s="671"/>
      <c r="S101" s="672"/>
    </row>
    <row r="102" spans="2:19" ht="33.75" customHeight="1">
      <c r="B102" s="706" t="s">
        <v>378</v>
      </c>
      <c r="C102" s="686" t="s">
        <v>379</v>
      </c>
      <c r="D102" s="153" t="s">
        <v>380</v>
      </c>
      <c r="E102" s="154" t="s">
        <v>381</v>
      </c>
      <c r="F102" s="662" t="s">
        <v>382</v>
      </c>
      <c r="G102" s="663"/>
      <c r="H102" s="153" t="s">
        <v>380</v>
      </c>
      <c r="I102" s="154" t="s">
        <v>381</v>
      </c>
      <c r="J102" s="662" t="s">
        <v>382</v>
      </c>
      <c r="K102" s="663"/>
      <c r="L102" s="153" t="s">
        <v>380</v>
      </c>
      <c r="M102" s="154" t="s">
        <v>381</v>
      </c>
      <c r="N102" s="662" t="s">
        <v>382</v>
      </c>
      <c r="O102" s="663"/>
      <c r="P102" s="153" t="s">
        <v>380</v>
      </c>
      <c r="Q102" s="154" t="s">
        <v>381</v>
      </c>
      <c r="R102" s="662" t="s">
        <v>382</v>
      </c>
      <c r="S102" s="663"/>
    </row>
    <row r="103" spans="2:19" ht="47.25" customHeight="1">
      <c r="B103" s="707"/>
      <c r="C103" s="687"/>
      <c r="D103" s="155">
        <v>840</v>
      </c>
      <c r="E103" s="156">
        <v>0.15</v>
      </c>
      <c r="F103" s="715" t="s">
        <v>484</v>
      </c>
      <c r="G103" s="716"/>
      <c r="H103" s="157">
        <v>840</v>
      </c>
      <c r="I103" s="158">
        <v>0.15</v>
      </c>
      <c r="J103" s="656" t="s">
        <v>479</v>
      </c>
      <c r="K103" s="657"/>
      <c r="L103" s="159"/>
      <c r="M103" s="158"/>
      <c r="N103" s="656"/>
      <c r="O103" s="657"/>
      <c r="P103" s="159"/>
      <c r="Q103" s="158"/>
      <c r="R103" s="656"/>
      <c r="S103" s="657"/>
    </row>
    <row r="104" spans="2:19" ht="50.25" customHeight="1">
      <c r="B104" s="707"/>
      <c r="C104" s="706" t="s">
        <v>383</v>
      </c>
      <c r="D104" s="160" t="s">
        <v>380</v>
      </c>
      <c r="E104" s="108" t="s">
        <v>381</v>
      </c>
      <c r="F104" s="108" t="s">
        <v>384</v>
      </c>
      <c r="G104" s="132" t="s">
        <v>385</v>
      </c>
      <c r="H104" s="160" t="s">
        <v>380</v>
      </c>
      <c r="I104" s="108" t="s">
        <v>381</v>
      </c>
      <c r="J104" s="108" t="s">
        <v>384</v>
      </c>
      <c r="K104" s="132" t="s">
        <v>385</v>
      </c>
      <c r="L104" s="160" t="s">
        <v>380</v>
      </c>
      <c r="M104" s="108" t="s">
        <v>381</v>
      </c>
      <c r="N104" s="108" t="s">
        <v>384</v>
      </c>
      <c r="O104" s="132" t="s">
        <v>385</v>
      </c>
      <c r="P104" s="160" t="s">
        <v>380</v>
      </c>
      <c r="Q104" s="108" t="s">
        <v>381</v>
      </c>
      <c r="R104" s="108" t="s">
        <v>384</v>
      </c>
      <c r="S104" s="132" t="s">
        <v>385</v>
      </c>
    </row>
    <row r="105" spans="2:19" ht="27.75" customHeight="1">
      <c r="B105" s="707"/>
      <c r="C105" s="707"/>
      <c r="D105" s="155">
        <v>840</v>
      </c>
      <c r="E105" s="128">
        <v>0.15</v>
      </c>
      <c r="F105" s="161" t="s">
        <v>554</v>
      </c>
      <c r="G105" s="149" t="s">
        <v>433</v>
      </c>
      <c r="H105" s="157">
        <v>840</v>
      </c>
      <c r="I105" s="129">
        <v>0.15</v>
      </c>
      <c r="J105" s="143" t="s">
        <v>562</v>
      </c>
      <c r="K105" s="162" t="s">
        <v>437</v>
      </c>
      <c r="L105" s="159"/>
      <c r="M105" s="129"/>
      <c r="N105" s="143"/>
      <c r="O105" s="152"/>
      <c r="P105" s="159"/>
      <c r="Q105" s="129"/>
      <c r="R105" s="143"/>
      <c r="S105" s="152"/>
    </row>
    <row r="106" spans="2:19" ht="43.5" customHeight="1" outlineLevel="1">
      <c r="B106" s="707"/>
      <c r="C106" s="707"/>
      <c r="D106" s="160" t="s">
        <v>380</v>
      </c>
      <c r="E106" s="108" t="s">
        <v>381</v>
      </c>
      <c r="F106" s="108" t="s">
        <v>384</v>
      </c>
      <c r="G106" s="132" t="s">
        <v>385</v>
      </c>
      <c r="H106" s="160" t="s">
        <v>380</v>
      </c>
      <c r="I106" s="108" t="s">
        <v>381</v>
      </c>
      <c r="J106" s="108" t="s">
        <v>384</v>
      </c>
      <c r="K106" s="132" t="s">
        <v>385</v>
      </c>
      <c r="L106" s="160" t="s">
        <v>380</v>
      </c>
      <c r="M106" s="108" t="s">
        <v>381</v>
      </c>
      <c r="N106" s="108" t="s">
        <v>384</v>
      </c>
      <c r="O106" s="132" t="s">
        <v>385</v>
      </c>
      <c r="P106" s="160" t="s">
        <v>380</v>
      </c>
      <c r="Q106" s="108" t="s">
        <v>381</v>
      </c>
      <c r="R106" s="108" t="s">
        <v>384</v>
      </c>
      <c r="S106" s="132" t="s">
        <v>385</v>
      </c>
    </row>
    <row r="107" spans="2:19" ht="27.75" customHeight="1" outlineLevel="1">
      <c r="B107" s="707"/>
      <c r="C107" s="707"/>
      <c r="D107" s="163"/>
      <c r="E107" s="128"/>
      <c r="F107" s="161"/>
      <c r="G107" s="149"/>
      <c r="H107" s="159"/>
      <c r="I107" s="129"/>
      <c r="J107" s="143"/>
      <c r="K107" s="152"/>
      <c r="L107" s="159"/>
      <c r="M107" s="129"/>
      <c r="N107" s="143"/>
      <c r="O107" s="152"/>
      <c r="P107" s="159"/>
      <c r="Q107" s="129"/>
      <c r="R107" s="143"/>
      <c r="S107" s="152"/>
    </row>
    <row r="108" spans="2:19" ht="42.75" customHeight="1" outlineLevel="1">
      <c r="B108" s="707"/>
      <c r="C108" s="707"/>
      <c r="D108" s="160" t="s">
        <v>380</v>
      </c>
      <c r="E108" s="108" t="s">
        <v>381</v>
      </c>
      <c r="F108" s="108" t="s">
        <v>384</v>
      </c>
      <c r="G108" s="132" t="s">
        <v>385</v>
      </c>
      <c r="H108" s="160" t="s">
        <v>380</v>
      </c>
      <c r="I108" s="108" t="s">
        <v>381</v>
      </c>
      <c r="J108" s="108" t="s">
        <v>384</v>
      </c>
      <c r="K108" s="132" t="s">
        <v>385</v>
      </c>
      <c r="L108" s="160" t="s">
        <v>380</v>
      </c>
      <c r="M108" s="108" t="s">
        <v>381</v>
      </c>
      <c r="N108" s="108" t="s">
        <v>384</v>
      </c>
      <c r="O108" s="132" t="s">
        <v>385</v>
      </c>
      <c r="P108" s="160" t="s">
        <v>380</v>
      </c>
      <c r="Q108" s="108" t="s">
        <v>381</v>
      </c>
      <c r="R108" s="108" t="s">
        <v>384</v>
      </c>
      <c r="S108" s="132" t="s">
        <v>385</v>
      </c>
    </row>
    <row r="109" spans="2:19" ht="27.75" customHeight="1" outlineLevel="1">
      <c r="B109" s="707"/>
      <c r="C109" s="707"/>
      <c r="D109" s="163"/>
      <c r="E109" s="128"/>
      <c r="F109" s="161"/>
      <c r="G109" s="149"/>
      <c r="H109" s="159"/>
      <c r="I109" s="129"/>
      <c r="J109" s="143"/>
      <c r="K109" s="152"/>
      <c r="L109" s="159"/>
      <c r="M109" s="129"/>
      <c r="N109" s="143"/>
      <c r="O109" s="152"/>
      <c r="P109" s="159"/>
      <c r="Q109" s="129"/>
      <c r="R109" s="143"/>
      <c r="S109" s="152"/>
    </row>
    <row r="110" spans="2:19" ht="43.5" customHeight="1" outlineLevel="1">
      <c r="B110" s="707"/>
      <c r="C110" s="707"/>
      <c r="D110" s="160" t="s">
        <v>380</v>
      </c>
      <c r="E110" s="108" t="s">
        <v>381</v>
      </c>
      <c r="F110" s="108" t="s">
        <v>384</v>
      </c>
      <c r="G110" s="132" t="s">
        <v>385</v>
      </c>
      <c r="H110" s="160" t="s">
        <v>380</v>
      </c>
      <c r="I110" s="108" t="s">
        <v>381</v>
      </c>
      <c r="J110" s="108" t="s">
        <v>384</v>
      </c>
      <c r="K110" s="132" t="s">
        <v>385</v>
      </c>
      <c r="L110" s="160" t="s">
        <v>380</v>
      </c>
      <c r="M110" s="108" t="s">
        <v>381</v>
      </c>
      <c r="N110" s="108" t="s">
        <v>384</v>
      </c>
      <c r="O110" s="132" t="s">
        <v>385</v>
      </c>
      <c r="P110" s="160" t="s">
        <v>380</v>
      </c>
      <c r="Q110" s="108" t="s">
        <v>381</v>
      </c>
      <c r="R110" s="108" t="s">
        <v>384</v>
      </c>
      <c r="S110" s="132" t="s">
        <v>385</v>
      </c>
    </row>
    <row r="111" spans="2:19" ht="27.75" customHeight="1" outlineLevel="1">
      <c r="B111" s="708"/>
      <c r="C111" s="708"/>
      <c r="D111" s="163"/>
      <c r="E111" s="128"/>
      <c r="F111" s="161"/>
      <c r="G111" s="149"/>
      <c r="H111" s="159"/>
      <c r="I111" s="129"/>
      <c r="J111" s="143"/>
      <c r="K111" s="152"/>
      <c r="L111" s="159"/>
      <c r="M111" s="129"/>
      <c r="N111" s="143"/>
      <c r="O111" s="152"/>
      <c r="P111" s="159"/>
      <c r="Q111" s="129"/>
      <c r="R111" s="143"/>
      <c r="S111" s="152"/>
    </row>
    <row r="112" spans="2:19" ht="26.25" customHeight="1">
      <c r="B112" s="701" t="s">
        <v>386</v>
      </c>
      <c r="C112" s="704" t="s">
        <v>387</v>
      </c>
      <c r="D112" s="108" t="s">
        <v>388</v>
      </c>
      <c r="E112" s="108" t="s">
        <v>389</v>
      </c>
      <c r="F112" s="108" t="s">
        <v>316</v>
      </c>
      <c r="G112" s="109" t="s">
        <v>390</v>
      </c>
      <c r="H112" s="80" t="s">
        <v>388</v>
      </c>
      <c r="I112" s="108" t="s">
        <v>389</v>
      </c>
      <c r="J112" s="108" t="s">
        <v>316</v>
      </c>
      <c r="K112" s="109" t="s">
        <v>390</v>
      </c>
      <c r="L112" s="108" t="s">
        <v>388</v>
      </c>
      <c r="M112" s="108" t="s">
        <v>389</v>
      </c>
      <c r="N112" s="108" t="s">
        <v>316</v>
      </c>
      <c r="O112" s="109" t="s">
        <v>390</v>
      </c>
      <c r="P112" s="108" t="s">
        <v>388</v>
      </c>
      <c r="Q112" s="108" t="s">
        <v>389</v>
      </c>
      <c r="R112" s="108" t="s">
        <v>316</v>
      </c>
      <c r="S112" s="109" t="s">
        <v>390</v>
      </c>
    </row>
    <row r="113" spans="2:19" ht="32.25" customHeight="1">
      <c r="B113" s="702"/>
      <c r="C113" s="705"/>
      <c r="D113" s="85">
        <v>3</v>
      </c>
      <c r="E113" s="85" t="s">
        <v>445</v>
      </c>
      <c r="F113" s="85" t="s">
        <v>463</v>
      </c>
      <c r="G113" s="102" t="s">
        <v>542</v>
      </c>
      <c r="H113" s="146">
        <v>3</v>
      </c>
      <c r="I113" s="89" t="s">
        <v>445</v>
      </c>
      <c r="J113" s="89" t="s">
        <v>463</v>
      </c>
      <c r="K113" s="147" t="s">
        <v>542</v>
      </c>
      <c r="L113" s="89"/>
      <c r="M113" s="89"/>
      <c r="N113" s="89"/>
      <c r="O113" s="147"/>
      <c r="P113" s="89"/>
      <c r="Q113" s="89"/>
      <c r="R113" s="89"/>
      <c r="S113" s="147"/>
    </row>
    <row r="114" spans="2:19" ht="46.5" customHeight="1">
      <c r="B114" s="702"/>
      <c r="C114" s="701" t="s">
        <v>838</v>
      </c>
      <c r="D114" s="108" t="s">
        <v>839</v>
      </c>
      <c r="E114" s="666" t="s">
        <v>391</v>
      </c>
      <c r="F114" s="667"/>
      <c r="G114" s="109" t="s">
        <v>392</v>
      </c>
      <c r="H114" s="108" t="s">
        <v>839</v>
      </c>
      <c r="I114" s="666" t="s">
        <v>391</v>
      </c>
      <c r="J114" s="667"/>
      <c r="K114" s="109" t="s">
        <v>392</v>
      </c>
      <c r="L114" s="108" t="s">
        <v>839</v>
      </c>
      <c r="M114" s="666" t="s">
        <v>391</v>
      </c>
      <c r="N114" s="667"/>
      <c r="O114" s="109" t="s">
        <v>392</v>
      </c>
      <c r="P114" s="108" t="s">
        <v>839</v>
      </c>
      <c r="Q114" s="108" t="s">
        <v>391</v>
      </c>
      <c r="R114" s="666" t="s">
        <v>391</v>
      </c>
      <c r="S114" s="667"/>
    </row>
    <row r="115" spans="2:19" ht="23.25" customHeight="1">
      <c r="B115" s="702"/>
      <c r="C115" s="702"/>
      <c r="D115" s="164">
        <v>690</v>
      </c>
      <c r="E115" s="688" t="s">
        <v>447</v>
      </c>
      <c r="F115" s="689"/>
      <c r="G115" s="117">
        <v>90</v>
      </c>
      <c r="H115" s="165">
        <v>690</v>
      </c>
      <c r="I115" s="668" t="s">
        <v>447</v>
      </c>
      <c r="J115" s="669"/>
      <c r="K115" s="137">
        <v>150</v>
      </c>
      <c r="L115" s="165"/>
      <c r="M115" s="668"/>
      <c r="N115" s="669"/>
      <c r="O115" s="118"/>
      <c r="P115" s="165"/>
      <c r="Q115" s="113"/>
      <c r="R115" s="668"/>
      <c r="S115" s="669"/>
    </row>
    <row r="116" spans="2:19" ht="33.75" customHeight="1" outlineLevel="1">
      <c r="B116" s="702"/>
      <c r="C116" s="702"/>
      <c r="D116" s="108" t="s">
        <v>839</v>
      </c>
      <c r="E116" s="666" t="s">
        <v>391</v>
      </c>
      <c r="F116" s="667"/>
      <c r="G116" s="109" t="s">
        <v>392</v>
      </c>
      <c r="H116" s="108" t="s">
        <v>839</v>
      </c>
      <c r="I116" s="666" t="s">
        <v>391</v>
      </c>
      <c r="J116" s="667"/>
      <c r="K116" s="109" t="s">
        <v>392</v>
      </c>
      <c r="L116" s="108" t="s">
        <v>839</v>
      </c>
      <c r="M116" s="666" t="s">
        <v>391</v>
      </c>
      <c r="N116" s="667"/>
      <c r="O116" s="109" t="s">
        <v>392</v>
      </c>
      <c r="P116" s="108" t="s">
        <v>839</v>
      </c>
      <c r="Q116" s="108" t="s">
        <v>391</v>
      </c>
      <c r="R116" s="666" t="s">
        <v>391</v>
      </c>
      <c r="S116" s="667"/>
    </row>
    <row r="117" spans="2:19" ht="23.25" customHeight="1" outlineLevel="1">
      <c r="B117" s="702"/>
      <c r="C117" s="702"/>
      <c r="D117" s="164">
        <v>50</v>
      </c>
      <c r="E117" s="688" t="s">
        <v>437</v>
      </c>
      <c r="F117" s="689"/>
      <c r="G117" s="117">
        <v>0</v>
      </c>
      <c r="H117" s="165">
        <v>15</v>
      </c>
      <c r="I117" s="668" t="s">
        <v>437</v>
      </c>
      <c r="J117" s="669"/>
      <c r="K117" s="118">
        <v>200</v>
      </c>
      <c r="L117" s="165"/>
      <c r="M117" s="668"/>
      <c r="N117" s="669"/>
      <c r="O117" s="118"/>
      <c r="P117" s="165"/>
      <c r="Q117" s="113"/>
      <c r="R117" s="668"/>
      <c r="S117" s="669"/>
    </row>
    <row r="118" spans="2:19" ht="34.5" customHeight="1" outlineLevel="1">
      <c r="B118" s="702"/>
      <c r="C118" s="702"/>
      <c r="D118" s="108" t="s">
        <v>839</v>
      </c>
      <c r="E118" s="666" t="s">
        <v>391</v>
      </c>
      <c r="F118" s="667"/>
      <c r="G118" s="109" t="s">
        <v>392</v>
      </c>
      <c r="H118" s="108" t="s">
        <v>839</v>
      </c>
      <c r="I118" s="666" t="s">
        <v>391</v>
      </c>
      <c r="J118" s="667"/>
      <c r="K118" s="109" t="s">
        <v>392</v>
      </c>
      <c r="L118" s="108" t="s">
        <v>839</v>
      </c>
      <c r="M118" s="666" t="s">
        <v>391</v>
      </c>
      <c r="N118" s="667"/>
      <c r="O118" s="109" t="s">
        <v>392</v>
      </c>
      <c r="P118" s="108" t="s">
        <v>839</v>
      </c>
      <c r="Q118" s="108" t="s">
        <v>391</v>
      </c>
      <c r="R118" s="666" t="s">
        <v>391</v>
      </c>
      <c r="S118" s="667"/>
    </row>
    <row r="119" spans="2:19" ht="23.25" customHeight="1" outlineLevel="1">
      <c r="B119" s="702"/>
      <c r="C119" s="702"/>
      <c r="D119" s="164">
        <v>100</v>
      </c>
      <c r="E119" s="688" t="s">
        <v>437</v>
      </c>
      <c r="F119" s="689"/>
      <c r="G119" s="117">
        <v>0</v>
      </c>
      <c r="H119" s="165">
        <v>100</v>
      </c>
      <c r="I119" s="668" t="s">
        <v>437</v>
      </c>
      <c r="J119" s="669"/>
      <c r="K119" s="118">
        <v>150</v>
      </c>
      <c r="L119" s="165"/>
      <c r="M119" s="668"/>
      <c r="N119" s="669"/>
      <c r="O119" s="118"/>
      <c r="P119" s="165"/>
      <c r="Q119" s="113"/>
      <c r="R119" s="668"/>
      <c r="S119" s="669"/>
    </row>
    <row r="120" spans="2:19" ht="33.75" customHeight="1" outlineLevel="1">
      <c r="B120" s="702"/>
      <c r="C120" s="702"/>
      <c r="D120" s="108" t="s">
        <v>839</v>
      </c>
      <c r="E120" s="666" t="s">
        <v>391</v>
      </c>
      <c r="F120" s="667"/>
      <c r="G120" s="109" t="s">
        <v>392</v>
      </c>
      <c r="H120" s="108" t="s">
        <v>839</v>
      </c>
      <c r="I120" s="666" t="s">
        <v>391</v>
      </c>
      <c r="J120" s="667"/>
      <c r="K120" s="109" t="s">
        <v>392</v>
      </c>
      <c r="L120" s="108" t="s">
        <v>839</v>
      </c>
      <c r="M120" s="666" t="s">
        <v>391</v>
      </c>
      <c r="N120" s="667"/>
      <c r="O120" s="109" t="s">
        <v>392</v>
      </c>
      <c r="P120" s="108" t="s">
        <v>839</v>
      </c>
      <c r="Q120" s="108" t="s">
        <v>391</v>
      </c>
      <c r="R120" s="666" t="s">
        <v>391</v>
      </c>
      <c r="S120" s="667"/>
    </row>
    <row r="121" spans="2:19" ht="23.25" customHeight="1" outlineLevel="1">
      <c r="B121" s="703"/>
      <c r="C121" s="703"/>
      <c r="D121" s="164"/>
      <c r="E121" s="688"/>
      <c r="F121" s="689"/>
      <c r="G121" s="117"/>
      <c r="H121" s="165"/>
      <c r="I121" s="668"/>
      <c r="J121" s="669"/>
      <c r="K121" s="118"/>
      <c r="L121" s="165"/>
      <c r="M121" s="668"/>
      <c r="N121" s="669"/>
      <c r="O121" s="118"/>
      <c r="P121" s="165"/>
      <c r="Q121" s="113"/>
      <c r="R121" s="668"/>
      <c r="S121" s="669"/>
    </row>
    <row r="122" spans="2:3" ht="15" thickBot="1">
      <c r="B122" s="97"/>
      <c r="C122" s="97"/>
    </row>
    <row r="123" spans="2:19" ht="15" thickBot="1">
      <c r="B123" s="97"/>
      <c r="C123" s="97"/>
      <c r="D123" s="698" t="s">
        <v>317</v>
      </c>
      <c r="E123" s="699"/>
      <c r="F123" s="699"/>
      <c r="G123" s="700"/>
      <c r="H123" s="698" t="s">
        <v>318</v>
      </c>
      <c r="I123" s="699"/>
      <c r="J123" s="699"/>
      <c r="K123" s="700"/>
      <c r="L123" s="699" t="s">
        <v>319</v>
      </c>
      <c r="M123" s="699"/>
      <c r="N123" s="699"/>
      <c r="O123" s="699"/>
      <c r="P123" s="698" t="s">
        <v>320</v>
      </c>
      <c r="Q123" s="699"/>
      <c r="R123" s="699"/>
      <c r="S123" s="700"/>
    </row>
    <row r="124" spans="2:19" ht="14.25">
      <c r="B124" s="686" t="s">
        <v>393</v>
      </c>
      <c r="C124" s="686" t="s">
        <v>394</v>
      </c>
      <c r="D124" s="662" t="s">
        <v>395</v>
      </c>
      <c r="E124" s="673"/>
      <c r="F124" s="673"/>
      <c r="G124" s="663"/>
      <c r="H124" s="662" t="s">
        <v>395</v>
      </c>
      <c r="I124" s="673"/>
      <c r="J124" s="673"/>
      <c r="K124" s="663"/>
      <c r="L124" s="662" t="s">
        <v>395</v>
      </c>
      <c r="M124" s="673"/>
      <c r="N124" s="673"/>
      <c r="O124" s="663"/>
      <c r="P124" s="662" t="s">
        <v>395</v>
      </c>
      <c r="Q124" s="673"/>
      <c r="R124" s="673"/>
      <c r="S124" s="663"/>
    </row>
    <row r="125" spans="2:19" ht="45" customHeight="1">
      <c r="B125" s="687"/>
      <c r="C125" s="687"/>
      <c r="D125" s="674" t="s">
        <v>446</v>
      </c>
      <c r="E125" s="675"/>
      <c r="F125" s="675"/>
      <c r="G125" s="676"/>
      <c r="H125" s="677" t="s">
        <v>443</v>
      </c>
      <c r="I125" s="678"/>
      <c r="J125" s="678"/>
      <c r="K125" s="679"/>
      <c r="L125" s="680" t="s">
        <v>443</v>
      </c>
      <c r="M125" s="681"/>
      <c r="N125" s="681"/>
      <c r="O125" s="682"/>
      <c r="P125" s="677"/>
      <c r="Q125" s="678"/>
      <c r="R125" s="678"/>
      <c r="S125" s="679"/>
    </row>
    <row r="126" spans="2:19" ht="37.5" customHeight="1">
      <c r="B126" s="683" t="s">
        <v>396</v>
      </c>
      <c r="C126" s="683" t="s">
        <v>397</v>
      </c>
      <c r="D126" s="108" t="s">
        <v>398</v>
      </c>
      <c r="E126" s="131" t="s">
        <v>316</v>
      </c>
      <c r="F126" s="108" t="s">
        <v>337</v>
      </c>
      <c r="G126" s="109" t="s">
        <v>353</v>
      </c>
      <c r="H126" s="108" t="s">
        <v>398</v>
      </c>
      <c r="I126" s="131" t="s">
        <v>316</v>
      </c>
      <c r="J126" s="108" t="s">
        <v>337</v>
      </c>
      <c r="K126" s="109" t="s">
        <v>353</v>
      </c>
      <c r="L126" s="108" t="s">
        <v>398</v>
      </c>
      <c r="M126" s="131" t="s">
        <v>316</v>
      </c>
      <c r="N126" s="108" t="s">
        <v>337</v>
      </c>
      <c r="O126" s="109" t="s">
        <v>353</v>
      </c>
      <c r="P126" s="108" t="s">
        <v>398</v>
      </c>
      <c r="Q126" s="131" t="s">
        <v>316</v>
      </c>
      <c r="R126" s="108" t="s">
        <v>337</v>
      </c>
      <c r="S126" s="109" t="s">
        <v>353</v>
      </c>
    </row>
    <row r="127" spans="2:19" ht="33.75" customHeight="1">
      <c r="B127" s="684"/>
      <c r="C127" s="685"/>
      <c r="D127" s="85">
        <v>1</v>
      </c>
      <c r="E127" s="166" t="s">
        <v>463</v>
      </c>
      <c r="F127" s="111" t="s">
        <v>467</v>
      </c>
      <c r="G127" s="145" t="s">
        <v>551</v>
      </c>
      <c r="H127" s="89">
        <v>2</v>
      </c>
      <c r="I127" s="167" t="s">
        <v>463</v>
      </c>
      <c r="J127" s="89" t="s">
        <v>467</v>
      </c>
      <c r="K127" s="145" t="s">
        <v>551</v>
      </c>
      <c r="L127" s="89"/>
      <c r="M127" s="167"/>
      <c r="N127" s="89"/>
      <c r="O127" s="168"/>
      <c r="P127" s="89"/>
      <c r="Q127" s="167"/>
      <c r="R127" s="89"/>
      <c r="S127" s="168"/>
    </row>
    <row r="128" spans="2:19" ht="34.5" customHeight="1">
      <c r="B128" s="684"/>
      <c r="C128" s="683" t="s">
        <v>399</v>
      </c>
      <c r="D128" s="108" t="s">
        <v>400</v>
      </c>
      <c r="E128" s="666" t="s">
        <v>401</v>
      </c>
      <c r="F128" s="667"/>
      <c r="G128" s="109" t="s">
        <v>402</v>
      </c>
      <c r="H128" s="108" t="s">
        <v>400</v>
      </c>
      <c r="I128" s="666" t="s">
        <v>401</v>
      </c>
      <c r="J128" s="667"/>
      <c r="K128" s="109" t="s">
        <v>402</v>
      </c>
      <c r="L128" s="108" t="s">
        <v>400</v>
      </c>
      <c r="M128" s="666" t="s">
        <v>401</v>
      </c>
      <c r="N128" s="667"/>
      <c r="O128" s="109" t="s">
        <v>402</v>
      </c>
      <c r="P128" s="108" t="s">
        <v>400</v>
      </c>
      <c r="Q128" s="666" t="s">
        <v>401</v>
      </c>
      <c r="R128" s="667"/>
      <c r="S128" s="109" t="s">
        <v>402</v>
      </c>
    </row>
    <row r="129" spans="2:19" ht="39" customHeight="1">
      <c r="B129" s="685"/>
      <c r="C129" s="685"/>
      <c r="D129" s="164"/>
      <c r="E129" s="688" t="s">
        <v>420</v>
      </c>
      <c r="F129" s="689"/>
      <c r="G129" s="117" t="s">
        <v>517</v>
      </c>
      <c r="H129" s="165"/>
      <c r="I129" s="668" t="s">
        <v>412</v>
      </c>
      <c r="J129" s="669"/>
      <c r="K129" s="118" t="s">
        <v>503</v>
      </c>
      <c r="L129" s="165"/>
      <c r="M129" s="668"/>
      <c r="N129" s="669"/>
      <c r="O129" s="118"/>
      <c r="P129" s="165"/>
      <c r="Q129" s="668"/>
      <c r="R129" s="669"/>
      <c r="S129" s="118"/>
    </row>
    <row r="133" ht="14.25" hidden="1"/>
    <row r="134" ht="14.25" hidden="1"/>
    <row r="135" ht="14.25" hidden="1">
      <c r="D135" s="60" t="s">
        <v>403</v>
      </c>
    </row>
    <row r="136" spans="4:9" ht="14.25" hidden="1">
      <c r="D136" s="60" t="s">
        <v>404</v>
      </c>
      <c r="E136" s="61" t="s">
        <v>826</v>
      </c>
      <c r="F136" s="60" t="s">
        <v>405</v>
      </c>
      <c r="H136" s="60" t="s">
        <v>406</v>
      </c>
      <c r="I136" s="60" t="s">
        <v>407</v>
      </c>
    </row>
    <row r="137" spans="4:9" ht="14.25" hidden="1">
      <c r="D137" s="60" t="s">
        <v>408</v>
      </c>
      <c r="E137" s="61" t="s">
        <v>409</v>
      </c>
      <c r="F137" s="60" t="s">
        <v>410</v>
      </c>
      <c r="H137" s="60" t="s">
        <v>411</v>
      </c>
      <c r="I137" s="60" t="s">
        <v>412</v>
      </c>
    </row>
    <row r="138" spans="4:9" ht="14.25" hidden="1">
      <c r="D138" s="60" t="s">
        <v>413</v>
      </c>
      <c r="E138" s="61" t="s">
        <v>414</v>
      </c>
      <c r="F138" s="60" t="s">
        <v>415</v>
      </c>
      <c r="H138" s="60" t="s">
        <v>827</v>
      </c>
      <c r="I138" s="60" t="s">
        <v>416</v>
      </c>
    </row>
    <row r="139" spans="4:11" ht="14.25" hidden="1">
      <c r="D139" s="60" t="s">
        <v>417</v>
      </c>
      <c r="F139" s="60" t="s">
        <v>418</v>
      </c>
      <c r="G139" s="60" t="s">
        <v>813</v>
      </c>
      <c r="H139" s="60" t="s">
        <v>419</v>
      </c>
      <c r="I139" s="60" t="s">
        <v>420</v>
      </c>
      <c r="K139" s="60" t="s">
        <v>421</v>
      </c>
    </row>
    <row r="140" spans="4:12" ht="14.25" hidden="1">
      <c r="D140" s="60" t="s">
        <v>422</v>
      </c>
      <c r="F140" s="60" t="s">
        <v>423</v>
      </c>
      <c r="G140" s="60" t="s">
        <v>424</v>
      </c>
      <c r="H140" s="60" t="s">
        <v>425</v>
      </c>
      <c r="I140" s="60" t="s">
        <v>426</v>
      </c>
      <c r="K140" s="60" t="s">
        <v>427</v>
      </c>
      <c r="L140" s="60" t="s">
        <v>428</v>
      </c>
    </row>
    <row r="141" spans="4:12" ht="14.25" hidden="1">
      <c r="D141" s="60" t="s">
        <v>429</v>
      </c>
      <c r="E141" s="169" t="s">
        <v>430</v>
      </c>
      <c r="G141" s="60" t="s">
        <v>431</v>
      </c>
      <c r="H141" s="60" t="s">
        <v>432</v>
      </c>
      <c r="K141" s="60" t="s">
        <v>433</v>
      </c>
      <c r="L141" s="60" t="s">
        <v>434</v>
      </c>
    </row>
    <row r="142" spans="4:12" ht="14.25" hidden="1">
      <c r="D142" s="60" t="s">
        <v>435</v>
      </c>
      <c r="E142" s="170" t="s">
        <v>436</v>
      </c>
      <c r="K142" s="60" t="s">
        <v>437</v>
      </c>
      <c r="L142" s="60" t="s">
        <v>438</v>
      </c>
    </row>
    <row r="143" spans="5:12" ht="14.25" hidden="1">
      <c r="E143" s="171" t="s">
        <v>439</v>
      </c>
      <c r="H143" s="60" t="s">
        <v>440</v>
      </c>
      <c r="K143" s="60" t="s">
        <v>441</v>
      </c>
      <c r="L143" s="60" t="s">
        <v>442</v>
      </c>
    </row>
    <row r="144" spans="8:12" ht="14.25" hidden="1">
      <c r="H144" s="60" t="s">
        <v>443</v>
      </c>
      <c r="K144" s="60" t="s">
        <v>444</v>
      </c>
      <c r="L144" s="60" t="s">
        <v>445</v>
      </c>
    </row>
    <row r="145" spans="8:12" ht="14.25" hidden="1">
      <c r="H145" s="60" t="s">
        <v>446</v>
      </c>
      <c r="K145" s="60" t="s">
        <v>447</v>
      </c>
      <c r="L145" s="60" t="s">
        <v>448</v>
      </c>
    </row>
    <row r="146" spans="2:12" ht="14.25" hidden="1">
      <c r="B146" s="60" t="s">
        <v>449</v>
      </c>
      <c r="C146" s="60" t="s">
        <v>450</v>
      </c>
      <c r="D146" s="60" t="s">
        <v>449</v>
      </c>
      <c r="G146" s="60" t="s">
        <v>451</v>
      </c>
      <c r="H146" s="60" t="s">
        <v>452</v>
      </c>
      <c r="J146" s="60" t="s">
        <v>282</v>
      </c>
      <c r="K146" s="60" t="s">
        <v>453</v>
      </c>
      <c r="L146" s="60" t="s">
        <v>454</v>
      </c>
    </row>
    <row r="147" spans="2:11" ht="14.25" hidden="1">
      <c r="B147" s="60">
        <v>1</v>
      </c>
      <c r="C147" s="60" t="s">
        <v>455</v>
      </c>
      <c r="D147" s="60" t="s">
        <v>456</v>
      </c>
      <c r="E147" s="61" t="s">
        <v>353</v>
      </c>
      <c r="F147" s="60" t="s">
        <v>11</v>
      </c>
      <c r="G147" s="60" t="s">
        <v>457</v>
      </c>
      <c r="H147" s="60" t="s">
        <v>458</v>
      </c>
      <c r="J147" s="60" t="s">
        <v>433</v>
      </c>
      <c r="K147" s="60" t="s">
        <v>459</v>
      </c>
    </row>
    <row r="148" spans="2:11" ht="14.25" hidden="1">
      <c r="B148" s="60">
        <v>2</v>
      </c>
      <c r="C148" s="60" t="s">
        <v>460</v>
      </c>
      <c r="D148" s="60" t="s">
        <v>461</v>
      </c>
      <c r="E148" s="61" t="s">
        <v>337</v>
      </c>
      <c r="F148" s="60" t="s">
        <v>18</v>
      </c>
      <c r="G148" s="60" t="s">
        <v>462</v>
      </c>
      <c r="J148" s="60" t="s">
        <v>463</v>
      </c>
      <c r="K148" s="60" t="s">
        <v>464</v>
      </c>
    </row>
    <row r="149" spans="2:11" ht="14.25" hidden="1">
      <c r="B149" s="60">
        <v>3</v>
      </c>
      <c r="C149" s="60" t="s">
        <v>465</v>
      </c>
      <c r="D149" s="60" t="s">
        <v>466</v>
      </c>
      <c r="E149" s="61" t="s">
        <v>316</v>
      </c>
      <c r="G149" s="60" t="s">
        <v>467</v>
      </c>
      <c r="J149" s="60" t="s">
        <v>468</v>
      </c>
      <c r="K149" s="60" t="s">
        <v>469</v>
      </c>
    </row>
    <row r="150" spans="2:11" ht="14.25" hidden="1">
      <c r="B150" s="60">
        <v>4</v>
      </c>
      <c r="C150" s="60" t="s">
        <v>458</v>
      </c>
      <c r="H150" s="60" t="s">
        <v>470</v>
      </c>
      <c r="I150" s="60" t="s">
        <v>471</v>
      </c>
      <c r="J150" s="60" t="s">
        <v>472</v>
      </c>
      <c r="K150" s="60" t="s">
        <v>473</v>
      </c>
    </row>
    <row r="151" spans="4:11" ht="14.25" hidden="1">
      <c r="D151" s="60" t="s">
        <v>467</v>
      </c>
      <c r="H151" s="60" t="s">
        <v>474</v>
      </c>
      <c r="I151" s="60" t="s">
        <v>475</v>
      </c>
      <c r="J151" s="60" t="s">
        <v>476</v>
      </c>
      <c r="K151" s="60" t="s">
        <v>477</v>
      </c>
    </row>
    <row r="152" spans="4:11" ht="14.25" hidden="1">
      <c r="D152" s="60" t="s">
        <v>478</v>
      </c>
      <c r="H152" s="60" t="s">
        <v>479</v>
      </c>
      <c r="I152" s="60" t="s">
        <v>480</v>
      </c>
      <c r="J152" s="60" t="s">
        <v>481</v>
      </c>
      <c r="K152" s="60" t="s">
        <v>482</v>
      </c>
    </row>
    <row r="153" spans="4:11" ht="14.25" hidden="1">
      <c r="D153" s="60" t="s">
        <v>483</v>
      </c>
      <c r="H153" s="60" t="s">
        <v>484</v>
      </c>
      <c r="J153" s="60" t="s">
        <v>485</v>
      </c>
      <c r="K153" s="60" t="s">
        <v>486</v>
      </c>
    </row>
    <row r="154" spans="8:10" ht="14.25" hidden="1">
      <c r="H154" s="60" t="s">
        <v>487</v>
      </c>
      <c r="J154" s="60" t="s">
        <v>488</v>
      </c>
    </row>
    <row r="155" spans="4:11" ht="101.25" hidden="1">
      <c r="D155" s="172" t="s">
        <v>489</v>
      </c>
      <c r="E155" s="61" t="s">
        <v>490</v>
      </c>
      <c r="F155" s="60" t="s">
        <v>491</v>
      </c>
      <c r="G155" s="60" t="s">
        <v>492</v>
      </c>
      <c r="H155" s="60" t="s">
        <v>493</v>
      </c>
      <c r="I155" s="60" t="s">
        <v>494</v>
      </c>
      <c r="J155" s="60" t="s">
        <v>495</v>
      </c>
      <c r="K155" s="60" t="s">
        <v>496</v>
      </c>
    </row>
    <row r="156" spans="2:11" ht="115.5" hidden="1">
      <c r="B156" s="60" t="s">
        <v>594</v>
      </c>
      <c r="C156" s="60" t="s">
        <v>593</v>
      </c>
      <c r="D156" s="172" t="s">
        <v>497</v>
      </c>
      <c r="E156" s="61" t="s">
        <v>498</v>
      </c>
      <c r="F156" s="60" t="s">
        <v>499</v>
      </c>
      <c r="G156" s="60" t="s">
        <v>500</v>
      </c>
      <c r="H156" s="60" t="s">
        <v>501</v>
      </c>
      <c r="I156" s="60" t="s">
        <v>502</v>
      </c>
      <c r="J156" s="60" t="s">
        <v>828</v>
      </c>
      <c r="K156" s="60" t="s">
        <v>503</v>
      </c>
    </row>
    <row r="157" spans="2:11" ht="72" hidden="1">
      <c r="B157" s="60" t="s">
        <v>595</v>
      </c>
      <c r="C157" s="60" t="s">
        <v>592</v>
      </c>
      <c r="D157" s="172" t="s">
        <v>504</v>
      </c>
      <c r="E157" s="61" t="s">
        <v>505</v>
      </c>
      <c r="F157" s="60" t="s">
        <v>506</v>
      </c>
      <c r="G157" s="60" t="s">
        <v>507</v>
      </c>
      <c r="H157" s="60" t="s">
        <v>508</v>
      </c>
      <c r="I157" s="60" t="s">
        <v>509</v>
      </c>
      <c r="J157" s="60" t="s">
        <v>510</v>
      </c>
      <c r="K157" s="60" t="s">
        <v>511</v>
      </c>
    </row>
    <row r="158" spans="2:11" ht="14.25" hidden="1">
      <c r="B158" s="60" t="s">
        <v>596</v>
      </c>
      <c r="C158" s="60" t="s">
        <v>591</v>
      </c>
      <c r="F158" s="60" t="s">
        <v>512</v>
      </c>
      <c r="G158" s="60" t="s">
        <v>513</v>
      </c>
      <c r="H158" s="60" t="s">
        <v>514</v>
      </c>
      <c r="I158" s="60" t="s">
        <v>515</v>
      </c>
      <c r="J158" s="60" t="s">
        <v>516</v>
      </c>
      <c r="K158" s="60" t="s">
        <v>517</v>
      </c>
    </row>
    <row r="159" spans="2:11" ht="14.25" hidden="1">
      <c r="B159" s="60" t="s">
        <v>597</v>
      </c>
      <c r="G159" s="60" t="s">
        <v>518</v>
      </c>
      <c r="H159" s="60" t="s">
        <v>519</v>
      </c>
      <c r="I159" s="60" t="s">
        <v>520</v>
      </c>
      <c r="J159" s="60" t="s">
        <v>521</v>
      </c>
      <c r="K159" s="60" t="s">
        <v>522</v>
      </c>
    </row>
    <row r="160" spans="3:10" ht="14.25" hidden="1">
      <c r="C160" s="60" t="s">
        <v>523</v>
      </c>
      <c r="J160" s="60" t="s">
        <v>524</v>
      </c>
    </row>
    <row r="161" spans="3:10" ht="14.25" hidden="1">
      <c r="C161" s="60" t="s">
        <v>525</v>
      </c>
      <c r="I161" s="60" t="s">
        <v>526</v>
      </c>
      <c r="J161" s="60" t="s">
        <v>527</v>
      </c>
    </row>
    <row r="162" spans="2:10" ht="28.5" hidden="1">
      <c r="B162" s="173" t="s">
        <v>598</v>
      </c>
      <c r="C162" s="60" t="s">
        <v>528</v>
      </c>
      <c r="I162" s="60" t="s">
        <v>529</v>
      </c>
      <c r="J162" s="60" t="s">
        <v>530</v>
      </c>
    </row>
    <row r="163" spans="2:10" ht="14.25" hidden="1">
      <c r="B163" s="173" t="s">
        <v>29</v>
      </c>
      <c r="C163" s="60" t="s">
        <v>531</v>
      </c>
      <c r="D163" s="60" t="s">
        <v>532</v>
      </c>
      <c r="E163" s="61" t="s">
        <v>533</v>
      </c>
      <c r="I163" s="60" t="s">
        <v>534</v>
      </c>
      <c r="J163" s="60" t="s">
        <v>282</v>
      </c>
    </row>
    <row r="164" spans="2:9" ht="14.25" hidden="1">
      <c r="B164" s="173" t="s">
        <v>16</v>
      </c>
      <c r="D164" s="60" t="s">
        <v>535</v>
      </c>
      <c r="E164" s="61" t="s">
        <v>536</v>
      </c>
      <c r="H164" s="60" t="s">
        <v>411</v>
      </c>
      <c r="I164" s="60" t="s">
        <v>537</v>
      </c>
    </row>
    <row r="165" spans="2:10" ht="14.25" hidden="1">
      <c r="B165" s="173" t="s">
        <v>34</v>
      </c>
      <c r="D165" s="60" t="s">
        <v>538</v>
      </c>
      <c r="E165" s="61" t="s">
        <v>731</v>
      </c>
      <c r="H165" s="60" t="s">
        <v>419</v>
      </c>
      <c r="I165" s="60" t="s">
        <v>539</v>
      </c>
      <c r="J165" s="60" t="s">
        <v>840</v>
      </c>
    </row>
    <row r="166" spans="2:10" ht="14.25" hidden="1">
      <c r="B166" s="173" t="s">
        <v>599</v>
      </c>
      <c r="C166" s="60" t="s">
        <v>540</v>
      </c>
      <c r="D166" s="60" t="s">
        <v>541</v>
      </c>
      <c r="H166" s="60" t="s">
        <v>425</v>
      </c>
      <c r="I166" s="60" t="s">
        <v>542</v>
      </c>
      <c r="J166" s="60" t="s">
        <v>841</v>
      </c>
    </row>
    <row r="167" spans="2:9" ht="14.25" hidden="1">
      <c r="B167" s="173" t="s">
        <v>600</v>
      </c>
      <c r="C167" s="60" t="s">
        <v>543</v>
      </c>
      <c r="H167" s="60" t="s">
        <v>432</v>
      </c>
      <c r="I167" s="60" t="s">
        <v>544</v>
      </c>
    </row>
    <row r="168" spans="2:9" ht="14.25" hidden="1">
      <c r="B168" s="173" t="s">
        <v>601</v>
      </c>
      <c r="C168" s="60" t="s">
        <v>545</v>
      </c>
      <c r="E168" s="61" t="s">
        <v>546</v>
      </c>
      <c r="H168" s="60" t="s">
        <v>547</v>
      </c>
      <c r="I168" s="60" t="s">
        <v>548</v>
      </c>
    </row>
    <row r="169" spans="2:9" ht="14.25" hidden="1">
      <c r="B169" s="173" t="s">
        <v>602</v>
      </c>
      <c r="C169" s="60" t="s">
        <v>549</v>
      </c>
      <c r="E169" s="61" t="s">
        <v>550</v>
      </c>
      <c r="H169" s="60" t="s">
        <v>551</v>
      </c>
      <c r="I169" s="60" t="s">
        <v>552</v>
      </c>
    </row>
    <row r="170" spans="2:9" ht="14.25" hidden="1">
      <c r="B170" s="173" t="s">
        <v>603</v>
      </c>
      <c r="C170" s="60" t="s">
        <v>553</v>
      </c>
      <c r="E170" s="61" t="s">
        <v>554</v>
      </c>
      <c r="H170" s="60" t="s">
        <v>555</v>
      </c>
      <c r="I170" s="60" t="s">
        <v>556</v>
      </c>
    </row>
    <row r="171" spans="2:9" ht="14.25" hidden="1">
      <c r="B171" s="173" t="s">
        <v>604</v>
      </c>
      <c r="C171" s="60" t="s">
        <v>557</v>
      </c>
      <c r="E171" s="61" t="s">
        <v>558</v>
      </c>
      <c r="H171" s="60" t="s">
        <v>559</v>
      </c>
      <c r="I171" s="60" t="s">
        <v>560</v>
      </c>
    </row>
    <row r="172" spans="2:9" ht="14.25" hidden="1">
      <c r="B172" s="173" t="s">
        <v>605</v>
      </c>
      <c r="C172" s="60" t="s">
        <v>561</v>
      </c>
      <c r="E172" s="61" t="s">
        <v>562</v>
      </c>
      <c r="H172" s="60" t="s">
        <v>563</v>
      </c>
      <c r="I172" s="60" t="s">
        <v>564</v>
      </c>
    </row>
    <row r="173" spans="2:9" ht="14.25" hidden="1">
      <c r="B173" s="173" t="s">
        <v>606</v>
      </c>
      <c r="C173" s="60" t="s">
        <v>282</v>
      </c>
      <c r="E173" s="61" t="s">
        <v>565</v>
      </c>
      <c r="H173" s="60" t="s">
        <v>566</v>
      </c>
      <c r="I173" s="60" t="s">
        <v>567</v>
      </c>
    </row>
    <row r="174" spans="2:9" ht="14.25" hidden="1">
      <c r="B174" s="173" t="s">
        <v>607</v>
      </c>
      <c r="E174" s="61" t="s">
        <v>568</v>
      </c>
      <c r="H174" s="60" t="s">
        <v>569</v>
      </c>
      <c r="I174" s="60" t="s">
        <v>570</v>
      </c>
    </row>
    <row r="175" spans="2:9" ht="14.25" hidden="1">
      <c r="B175" s="173" t="s">
        <v>608</v>
      </c>
      <c r="E175" s="61" t="s">
        <v>571</v>
      </c>
      <c r="H175" s="60" t="s">
        <v>572</v>
      </c>
      <c r="I175" s="60" t="s">
        <v>573</v>
      </c>
    </row>
    <row r="176" spans="2:9" ht="14.25" hidden="1">
      <c r="B176" s="173" t="s">
        <v>609</v>
      </c>
      <c r="E176" s="61" t="s">
        <v>574</v>
      </c>
      <c r="H176" s="60" t="s">
        <v>575</v>
      </c>
      <c r="I176" s="60" t="s">
        <v>576</v>
      </c>
    </row>
    <row r="177" spans="2:9" ht="14.25" hidden="1">
      <c r="B177" s="173" t="s">
        <v>610</v>
      </c>
      <c r="H177" s="60" t="s">
        <v>577</v>
      </c>
      <c r="I177" s="60" t="s">
        <v>578</v>
      </c>
    </row>
    <row r="178" spans="2:8" ht="14.25" hidden="1">
      <c r="B178" s="173" t="s">
        <v>611</v>
      </c>
      <c r="H178" s="60" t="s">
        <v>579</v>
      </c>
    </row>
    <row r="179" spans="2:8" ht="14.25" hidden="1">
      <c r="B179" s="173" t="s">
        <v>612</v>
      </c>
      <c r="H179" s="60" t="s">
        <v>580</v>
      </c>
    </row>
    <row r="180" spans="2:8" ht="14.25" hidden="1">
      <c r="B180" s="173" t="s">
        <v>613</v>
      </c>
      <c r="H180" s="60" t="s">
        <v>581</v>
      </c>
    </row>
    <row r="181" spans="2:8" ht="14.25" hidden="1">
      <c r="B181" s="173" t="s">
        <v>614</v>
      </c>
      <c r="H181" s="60" t="s">
        <v>582</v>
      </c>
    </row>
    <row r="182" spans="2:8" ht="14.25" hidden="1">
      <c r="B182" s="173" t="s">
        <v>615</v>
      </c>
      <c r="D182" s="174" t="s">
        <v>583</v>
      </c>
      <c r="H182" s="60" t="s">
        <v>584</v>
      </c>
    </row>
    <row r="183" spans="2:8" ht="14.25" hidden="1">
      <c r="B183" s="173" t="s">
        <v>616</v>
      </c>
      <c r="D183" s="174" t="s">
        <v>585</v>
      </c>
      <c r="H183" s="60" t="s">
        <v>586</v>
      </c>
    </row>
    <row r="184" spans="2:8" ht="14.25" hidden="1">
      <c r="B184" s="173" t="s">
        <v>617</v>
      </c>
      <c r="D184" s="174" t="s">
        <v>587</v>
      </c>
      <c r="H184" s="60" t="s">
        <v>588</v>
      </c>
    </row>
    <row r="185" spans="2:8" ht="14.25" hidden="1">
      <c r="B185" s="173" t="s">
        <v>618</v>
      </c>
      <c r="D185" s="174" t="s">
        <v>585</v>
      </c>
      <c r="H185" s="60" t="s">
        <v>589</v>
      </c>
    </row>
    <row r="186" spans="2:4" ht="14.25" hidden="1">
      <c r="B186" s="173" t="s">
        <v>619</v>
      </c>
      <c r="D186" s="174" t="s">
        <v>590</v>
      </c>
    </row>
    <row r="187" spans="2:4" ht="14.25" hidden="1">
      <c r="B187" s="173" t="s">
        <v>620</v>
      </c>
      <c r="D187" s="174" t="s">
        <v>585</v>
      </c>
    </row>
    <row r="188" ht="14.25" hidden="1">
      <c r="B188" s="173" t="s">
        <v>621</v>
      </c>
    </row>
    <row r="189" ht="14.25" hidden="1">
      <c r="B189" s="173" t="s">
        <v>622</v>
      </c>
    </row>
    <row r="190" ht="14.25" hidden="1">
      <c r="B190" s="173" t="s">
        <v>623</v>
      </c>
    </row>
    <row r="191" ht="14.25" hidden="1">
      <c r="B191" s="173" t="s">
        <v>624</v>
      </c>
    </row>
    <row r="192" ht="14.25" hidden="1">
      <c r="B192" s="173" t="s">
        <v>625</v>
      </c>
    </row>
    <row r="193" ht="14.25" hidden="1">
      <c r="B193" s="173" t="s">
        <v>626</v>
      </c>
    </row>
    <row r="194" ht="14.25" hidden="1">
      <c r="B194" s="173" t="s">
        <v>627</v>
      </c>
    </row>
    <row r="195" ht="14.25" hidden="1">
      <c r="B195" s="173" t="s">
        <v>628</v>
      </c>
    </row>
    <row r="196" ht="14.25" hidden="1">
      <c r="B196" s="173" t="s">
        <v>629</v>
      </c>
    </row>
    <row r="197" ht="14.25" hidden="1">
      <c r="B197" s="173" t="s">
        <v>51</v>
      </c>
    </row>
    <row r="198" ht="14.25" hidden="1">
      <c r="B198" s="173" t="s">
        <v>57</v>
      </c>
    </row>
    <row r="199" ht="14.25" hidden="1">
      <c r="B199" s="173" t="s">
        <v>59</v>
      </c>
    </row>
    <row r="200" ht="14.25" hidden="1">
      <c r="B200" s="173" t="s">
        <v>61</v>
      </c>
    </row>
    <row r="201" ht="14.25" hidden="1">
      <c r="B201" s="173" t="s">
        <v>23</v>
      </c>
    </row>
    <row r="202" ht="14.25" hidden="1">
      <c r="B202" s="173" t="s">
        <v>63</v>
      </c>
    </row>
    <row r="203" ht="14.25" hidden="1">
      <c r="B203" s="173" t="s">
        <v>65</v>
      </c>
    </row>
    <row r="204" ht="14.25" hidden="1">
      <c r="B204" s="173" t="s">
        <v>67</v>
      </c>
    </row>
    <row r="205" ht="14.25" hidden="1">
      <c r="B205" s="173" t="s">
        <v>68</v>
      </c>
    </row>
    <row r="206" ht="14.25" hidden="1">
      <c r="B206" s="173" t="s">
        <v>69</v>
      </c>
    </row>
    <row r="207" ht="14.25" hidden="1">
      <c r="B207" s="173" t="s">
        <v>70</v>
      </c>
    </row>
    <row r="208" ht="14.25" hidden="1">
      <c r="B208" s="173" t="s">
        <v>630</v>
      </c>
    </row>
    <row r="209" ht="14.25" hidden="1">
      <c r="B209" s="173" t="s">
        <v>631</v>
      </c>
    </row>
    <row r="210" ht="14.25" hidden="1">
      <c r="B210" s="173" t="s">
        <v>74</v>
      </c>
    </row>
    <row r="211" ht="14.25" hidden="1">
      <c r="B211" s="173" t="s">
        <v>76</v>
      </c>
    </row>
    <row r="212" ht="14.25" hidden="1">
      <c r="B212" s="173" t="s">
        <v>80</v>
      </c>
    </row>
    <row r="213" ht="14.25" hidden="1">
      <c r="B213" s="173" t="s">
        <v>632</v>
      </c>
    </row>
    <row r="214" ht="14.25" hidden="1">
      <c r="B214" s="173" t="s">
        <v>633</v>
      </c>
    </row>
    <row r="215" ht="14.25" hidden="1">
      <c r="B215" s="173" t="s">
        <v>634</v>
      </c>
    </row>
    <row r="216" ht="14.25" hidden="1">
      <c r="B216" s="173" t="s">
        <v>78</v>
      </c>
    </row>
    <row r="217" ht="14.25" hidden="1">
      <c r="B217" s="173" t="s">
        <v>79</v>
      </c>
    </row>
    <row r="218" ht="14.25" hidden="1">
      <c r="B218" s="173" t="s">
        <v>82</v>
      </c>
    </row>
    <row r="219" ht="14.25" hidden="1">
      <c r="B219" s="173" t="s">
        <v>84</v>
      </c>
    </row>
    <row r="220" ht="14.25" hidden="1">
      <c r="B220" s="173" t="s">
        <v>635</v>
      </c>
    </row>
    <row r="221" ht="14.25" hidden="1">
      <c r="B221" s="173" t="s">
        <v>83</v>
      </c>
    </row>
    <row r="222" ht="14.25" hidden="1">
      <c r="B222" s="173" t="s">
        <v>85</v>
      </c>
    </row>
    <row r="223" ht="14.25" hidden="1">
      <c r="B223" s="173" t="s">
        <v>88</v>
      </c>
    </row>
    <row r="224" ht="14.25" hidden="1">
      <c r="B224" s="173" t="s">
        <v>87</v>
      </c>
    </row>
    <row r="225" ht="14.25" hidden="1">
      <c r="B225" s="173" t="s">
        <v>636</v>
      </c>
    </row>
    <row r="226" ht="14.25" hidden="1">
      <c r="B226" s="173" t="s">
        <v>94</v>
      </c>
    </row>
    <row r="227" ht="14.25" hidden="1">
      <c r="B227" s="173" t="s">
        <v>96</v>
      </c>
    </row>
    <row r="228" ht="14.25" hidden="1">
      <c r="B228" s="173" t="s">
        <v>97</v>
      </c>
    </row>
    <row r="229" ht="14.25" hidden="1">
      <c r="B229" s="173" t="s">
        <v>98</v>
      </c>
    </row>
    <row r="230" ht="14.25" hidden="1">
      <c r="B230" s="173" t="s">
        <v>637</v>
      </c>
    </row>
    <row r="231" ht="14.25" hidden="1">
      <c r="B231" s="173" t="s">
        <v>638</v>
      </c>
    </row>
    <row r="232" ht="14.25" hidden="1">
      <c r="B232" s="173" t="s">
        <v>99</v>
      </c>
    </row>
    <row r="233" ht="14.25" hidden="1">
      <c r="B233" s="173" t="s">
        <v>153</v>
      </c>
    </row>
    <row r="234" ht="14.25" hidden="1">
      <c r="B234" s="173" t="s">
        <v>639</v>
      </c>
    </row>
    <row r="235" ht="28.5" hidden="1">
      <c r="B235" s="173" t="s">
        <v>640</v>
      </c>
    </row>
    <row r="236" ht="14.25" hidden="1">
      <c r="B236" s="173" t="s">
        <v>104</v>
      </c>
    </row>
    <row r="237" ht="14.25" hidden="1">
      <c r="B237" s="173" t="s">
        <v>106</v>
      </c>
    </row>
    <row r="238" ht="14.25" hidden="1">
      <c r="B238" s="173" t="s">
        <v>641</v>
      </c>
    </row>
    <row r="239" ht="14.25" hidden="1">
      <c r="B239" s="173" t="s">
        <v>154</v>
      </c>
    </row>
    <row r="240" ht="14.25" hidden="1">
      <c r="B240" s="173" t="s">
        <v>171</v>
      </c>
    </row>
    <row r="241" ht="14.25" hidden="1">
      <c r="B241" s="173" t="s">
        <v>105</v>
      </c>
    </row>
    <row r="242" ht="14.25" hidden="1">
      <c r="B242" s="173" t="s">
        <v>109</v>
      </c>
    </row>
    <row r="243" ht="14.25" hidden="1">
      <c r="B243" s="173" t="s">
        <v>103</v>
      </c>
    </row>
    <row r="244" ht="14.25" hidden="1">
      <c r="B244" s="173" t="s">
        <v>125</v>
      </c>
    </row>
    <row r="245" ht="14.25" hidden="1">
      <c r="B245" s="173" t="s">
        <v>642</v>
      </c>
    </row>
    <row r="246" ht="14.25" hidden="1">
      <c r="B246" s="173" t="s">
        <v>111</v>
      </c>
    </row>
    <row r="247" ht="14.25" hidden="1">
      <c r="B247" s="173" t="s">
        <v>114</v>
      </c>
    </row>
    <row r="248" ht="14.25" hidden="1">
      <c r="B248" s="173" t="s">
        <v>120</v>
      </c>
    </row>
    <row r="249" ht="14.25" hidden="1">
      <c r="B249" s="173" t="s">
        <v>117</v>
      </c>
    </row>
    <row r="250" ht="28.5" hidden="1">
      <c r="B250" s="173" t="s">
        <v>643</v>
      </c>
    </row>
    <row r="251" ht="14.25" hidden="1">
      <c r="B251" s="173" t="s">
        <v>115</v>
      </c>
    </row>
    <row r="252" ht="14.25" hidden="1">
      <c r="B252" s="173" t="s">
        <v>116</v>
      </c>
    </row>
    <row r="253" ht="14.25" hidden="1">
      <c r="B253" s="173" t="s">
        <v>127</v>
      </c>
    </row>
    <row r="254" ht="14.25" hidden="1">
      <c r="B254" s="173" t="s">
        <v>124</v>
      </c>
    </row>
    <row r="255" ht="14.25" hidden="1">
      <c r="B255" s="173" t="s">
        <v>123</v>
      </c>
    </row>
    <row r="256" ht="14.25" hidden="1">
      <c r="B256" s="173" t="s">
        <v>126</v>
      </c>
    </row>
    <row r="257" ht="14.25" hidden="1">
      <c r="B257" s="173" t="s">
        <v>118</v>
      </c>
    </row>
    <row r="258" ht="14.25" hidden="1">
      <c r="B258" s="173" t="s">
        <v>119</v>
      </c>
    </row>
    <row r="259" ht="14.25" hidden="1">
      <c r="B259" s="173" t="s">
        <v>112</v>
      </c>
    </row>
    <row r="260" ht="14.25" hidden="1">
      <c r="B260" s="173" t="s">
        <v>113</v>
      </c>
    </row>
    <row r="261" ht="14.25" hidden="1">
      <c r="B261" s="173" t="s">
        <v>128</v>
      </c>
    </row>
    <row r="262" ht="14.25" hidden="1">
      <c r="B262" s="173" t="s">
        <v>134</v>
      </c>
    </row>
    <row r="263" ht="14.25" hidden="1">
      <c r="B263" s="173" t="s">
        <v>135</v>
      </c>
    </row>
    <row r="264" ht="14.25" hidden="1">
      <c r="B264" s="173" t="s">
        <v>133</v>
      </c>
    </row>
    <row r="265" ht="14.25" hidden="1">
      <c r="B265" s="173" t="s">
        <v>644</v>
      </c>
    </row>
    <row r="266" ht="14.25" hidden="1">
      <c r="B266" s="173" t="s">
        <v>130</v>
      </c>
    </row>
    <row r="267" ht="14.25" hidden="1">
      <c r="B267" s="173" t="s">
        <v>129</v>
      </c>
    </row>
    <row r="268" ht="14.25" hidden="1">
      <c r="B268" s="173" t="s">
        <v>137</v>
      </c>
    </row>
    <row r="269" ht="14.25" hidden="1">
      <c r="B269" s="173" t="s">
        <v>138</v>
      </c>
    </row>
    <row r="270" ht="14.25" hidden="1">
      <c r="B270" s="173" t="s">
        <v>140</v>
      </c>
    </row>
    <row r="271" ht="14.25" hidden="1">
      <c r="B271" s="173" t="s">
        <v>143</v>
      </c>
    </row>
    <row r="272" ht="14.25" hidden="1">
      <c r="B272" s="173" t="s">
        <v>144</v>
      </c>
    </row>
    <row r="273" ht="14.25" hidden="1">
      <c r="B273" s="173" t="s">
        <v>139</v>
      </c>
    </row>
    <row r="274" ht="14.25" hidden="1">
      <c r="B274" s="173" t="s">
        <v>141</v>
      </c>
    </row>
    <row r="275" ht="14.25" hidden="1">
      <c r="B275" s="173" t="s">
        <v>145</v>
      </c>
    </row>
    <row r="276" ht="28.5" hidden="1">
      <c r="B276" s="173" t="s">
        <v>645</v>
      </c>
    </row>
    <row r="277" ht="14.25" hidden="1">
      <c r="B277" s="173" t="s">
        <v>142</v>
      </c>
    </row>
    <row r="278" ht="14.25" hidden="1">
      <c r="B278" s="173" t="s">
        <v>150</v>
      </c>
    </row>
    <row r="279" ht="14.25" hidden="1">
      <c r="B279" s="173" t="s">
        <v>151</v>
      </c>
    </row>
    <row r="280" ht="14.25" hidden="1">
      <c r="B280" s="173" t="s">
        <v>152</v>
      </c>
    </row>
    <row r="281" ht="14.25" hidden="1">
      <c r="B281" s="173" t="s">
        <v>159</v>
      </c>
    </row>
    <row r="282" ht="14.25" hidden="1">
      <c r="B282" s="173" t="s">
        <v>172</v>
      </c>
    </row>
    <row r="283" ht="14.25" hidden="1">
      <c r="B283" s="173" t="s">
        <v>160</v>
      </c>
    </row>
    <row r="284" ht="14.25" hidden="1">
      <c r="B284" s="173" t="s">
        <v>167</v>
      </c>
    </row>
    <row r="285" ht="14.25" hidden="1">
      <c r="B285" s="173" t="s">
        <v>163</v>
      </c>
    </row>
    <row r="286" ht="14.25" hidden="1">
      <c r="B286" s="173" t="s">
        <v>66</v>
      </c>
    </row>
    <row r="287" ht="14.25" hidden="1">
      <c r="B287" s="173" t="s">
        <v>157</v>
      </c>
    </row>
    <row r="288" ht="14.25" hidden="1">
      <c r="B288" s="173" t="s">
        <v>161</v>
      </c>
    </row>
    <row r="289" ht="14.25" hidden="1">
      <c r="B289" s="173" t="s">
        <v>158</v>
      </c>
    </row>
    <row r="290" ht="14.25" hidden="1">
      <c r="B290" s="173" t="s">
        <v>173</v>
      </c>
    </row>
    <row r="291" ht="14.25" hidden="1">
      <c r="B291" s="173" t="s">
        <v>646</v>
      </c>
    </row>
    <row r="292" ht="14.25" hidden="1">
      <c r="B292" s="173" t="s">
        <v>166</v>
      </c>
    </row>
    <row r="293" ht="14.25" hidden="1">
      <c r="B293" s="173" t="s">
        <v>174</v>
      </c>
    </row>
    <row r="294" ht="14.25" hidden="1">
      <c r="B294" s="173" t="s">
        <v>162</v>
      </c>
    </row>
    <row r="295" ht="14.25" hidden="1">
      <c r="B295" s="173" t="s">
        <v>177</v>
      </c>
    </row>
    <row r="296" ht="14.25" hidden="1">
      <c r="B296" s="173" t="s">
        <v>647</v>
      </c>
    </row>
    <row r="297" ht="14.25" hidden="1">
      <c r="B297" s="173" t="s">
        <v>182</v>
      </c>
    </row>
    <row r="298" ht="14.25" hidden="1">
      <c r="B298" s="173" t="s">
        <v>179</v>
      </c>
    </row>
    <row r="299" ht="14.25" hidden="1">
      <c r="B299" s="173" t="s">
        <v>178</v>
      </c>
    </row>
    <row r="300" ht="14.25" hidden="1">
      <c r="B300" s="173" t="s">
        <v>187</v>
      </c>
    </row>
    <row r="301" ht="14.25" hidden="1">
      <c r="B301" s="173" t="s">
        <v>183</v>
      </c>
    </row>
    <row r="302" ht="14.25" hidden="1">
      <c r="B302" s="173" t="s">
        <v>184</v>
      </c>
    </row>
    <row r="303" ht="14.25" hidden="1">
      <c r="B303" s="173" t="s">
        <v>185</v>
      </c>
    </row>
    <row r="304" ht="14.25" hidden="1">
      <c r="B304" s="173" t="s">
        <v>186</v>
      </c>
    </row>
    <row r="305" ht="14.25" hidden="1">
      <c r="B305" s="173" t="s">
        <v>188</v>
      </c>
    </row>
    <row r="306" ht="14.25" hidden="1">
      <c r="B306" s="173" t="s">
        <v>648</v>
      </c>
    </row>
    <row r="307" ht="14.25" hidden="1">
      <c r="B307" s="173" t="s">
        <v>189</v>
      </c>
    </row>
    <row r="308" ht="14.25" hidden="1">
      <c r="B308" s="173" t="s">
        <v>190</v>
      </c>
    </row>
    <row r="309" ht="14.25" hidden="1">
      <c r="B309" s="173" t="s">
        <v>195</v>
      </c>
    </row>
    <row r="310" ht="14.25" hidden="1">
      <c r="B310" s="173" t="s">
        <v>196</v>
      </c>
    </row>
    <row r="311" ht="28.5" hidden="1">
      <c r="B311" s="173" t="s">
        <v>155</v>
      </c>
    </row>
    <row r="312" ht="14.25" hidden="1">
      <c r="B312" s="173" t="s">
        <v>649</v>
      </c>
    </row>
    <row r="313" ht="14.25" hidden="1">
      <c r="B313" s="173" t="s">
        <v>650</v>
      </c>
    </row>
    <row r="314" ht="14.25" hidden="1">
      <c r="B314" s="173" t="s">
        <v>197</v>
      </c>
    </row>
    <row r="315" ht="14.25" hidden="1">
      <c r="B315" s="173" t="s">
        <v>156</v>
      </c>
    </row>
    <row r="316" ht="14.25" hidden="1">
      <c r="B316" s="173" t="s">
        <v>651</v>
      </c>
    </row>
    <row r="317" ht="14.25" hidden="1">
      <c r="B317" s="173" t="s">
        <v>169</v>
      </c>
    </row>
    <row r="318" ht="14.25" hidden="1">
      <c r="B318" s="173" t="s">
        <v>201</v>
      </c>
    </row>
    <row r="319" ht="14.25" hidden="1">
      <c r="B319" s="173" t="s">
        <v>202</v>
      </c>
    </row>
    <row r="320" ht="14.25" hidden="1">
      <c r="B320" s="173" t="s">
        <v>181</v>
      </c>
    </row>
    <row r="321" ht="14.2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7 M21:O21 I21:K21">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8 Q22:Q23 E28 E55 E103 I55 M55 M57 I57 Q28 E57 Q57 I65 M65 Q65 Q103 M111 I111 M103 I103 E111 Q55 D63:E63 E105 E107 E109 I105 I107 I109 M105 M107 M109 Q105 Q107 Q109 Q111 H63:I63 L63:M63 I22:I23">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64" top="0.17" bottom="0.75" header="0.19"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dimension ref="B1:B4"/>
  <sheetViews>
    <sheetView zoomScale="90" zoomScaleNormal="90" zoomScalePageLayoutView="0" workbookViewId="0" topLeftCell="A3">
      <selection activeCell="B10" sqref="B10"/>
    </sheetView>
  </sheetViews>
  <sheetFormatPr defaultColWidth="9.140625" defaultRowHeight="15"/>
  <cols>
    <col min="1" max="1" width="2.421875" style="6" customWidth="1"/>
    <col min="2" max="2" width="118.57421875" style="6" customWidth="1"/>
    <col min="3" max="3" width="5.28125" style="6" customWidth="1"/>
    <col min="4" max="16384" width="9.140625" style="6" customWidth="1"/>
  </cols>
  <sheetData>
    <row r="1" ht="15.75" thickBot="1">
      <c r="B1" s="175" t="s">
        <v>243</v>
      </c>
    </row>
    <row r="2" ht="273" thickBot="1">
      <c r="B2" s="176" t="s">
        <v>842</v>
      </c>
    </row>
    <row r="3" ht="15.75" thickBot="1">
      <c r="B3" s="175" t="s">
        <v>244</v>
      </c>
    </row>
    <row r="4" ht="247.5" thickBot="1">
      <c r="B4" s="177" t="s">
        <v>843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2017-08-22T07:37:13Z</cp:lastPrinted>
  <dcterms:created xsi:type="dcterms:W3CDTF">2010-11-30T14:15:01Z</dcterms:created>
  <dcterms:modified xsi:type="dcterms:W3CDTF">2018-09-21T01:36:07Z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34</vt:lpwstr>
  </property>
  <property fmtid="{D5CDD505-2E9C-101B-9397-08002B2CF9AE}" pid="6" name="Application">
    <vt:lpwstr>Allocation</vt:lpwstr>
  </property>
  <property fmtid="{D5CDD505-2E9C-101B-9397-08002B2CF9AE}" pid="7" name="WorkflowChangePath">
    <vt:lpwstr>0a413996-1378-4bfa-ba7f-4e936afa71d0,3;8602daae-4394-45c7-b912-0c99bcc17980,5;8602daae-4394-45c7-b912-0c99bcc17980,7;8602daae-4394-45c7-b912-0c99bcc17980,9;8602daae-4394-45c7-b912-0c99bcc17980,11;8602daae-4394-45c7-b912-0c99bcc17980,13;8602daae-4394-45c7-</vt:lpwstr>
  </property>
  <property fmtid="{D5CDD505-2E9C-101B-9397-08002B2CF9AE}" pid="8" name="Fund_WBDocs">
    <vt:lpwstr>AF</vt:lpwstr>
  </property>
  <property fmtid="{D5CDD505-2E9C-101B-9397-08002B2CF9AE}" pid="9" name="SentToWBDocs">
    <vt:lpwstr>Yes</vt:lpwstr>
  </property>
  <property fmtid="{D5CDD505-2E9C-101B-9397-08002B2CF9AE}" pid="10" name="WBDocsDocURL">
    <vt:lpwstr>http://wbdocsservices.worldbank.org/services?I4_SERVICE=VC&amp;I4_KEY=TF069013&amp;I4_DOCID=090224b08616909e</vt:lpwstr>
  </property>
  <property fmtid="{D5CDD505-2E9C-101B-9397-08002B2CF9AE}" pid="11" name="UpdatedtoDB">
    <vt:lpwstr>Yes</vt:lpwstr>
  </property>
  <property fmtid="{D5CDD505-2E9C-101B-9397-08002B2CF9AE}" pid="12" name="ProjectStatus">
    <vt:lpwstr>Project Approved</vt:lpwstr>
  </property>
  <property fmtid="{D5CDD505-2E9C-101B-9397-08002B2CF9AE}" pid="13" name="PublicDoc">
    <vt:lpwstr>Yes</vt:lpwstr>
  </property>
  <property fmtid="{D5CDD505-2E9C-101B-9397-08002B2CF9AE}" pid="14" name="SentToWBDocsPublic">
    <vt:lpwstr>No</vt:lpwstr>
  </property>
  <property fmtid="{D5CDD505-2E9C-101B-9397-08002B2CF9AE}" pid="15" name="DocAuthor_WBDocs">
    <vt:lpwstr>Adaptation Fund Board Secretariat</vt:lpwstr>
  </property>
  <property fmtid="{D5CDD505-2E9C-101B-9397-08002B2CF9AE}" pid="16" name="WBDocsDocURLPublicOnly">
    <vt:lpwstr/>
  </property>
  <property fmtid="{D5CDD505-2E9C-101B-9397-08002B2CF9AE}" pid="17" name="ApproverUPI_WBDocs">
    <vt:lpwstr>000384891</vt:lpwstr>
  </property>
  <property fmtid="{D5CDD505-2E9C-101B-9397-08002B2CF9AE}" pid="18" name="DocumentType_WBDocs">
    <vt:lpwstr>Project Status Report</vt:lpwstr>
  </property>
</Properties>
</file>