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6.xml" ContentType="application/vnd.openxmlformats-officedocument.spreadsheetml.worksheet+xml"/>
  <Override PartName="/xl/drawings/drawing2.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1929"/>
  <workbookPr defaultThemeVersion="124226"/>
  <mc:AlternateContent xmlns:mc="http://schemas.openxmlformats.org/markup-compatibility/2006">
    <mc:Choice Requires="x15">
      <x15ac:absPath xmlns:x15ac="http://schemas.microsoft.com/office/spreadsheetml/2010/11/ac" url="C:\Users\wb508019\Desktop\India MSSRF PPR 3\"/>
    </mc:Choice>
  </mc:AlternateContent>
  <xr:revisionPtr revIDLastSave="0" documentId="8_{5165D32A-9E18-4357-8ADA-99E728B0DE0D}" xr6:coauthVersionLast="44" xr6:coauthVersionMax="44" xr10:uidLastSave="{00000000-0000-0000-0000-000000000000}"/>
  <bookViews>
    <workbookView xWindow="-110" yWindow="-110" windowWidth="19420" windowHeight="10420" tabRatio="603"/>
  </bookViews>
  <sheets>
    <sheet name="Overview" sheetId="1" r:id="rId1"/>
    <sheet name="FinancialData" sheetId="2" r:id="rId2"/>
    <sheet name="Risk Assesment" sheetId="4" r:id="rId3"/>
    <sheet name="Rating" sheetId="5" r:id="rId4"/>
    <sheet name="Project Indicators" sheetId="6" r:id="rId5"/>
    <sheet name="Lessons Learned" sheetId="7" r:id="rId6"/>
    <sheet name="Results Tracker" sheetId="8" r:id="rId7"/>
    <sheet name="Units for Indicators" sheetId="9"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3BDE5115_0CAB_4E7F_8B71_52C140141670_.wvu.Cols" localSheetId="0" hidden="1">Overview!$H:$P</definedName>
    <definedName name="Z_3BDE5115_0CAB_4E7F_8B71_52C140141670_.wvu.Rows" localSheetId="0" hidden="1">Overview!$8:$11</definedName>
    <definedName name="Z_3BDE5115_0CAB_4E7F_8B71_52C140141670_.wvu.Rows" localSheetId="6" hidden="1">'Results Tracker'!$31:$38,'Results Tracker'!$133:$321</definedName>
  </definedNames>
  <calcPr calcId="191029" fullCalcOnLoad="1"/>
  <customWorkbookViews>
    <customWorkbookView name="rama - Personal View" guid="{3BDE5115-0CAB-4E7F-8B71-52C140141670}" mergeInterval="0" personalView="1" maximized="1" xWindow="1" yWindow="1" windowWidth="1600" windowHeight="670" tabRatio="603" activeSheetId="5"/>
  </customWorkbookView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R10" i="2" l="1"/>
  <c r="H75" i="2"/>
  <c r="I70" i="2"/>
  <c r="I71" i="2"/>
  <c r="I75" i="2"/>
  <c r="I72" i="2"/>
  <c r="I73" i="2"/>
  <c r="I74" i="2"/>
  <c r="I65" i="2"/>
  <c r="I66" i="2"/>
  <c r="I67" i="2"/>
  <c r="I68" i="2"/>
  <c r="H69" i="2"/>
  <c r="I69" i="2"/>
  <c r="I61" i="2"/>
  <c r="I62" i="2"/>
  <c r="H59" i="2"/>
  <c r="I59" i="2"/>
  <c r="I58" i="2"/>
  <c r="I60" i="2"/>
  <c r="I54" i="2"/>
  <c r="I55" i="2"/>
  <c r="I56" i="2"/>
  <c r="I53" i="2"/>
  <c r="H57" i="2"/>
  <c r="I57" i="2"/>
  <c r="Q59" i="2"/>
  <c r="I64" i="2"/>
  <c r="I43" i="2"/>
  <c r="J24" i="2"/>
  <c r="J45" i="2"/>
  <c r="I19" i="2"/>
  <c r="N39" i="2"/>
  <c r="N38" i="2"/>
  <c r="N37" i="2"/>
  <c r="J23" i="2"/>
  <c r="J22" i="2"/>
  <c r="J25" i="2"/>
  <c r="J44" i="2"/>
  <c r="J48" i="2"/>
  <c r="J21" i="2"/>
  <c r="J19" i="2"/>
  <c r="J35" i="2"/>
  <c r="J43" i="2"/>
  <c r="H63" i="2"/>
  <c r="I25" i="2"/>
  <c r="I44" i="2"/>
  <c r="I48" i="2"/>
  <c r="I35" i="2"/>
  <c r="Q52" i="2"/>
  <c r="Q31" i="2"/>
  <c r="Q64" i="2"/>
  <c r="O76" i="2"/>
  <c r="I63" i="2"/>
  <c r="I77" i="2"/>
  <c r="H77" i="2"/>
</calcChain>
</file>

<file path=xl/sharedStrings.xml><?xml version="1.0" encoding="utf-8"?>
<sst xmlns="http://schemas.openxmlformats.org/spreadsheetml/2006/main" count="1885" uniqueCount="930">
  <si>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</si>
  <si>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</si>
  <si>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</si>
  <si>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</si>
  <si>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</si>
  <si>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</si>
  <si>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</si>
  <si>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</si>
  <si>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</si>
  <si>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</si>
  <si>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</si>
  <si>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</si>
  <si>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</si>
  <si>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</si>
  <si>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</si>
  <si>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</si>
  <si>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</si>
  <si>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</si>
  <si>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</si>
  <si>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</si>
  <si>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</si>
  <si>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</si>
  <si>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</si>
  <si>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</si>
  <si>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</si>
  <si>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</si>
  <si>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</si>
  <si>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</si>
  <si>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</si>
  <si>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</si>
  <si>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</si>
  <si>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</si>
  <si>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</si>
  <si>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</si>
  <si>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</si>
  <si>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</si>
  <si>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</si>
  <si>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</si>
  <si>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</si>
  <si>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</si>
  <si>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</si>
  <si>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</si>
  <si>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</si>
  <si>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</si>
  <si>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</si>
  <si>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</si>
  <si>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</si>
  <si>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</si>
  <si>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</si>
  <si>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</si>
  <si>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</si>
  <si>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</si>
  <si>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</si>
  <si>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</si>
  <si>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</si>
  <si>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</si>
  <si>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</si>
  <si>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</si>
  <si>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</si>
  <si>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</si>
  <si>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</si>
  <si>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</si>
  <si>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</si>
  <si>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</si>
  <si>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</si>
  <si>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</si>
  <si>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</si>
  <si>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</si>
  <si>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</si>
  <si>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</si>
  <si>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</si>
  <si>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</si>
  <si>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</si>
  <si>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</si>
  <si>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</si>
  <si>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</si>
  <si>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</si>
  <si>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</si>
  <si>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</si>
  <si>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</si>
  <si>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</si>
  <si>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</si>
  <si>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</si>
  <si>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</si>
  <si>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</si>
  <si>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</si>
  <si>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</si>
  <si>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</si>
  <si>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</si>
  <si>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</si>
  <si>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</si>
  <si>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</si>
  <si>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</si>
  <si>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</si>
  <si>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</si>
  <si>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</si>
  <si>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</si>
  <si>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</si>
  <si>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</si>
  <si>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</si>
  <si>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</si>
  <si>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</si>
  <si>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</si>
  <si>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</si>
  <si>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</si>
  <si>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</si>
  <si>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</si>
  <si>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</si>
  <si>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</si>
  <si>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</si>
  <si>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</si>
  <si>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</si>
  <si>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</si>
  <si>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</si>
  <si>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</si>
  <si>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</si>
  <si>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</si>
  <si>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</si>
  <si>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</si>
  <si>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</si>
  <si>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</si>
  <si>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</si>
  <si>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</si>
  <si>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</si>
  <si>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</si>
  <si>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</si>
  <si>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</si>
  <si>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</si>
  <si>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</si>
  <si>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</si>
  <si>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</si>
  <si>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</si>
  <si>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</si>
  <si>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</si>
  <si>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</si>
  <si>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</si>
  <si>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</si>
  <si>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</si>
  <si>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</si>
  <si>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</si>
  <si>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</si>
  <si>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</si>
  <si>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</si>
  <si>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</si>
  <si>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</si>
  <si>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</si>
  <si>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</si>
  <si>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</si>
  <si>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</si>
  <si>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</si>
  <si>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</si>
  <si>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</si>
  <si>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</si>
  <si>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</si>
  <si>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</si>
  <si>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</si>
  <si>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</si>
  <si>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</si>
  <si>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</si>
  <si>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</si>
  <si>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</si>
  <si>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</si>
  <si>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</si>
  <si>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</si>
  <si>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</si>
  <si>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</si>
  <si>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</si>
  <si>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</si>
  <si>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</si>
  <si>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</si>
  <si>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</si>
  <si>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</si>
  <si>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</si>
  <si>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</si>
  <si>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</si>
  <si>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</si>
  <si>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</si>
  <si>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</si>
  <si>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</si>
  <si>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</si>
  <si>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</si>
  <si>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</si>
  <si>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</si>
  <si>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</si>
  <si>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</si>
  <si>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</si>
  <si>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</si>
  <si>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</si>
  <si>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</si>
  <si>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</si>
  <si>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</si>
  <si>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</si>
  <si>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</si>
  <si>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</si>
  <si>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</si>
  <si>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</si>
  <si>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</si>
  <si>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</si>
  <si>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</si>
  <si>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</si>
  <si>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</si>
  <si>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</si>
  <si>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</si>
  <si>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</si>
  <si>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</si>
  <si>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</si>
  <si>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</si>
  <si>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</si>
  <si>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</si>
  <si>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</si>
  <si>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</si>
  <si>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</si>
  <si>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</si>
  <si>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</si>
  <si>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</si>
  <si>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</si>
  <si>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</si>
  <si>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</si>
  <si>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</si>
  <si>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</si>
  <si>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</si>
  <si>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</si>
  <si>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</si>
  <si>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</si>
  <si>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</si>
  <si>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</si>
  <si>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</si>
  <si>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</si>
  <si>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</si>
  <si>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</si>
  <si>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</si>
  <si>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</si>
  <si>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</si>
  <si>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</si>
  <si>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</si>
  <si>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t>Fund Output Indicator Units</t>
  </si>
  <si>
    <t>Link: http://www.adaptation-fund.org/sites/default/files/Results%20Framework%20and%20Baseline%20Guidance%20final.pdf</t>
  </si>
  <si>
    <t>Baseline</t>
  </si>
  <si>
    <t>Project Performance Report (PPR)</t>
  </si>
  <si>
    <t>Indicator</t>
  </si>
  <si>
    <t>Type of Indicator</t>
  </si>
  <si>
    <t>Please provide all indicators being tracked for the project as outlined in the project document</t>
  </si>
  <si>
    <t>How much of the total AF grant as noted in Project Document plus any project preparation grant has been spent to date?</t>
  </si>
  <si>
    <t>Est. Completion Date</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</si>
  <si>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</si>
  <si>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</si>
  <si>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</si>
  <si>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</si>
  <si>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</si>
  <si>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</si>
  <si>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</si>
  <si>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</si>
  <si>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</si>
  <si>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</si>
  <si>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</si>
  <si>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</si>
  <si>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</si>
  <si>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</si>
  <si>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</si>
  <si>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</si>
  <si>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</si>
  <si>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</si>
  <si>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</si>
  <si>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</si>
  <si>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</si>
  <si>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</si>
  <si>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</si>
  <si>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</si>
  <si>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</si>
  <si>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</si>
  <si>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</si>
  <si>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</si>
  <si>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</si>
  <si>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</si>
  <si>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</si>
  <si>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</si>
  <si>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</si>
  <si>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</si>
  <si>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</si>
  <si>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</si>
  <si>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</si>
  <si>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</si>
  <si>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</si>
  <si>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</si>
  <si>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</si>
  <si>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</si>
  <si>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</si>
  <si>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</si>
  <si>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</si>
  <si>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</si>
  <si>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</si>
  <si>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</si>
  <si>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</si>
  <si>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</si>
  <si>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</si>
  <si>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</si>
  <si>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</si>
  <si>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</si>
  <si>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</si>
  <si>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</si>
  <si>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</si>
  <si>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</si>
  <si>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</si>
  <si>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</si>
  <si>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</si>
  <si>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</si>
  <si>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</si>
  <si>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</si>
  <si>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</si>
  <si>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</si>
  <si>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</si>
  <si>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</si>
  <si>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</si>
  <si>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</si>
  <si>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</si>
  <si>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</si>
  <si>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</si>
  <si>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</si>
  <si>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</si>
  <si>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</si>
  <si>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</si>
  <si>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</si>
  <si>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</si>
  <si>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</si>
  <si>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</si>
  <si>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</si>
  <si>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</si>
  <si>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</si>
  <si>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</si>
  <si>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</si>
  <si>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</si>
  <si>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</si>
  <si>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</si>
  <si>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</si>
  <si>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</si>
  <si>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</si>
  <si>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</si>
  <si>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</si>
  <si>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</si>
  <si>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</si>
  <si>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</si>
  <si>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</si>
  <si>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</si>
  <si>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</si>
  <si>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</si>
  <si>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</si>
  <si>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</si>
  <si>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</si>
  <si>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</si>
  <si>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</si>
  <si>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</si>
  <si>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</si>
  <si>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</si>
  <si>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</si>
  <si>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</si>
  <si>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</si>
  <si>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</si>
  <si>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</si>
  <si>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</si>
  <si>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</si>
  <si>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</si>
  <si>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</si>
  <si>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</si>
  <si>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</si>
  <si>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</si>
  <si>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</si>
  <si>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</si>
  <si>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</si>
  <si>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</si>
  <si>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</si>
  <si>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</si>
  <si>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</si>
  <si>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</si>
  <si>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</si>
  <si>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</si>
  <si>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</si>
  <si>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</si>
  <si>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</si>
  <si>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</si>
  <si>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</si>
  <si>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</si>
  <si>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</si>
  <si>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</si>
  <si>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</si>
  <si>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</si>
  <si>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</si>
  <si>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</si>
  <si>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</si>
  <si>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</si>
  <si>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</si>
  <si>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</si>
  <si>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</si>
  <si>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</si>
  <si>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</si>
  <si>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</si>
  <si>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</si>
  <si>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</si>
  <si>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3: Partially enforced (Some elements implemented)</t>
  </si>
  <si>
    <t>Wind</t>
  </si>
  <si>
    <t>subsoil assets</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</si>
  <si>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</si>
  <si>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</si>
  <si>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</si>
  <si>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</si>
  <si>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</si>
  <si>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</si>
  <si>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</si>
  <si>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</si>
  <si>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</si>
  <si>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</si>
  <si>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</si>
  <si>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</si>
  <si>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</si>
  <si>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</si>
  <si>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</si>
  <si>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</si>
  <si>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</si>
  <si>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</si>
  <si>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</si>
  <si>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</si>
  <si>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</si>
  <si>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</si>
  <si>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</si>
  <si>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</si>
  <si>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</si>
  <si>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</si>
  <si>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</si>
  <si>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</si>
  <si>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</si>
  <si>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</si>
  <si>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</si>
  <si>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</si>
  <si>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</si>
  <si>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</si>
  <si>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</si>
  <si>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</si>
  <si>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</si>
  <si>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</si>
  <si>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</si>
  <si>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</si>
  <si>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</si>
  <si>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</si>
  <si>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</si>
  <si>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</si>
  <si>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</si>
  <si>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</si>
  <si>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</si>
  <si>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</si>
  <si>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</si>
  <si>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</si>
  <si>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</si>
  <si>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</si>
  <si>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</si>
  <si>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</si>
  <si>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</si>
  <si>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</si>
  <si>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</si>
  <si>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</si>
  <si>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</si>
  <si>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</si>
  <si>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</si>
  <si>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</si>
  <si>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</si>
  <si>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</si>
  <si>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</si>
  <si>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</si>
  <si>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</si>
  <si>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</si>
  <si>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</si>
  <si>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</si>
  <si>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</si>
  <si>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</si>
  <si>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</si>
  <si>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</si>
  <si>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</si>
  <si>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</si>
  <si>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</si>
  <si>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</si>
  <si>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</si>
  <si>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</si>
  <si>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</si>
  <si>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</si>
  <si>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</si>
  <si>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</si>
  <si>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</si>
  <si>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</si>
  <si>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</si>
  <si>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</si>
  <si>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</si>
  <si>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</si>
  <si>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</si>
  <si>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</si>
  <si>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</si>
  <si>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</si>
  <si>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</si>
  <si>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</si>
  <si>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</si>
  <si>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</si>
  <si>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</si>
  <si>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</si>
  <si>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</si>
  <si>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</si>
  <si>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</si>
  <si>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</si>
  <si>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</si>
  <si>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</si>
  <si>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</si>
  <si>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</si>
  <si>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</si>
  <si>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</si>
  <si>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</si>
  <si>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</si>
  <si>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</si>
  <si>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</si>
  <si>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</si>
  <si>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</si>
  <si>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</si>
  <si>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</si>
  <si>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</si>
  <si>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</si>
  <si>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</si>
  <si>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</si>
  <si>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</si>
  <si>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</si>
  <si>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</si>
  <si>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</si>
  <si>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</si>
  <si>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</si>
  <si>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</si>
  <si>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</si>
  <si>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</si>
  <si>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</si>
  <si>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</si>
  <si>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</si>
  <si>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</si>
  <si>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</si>
  <si>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</si>
  <si>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</si>
  <si>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</si>
  <si>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</si>
  <si>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</si>
  <si>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</si>
  <si>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</si>
  <si>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</si>
  <si>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</si>
  <si>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</si>
  <si>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</si>
  <si>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</si>
  <si>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</si>
  <si>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</si>
  <si>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</si>
  <si>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</si>
  <si>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</si>
  <si>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</si>
  <si>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</si>
  <si>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</si>
  <si>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</si>
  <si>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</si>
  <si>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</si>
  <si>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</si>
  <si>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</si>
  <si>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</si>
  <si>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</si>
  <si>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</si>
  <si>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</si>
  <si>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</si>
  <si>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</si>
  <si>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</si>
  <si>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</si>
  <si>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</si>
  <si>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</si>
  <si>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</si>
  <si>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</si>
  <si>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</si>
  <si>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</si>
  <si>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</si>
  <si>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</si>
  <si>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</si>
  <si>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</si>
  <si>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</si>
  <si>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</si>
  <si>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</si>
  <si>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</si>
  <si>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</si>
  <si>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</si>
  <si>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</si>
  <si>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</si>
  <si>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</si>
  <si>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</si>
  <si>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</si>
  <si>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</si>
  <si>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</si>
  <si>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</si>
  <si>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</si>
  <si>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</si>
  <si>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</si>
  <si>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</si>
  <si>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</si>
  <si>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</si>
  <si>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</si>
  <si>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</si>
  <si>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</si>
  <si>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</si>
  <si>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</si>
  <si>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</si>
  <si>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</si>
  <si>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</si>
  <si>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</si>
  <si>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</si>
  <si>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</si>
  <si>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</si>
  <si>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</si>
  <si>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</si>
  <si>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</si>
  <si>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</si>
  <si>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</si>
  <si>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</si>
  <si>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</si>
  <si>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</si>
  <si>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</si>
  <si>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</si>
  <si>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</si>
  <si>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</si>
  <si>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</si>
  <si>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</si>
  <si>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</si>
  <si>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</si>
  <si>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</si>
  <si>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</si>
  <si>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</si>
  <si>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</si>
  <si>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</si>
  <si>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</si>
  <si>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</si>
  <si>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</si>
  <si>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</si>
  <si>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National Bank for Agriculture and Rural Development (NABARD)</t>
  </si>
  <si>
    <t>M S Swaminathan Research Foundation</t>
  </si>
  <si>
    <t xml:space="preserve">Not all necessary stakeholders may take part in the process with the capacity and commitment required. Afterwards, there can be resistance from some stakeholders in adopting the proposed measures. </t>
  </si>
  <si>
    <t>Slow progress of the work due to climatic unfavourable factors</t>
  </si>
  <si>
    <t xml:space="preserve">Extreme weather events during the project lifetime undermine confidence of local communities in adaptation measures promoted by the project </t>
  </si>
  <si>
    <t>Limited capacity of partner organisations to deliver project outputs</t>
  </si>
  <si>
    <t>Failure to create ownership of the project at the local level</t>
  </si>
  <si>
    <t>Failure in Community Mobilization to undertake the activities of mangrove-fishery - inertia against change</t>
  </si>
  <si>
    <t>Outcome 1: Improved community organization to undertake climate change adaptation measures</t>
  </si>
  <si>
    <t>At least 60% people (of which nearly 50% of women) living in the project villages directly benefited from reduced vulnerability to climate change related impacts</t>
  </si>
  <si>
    <t xml:space="preserve">Frequency of VLI meetings organized with quorum </t>
  </si>
  <si>
    <t>No VLI institutions in place</t>
  </si>
  <si>
    <t>Number of orientation meetings organized in the three villages</t>
  </si>
  <si>
    <t>Number of micro plans with detailed activities</t>
  </si>
  <si>
    <t>No micro plan is available</t>
  </si>
  <si>
    <t>Output 1.1: Gender balanced village level institutions formed in Sorlagondi, Nali and Basavanipalem villages</t>
  </si>
  <si>
    <t xml:space="preserve">Output 1.3: Annual micro plans prepared for optimal utilization of resources </t>
  </si>
  <si>
    <t>Number of training programmes organized with equal women and men trainees</t>
  </si>
  <si>
    <t>Output 2.2: 50 farmers trained in IMFSS</t>
  </si>
  <si>
    <t>Number of training organized with equal women and men trainees</t>
  </si>
  <si>
    <t>Output 3.1: Replanted mangrove area close to 3 villages for future coastal protection</t>
  </si>
  <si>
    <t>Area of mangrove restored with multispecies of mangroves</t>
  </si>
  <si>
    <t>Output 3.2:Established central mangrove nursery serving 3 villages</t>
  </si>
  <si>
    <t xml:space="preserve">No nursery present </t>
  </si>
  <si>
    <t>Output 4.1: Two models of IMFFS demonstrated with the participation of local community and stakeholders</t>
  </si>
  <si>
    <t>Number of IMFFS ponds</t>
  </si>
  <si>
    <t>No IMFFS farm</t>
  </si>
  <si>
    <t>Output 5.1: Resource materials prepared for dissemination among various stakeholders</t>
  </si>
  <si>
    <t xml:space="preserve">National Bank for Agriculture and Rural Development (NABARD) </t>
  </si>
  <si>
    <t>Community mobilization and organization</t>
  </si>
  <si>
    <t>Capacity building for coastal protection and livelihoods</t>
  </si>
  <si>
    <t>Restoring mangroves for coastal protection</t>
  </si>
  <si>
    <t>Demonstration of mangrove dependent fishery</t>
  </si>
  <si>
    <t>Knowledge Management for improve coastal Protection</t>
  </si>
  <si>
    <t>Project Execution cost</t>
  </si>
  <si>
    <t>Low</t>
  </si>
  <si>
    <t>R Ramasubramanian</t>
  </si>
  <si>
    <t>HS</t>
  </si>
  <si>
    <t xml:space="preserve">Community mobilized and organized in 3 villages - Village level institutions formed in each village </t>
  </si>
  <si>
    <t xml:space="preserve">Orientation of the stakeholders in Climate change, Sea level rise and Adaptation strategies </t>
  </si>
  <si>
    <t xml:space="preserve">200 stakeholders trained on mangrove restoration </t>
  </si>
  <si>
    <t>Replanted mangrove area close to 3 villages for future coastal protection</t>
  </si>
  <si>
    <t>Established central mangrove nursery serving 3 villages</t>
  </si>
  <si>
    <t>Two models of IMFFS demonstrated with the participation of local community and stakeholders</t>
  </si>
  <si>
    <t>Resource materials prepared for dissemination among various stakeholders</t>
  </si>
  <si>
    <t>Number of saplings of different mangrove species raised</t>
  </si>
  <si>
    <t>No of pamphlets distributed to various stakeholders</t>
  </si>
  <si>
    <t xml:space="preserve"> No pamphlets available </t>
  </si>
  <si>
    <t>Please Provide the Name and Contact information of person(s) responsible for completing the Rating section</t>
  </si>
  <si>
    <t>IND/NIE/Coastal/2014/1</t>
  </si>
  <si>
    <t>Conservation and Management of Coastal Resources as a Potential Adaptation Strategy for Sea Level Rise</t>
  </si>
  <si>
    <t>NA</t>
  </si>
  <si>
    <t>Ravi S. Prasad, IAS (Joint Secretary)
Ministry of Environment, Forests &amp; Climate Change, Govt. of India</t>
  </si>
  <si>
    <t>ravis.prasad@nic.in</t>
  </si>
  <si>
    <t>In USD</t>
  </si>
  <si>
    <t>In Indian Rupees at the exchange rate of 1 USD = INR 60</t>
  </si>
  <si>
    <t>As per DPR (Agreement Signing + 
1st Year of Project Implementation) in USD</t>
  </si>
  <si>
    <t>As per DPR (Agreement Signing + 
1st Year of Project Implementation) in  INR</t>
  </si>
  <si>
    <t>Requested by EE (1st Year)</t>
  </si>
  <si>
    <t>Amt already Released (Agreement Signing Amt)</t>
  </si>
  <si>
    <t>Number of men and women in 3 villages trained in participatory approaches and micro planning and implementing project activities. Number of stakeholders participating in the VLI meetings, planning and implementation of activities</t>
  </si>
  <si>
    <t>List output and corresponding amount spent for the current reporting period</t>
  </si>
  <si>
    <t>3 village level annual micro plans are available</t>
  </si>
  <si>
    <t>3: Risk and vulnerability assessments completed or updated</t>
  </si>
  <si>
    <t>Outcome 3: Strengthened awareness and ownership of adaptation and climate risk reduction processes</t>
  </si>
  <si>
    <t>Output 5: Vulnerable ecosystem services and natural resource assets strengthened in response to climate change impacts, including variability</t>
  </si>
  <si>
    <t>MS</t>
  </si>
  <si>
    <t>Project Indicators</t>
  </si>
  <si>
    <t>Outcome 2: Trained stakeholders on coastal protection and livelihoods</t>
  </si>
  <si>
    <t xml:space="preserve">Outcome 3: Restored and healthy mangrove replanted area, contributing to protection of coastal erosion and sea -level rise </t>
  </si>
  <si>
    <t xml:space="preserve">VLI plan for mangrove restoration and protection in each of 3 villages
Mangrove restored with 300,000 mangrove saplings
Conditions of mangrove plantation:  80% survival of planted saplings and growth rate.
</t>
  </si>
  <si>
    <t xml:space="preserve">0 community plan is available for mangrove management
800 ha of degraded mangroves present nearby project villages
</t>
  </si>
  <si>
    <t xml:space="preserve">Outcome 4: 
Demonstrated fishery related sustainable livelihoods integrated with mangroves 
</t>
  </si>
  <si>
    <t>100 ha abandoned shrimp farms present near project villages</t>
  </si>
  <si>
    <t xml:space="preserve">Output 4.2: 
Two culture of fish or prawn or both undertaken in the IMFFS farms per year
</t>
  </si>
  <si>
    <t>Number of culture by IMFFS farmers</t>
  </si>
  <si>
    <t>No culture (Abandoned farms)</t>
  </si>
  <si>
    <t xml:space="preserve">Output 4.3:
Cage and pen culture established for culture of crabs, fish, clams and cockles
</t>
  </si>
  <si>
    <t>Number of cages and pens established for culture of fishes</t>
  </si>
  <si>
    <t xml:space="preserve">No cages </t>
  </si>
  <si>
    <t>Prepared and published material on ways to up-scale coastal protection and livelihood systems in mangrove areas</t>
  </si>
  <si>
    <t>4 brochures and 2 workshops (one district level and the other at national level)</t>
  </si>
  <si>
    <t xml:space="preserve">Output 5.2:
Stakeholders brought together and knowledge on CC, SLR, Vulnerability and measures to improve adaptive capacity shared
</t>
  </si>
  <si>
    <t xml:space="preserve">  2 workshops - one district level and the other at national level</t>
  </si>
  <si>
    <t>The activities are being implemented as per the plan. The community members were oriented on the climate change vulnerabilities.  Participatory vulnerability assessment was carried out and the coping capacity of the community is mapped. The mobilized community was organized into village level institution to plan, implement and monitor the project. During the first year the mangrove restoration work was not started due to delay in getting the permission from the forest department. Mangrove saplings (1.3 lakhs) were raised in the nursery. Field visits were organized to the degraded area to identify the suitability of the area to restore mangroves. Integrated Mangrove Fishery Farming (IMFFS) activity was completed in 15 ha. Three resource materials were prepared and given to the community.</t>
  </si>
  <si>
    <t>AMOUNT in INR</t>
  </si>
  <si>
    <t>AMOUNT in USD</t>
  </si>
  <si>
    <t>R.Ramasubramanian, Principal Co-ordinator- Coastal Systems Research 
M S Swaminathan Research Foundation (MSSRF)</t>
  </si>
  <si>
    <t>PROJECTED COST (In USD)</t>
  </si>
  <si>
    <t>PROJECTED COST (In INR)</t>
  </si>
  <si>
    <t>Medium</t>
  </si>
  <si>
    <t xml:space="preserve">Development of 3 Village level institutions </t>
  </si>
  <si>
    <t xml:space="preserve">200 stakeholders to be trained on mangrove restoration </t>
  </si>
  <si>
    <t xml:space="preserve">120 members of the community would be trained in  mangrove restoration </t>
  </si>
  <si>
    <t>Established central mangrove nursery serving the needs of the 3  project villages</t>
  </si>
  <si>
    <t xml:space="preserve">Development of 4 pamphlets as resource material </t>
  </si>
  <si>
    <t xml:space="preserve">3 pamphlets as resource material developed and published </t>
  </si>
  <si>
    <t xml:space="preserve">Gender balanced village level institutions formed in all the 3 project villages viz., in Sorlagondi, Nali and Basavanipalem.
</t>
  </si>
  <si>
    <t>Gender balanced village level institutions formed in all the 3 project villages viz., in Sorlagondi, Nali and Basavanipalem.
Community members including women participating in the VLI meetings, planning and implementation of project activities</t>
  </si>
  <si>
    <t>3 gender balanced VLI institutions formed for 3 participating villages</t>
  </si>
  <si>
    <t>Output 1.2: 1,500 people oriented to Climate Change (CC), Sea Level Rise (SLR) and adaptive capacity concepts and measures involving mangroves</t>
  </si>
  <si>
    <t>No orientation on CC, SLR and adaptive capacity</t>
  </si>
  <si>
    <t>1,500 people including 50% women would be orientated on CC, SLR and adaptive capacity</t>
  </si>
  <si>
    <t>12 micro plans (3 annual micro plans for each village for 4 years) would be developed</t>
  </si>
  <si>
    <t xml:space="preserve">Output 2.1:
 200 stakeholders trained on mangrove restoration </t>
  </si>
  <si>
    <t xml:space="preserve">Implementing Agency (NABARD)  </t>
  </si>
  <si>
    <t xml:space="preserve">Project Manager/Coordinator (MSSRF): </t>
  </si>
  <si>
    <t>Progress since Inception</t>
  </si>
  <si>
    <t>Component 1: Community mobilization and organization</t>
  </si>
  <si>
    <t>Component 2: Capacity building for coastal protection and livelihoods</t>
  </si>
  <si>
    <t>Component 3: Restoration of mangrove areas for coastal protection</t>
  </si>
  <si>
    <t>Component 4: Demonstration of Integrated mangrove based fishery livelihood</t>
  </si>
  <si>
    <t xml:space="preserve">Village Level Institution (VLI) plan for IMFFS establishment  and management
Reduction in input costs of shrimp and fish farming compared to conventional aqua farms
</t>
  </si>
  <si>
    <t>Mangrove restoration would be conducted  in 200 ha area</t>
  </si>
  <si>
    <t>Demonstration of IMFFS model for 50 ha area</t>
  </si>
  <si>
    <t>10 cages would be established for culture of fishes</t>
  </si>
  <si>
    <t>Component(s)</t>
  </si>
  <si>
    <t>Component 5: Knowledge Management for Improved Coastal Protection</t>
  </si>
  <si>
    <t>3 brochures were distributed to the stakeholders</t>
  </si>
  <si>
    <t>4 brochures would be  distributed to the stakeholders</t>
  </si>
  <si>
    <t>Coastal Management</t>
  </si>
  <si>
    <t>2: Physical asset (produced/improved/strengthened)</t>
  </si>
  <si>
    <t>increased adaptive capacity</t>
  </si>
  <si>
    <t xml:space="preserve">25 ha area to be demonstrated under two models of IMFFS </t>
  </si>
  <si>
    <t>Very limited awareness about climate change and its impact and possible adaptive measures to reduce vulnerability in the project villages</t>
  </si>
  <si>
    <t xml:space="preserve">Awareness materials on CC, SLR, Vulnerability and Adaptive capacity prepared in local language and distributed to community and other stakeholders
Number of meetings and workshops held
Number of brochures and pamphlets prepared and distributed
</t>
  </si>
  <si>
    <t xml:space="preserve">Financial miss-management </t>
  </si>
  <si>
    <t xml:space="preserve">The EE has been implementing Joint Mangrove Management for the last 20 years.  It has been working with the local communities and implementing community centric projects with adequate training and capacity building initiatives. </t>
  </si>
  <si>
    <t>Type of Indicator (indicators towards Objectives, Outcomes, etc.…)</t>
  </si>
  <si>
    <t>for</t>
  </si>
  <si>
    <t>Go Buildings</t>
  </si>
  <si>
    <r>
      <t xml:space="preserve">ACTUAL CO-FINANCING </t>
    </r>
    <r>
      <rPr>
        <i/>
        <sz val="11"/>
        <color indexed="8"/>
        <rFont val="Georgia"/>
        <family val="1"/>
      </rPr>
      <t xml:space="preserve">(If the MTR or TE have not been undertaken this reporting period, DO NOT report on actual co-financing.) </t>
    </r>
  </si>
  <si>
    <t>Periodic on-site and off-site Monitoring has been conducted for verification of expenditures both by EE and NIE</t>
  </si>
  <si>
    <r>
      <t xml:space="preserve">Project actions/activities planned for current reporting period are progressing on track or exceeding expectations to achieve </t>
    </r>
    <r>
      <rPr>
        <b/>
        <sz val="11"/>
        <rFont val="Georgia"/>
        <family val="1"/>
      </rPr>
      <t>all</t>
    </r>
    <r>
      <rPr>
        <sz val="11"/>
        <rFont val="Georgia"/>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</si>
  <si>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Georgia"/>
        <family val="1"/>
      </rPr>
      <t>most</t>
    </r>
    <r>
      <rPr>
        <sz val="11"/>
        <rFont val="Georgia"/>
        <family val="1"/>
      </rPr>
      <t xml:space="preserve"> of its major outcomes/outputs with only minor shortcomings.</t>
    </r>
  </si>
  <si>
    <r>
      <t xml:space="preserve">Project actions/activities planned for current reporting period  are progressing on track to achieve </t>
    </r>
    <r>
      <rPr>
        <b/>
        <sz val="11"/>
        <rFont val="Georgia"/>
        <family val="1"/>
      </rPr>
      <t>most</t>
    </r>
    <r>
      <rPr>
        <sz val="11"/>
        <rFont val="Georgia"/>
        <family val="1"/>
      </rPr>
      <t xml:space="preserve">   major relevant outcomes/outputs, </t>
    </r>
    <r>
      <rPr>
        <b/>
        <sz val="11"/>
        <rFont val="Georgia"/>
        <family val="1"/>
      </rPr>
      <t>but</t>
    </r>
    <r>
      <rPr>
        <sz val="11"/>
        <rFont val="Georgia"/>
        <family val="1"/>
      </rPr>
      <t xml:space="preserve"> with either significant shortcomings or modest overall relevance. </t>
    </r>
  </si>
  <si>
    <r>
      <t xml:space="preserve">Project actions/activities planned for current reporting period  are </t>
    </r>
    <r>
      <rPr>
        <b/>
        <sz val="11"/>
        <rFont val="Georgia"/>
        <family val="1"/>
      </rPr>
      <t>not</t>
    </r>
    <r>
      <rPr>
        <sz val="11"/>
        <rFont val="Georgia"/>
        <family val="1"/>
      </rPr>
      <t xml:space="preserve"> progressing on track to achieve  major outcomes/outputs with </t>
    </r>
    <r>
      <rPr>
        <b/>
        <sz val="11"/>
        <rFont val="Georgia"/>
        <family val="1"/>
      </rPr>
      <t>major shortcomings</t>
    </r>
    <r>
      <rPr>
        <sz val="11"/>
        <rFont val="Georgia"/>
        <family val="1"/>
      </rPr>
      <t xml:space="preserve"> or is expected to achieve only some of its major outcomes/outputs.</t>
    </r>
  </si>
  <si>
    <r>
      <t xml:space="preserve">Project actions/activities planned for current reporting period  are </t>
    </r>
    <r>
      <rPr>
        <b/>
        <sz val="11"/>
        <rFont val="Georgia"/>
        <family val="1"/>
      </rPr>
      <t>not</t>
    </r>
    <r>
      <rPr>
        <sz val="11"/>
        <rFont val="Georgia"/>
        <family val="1"/>
      </rPr>
      <t xml:space="preserve"> progressing on track to achieve most of its major outcomes/outputs.</t>
    </r>
  </si>
  <si>
    <r>
      <t xml:space="preserve">Project actions/activities planned for current reporting period  are </t>
    </r>
    <r>
      <rPr>
        <b/>
        <sz val="11"/>
        <rFont val="Georgia"/>
        <family val="1"/>
      </rPr>
      <t>not</t>
    </r>
    <r>
      <rPr>
        <sz val="11"/>
        <rFont val="Georgia"/>
        <family val="1"/>
      </rPr>
      <t xml:space="preserve"> on track and shows that it is </t>
    </r>
    <r>
      <rPr>
        <b/>
        <sz val="11"/>
        <rFont val="Georgia"/>
        <family val="1"/>
      </rPr>
      <t>failing</t>
    </r>
    <r>
      <rPr>
        <sz val="11"/>
        <rFont val="Georgia"/>
        <family val="1"/>
      </rPr>
      <t xml:space="preserve"> to achieve, and is not expected to achieve, any of its outcomes/outputs.</t>
    </r>
  </si>
  <si>
    <r>
      <t xml:space="preserve">Please complete the following section at </t>
    </r>
    <r>
      <rPr>
        <b/>
        <i/>
        <sz val="10"/>
        <color indexed="8"/>
        <rFont val="Georgia"/>
        <family val="1"/>
      </rPr>
      <t xml:space="preserve">mid-term </t>
    </r>
    <r>
      <rPr>
        <i/>
        <sz val="10"/>
        <color indexed="8"/>
        <rFont val="Georgia"/>
        <family val="1"/>
      </rPr>
      <t>and</t>
    </r>
    <r>
      <rPr>
        <b/>
        <i/>
        <sz val="10"/>
        <color indexed="8"/>
        <rFont val="Georgia"/>
        <family val="1"/>
      </rPr>
      <t xml:space="preserve"> project completion</t>
    </r>
  </si>
  <si>
    <r>
      <rPr>
        <b/>
        <sz val="12"/>
        <rFont val="Georgia"/>
        <family val="1"/>
      </rPr>
      <t xml:space="preserve">Goal: </t>
    </r>
    <r>
      <rPr>
        <sz val="12"/>
        <rFont val="Georgia"/>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rFont val="Georgia"/>
        <family val="1"/>
      </rPr>
      <t xml:space="preserve">Impact: </t>
    </r>
    <r>
      <rPr>
        <sz val="12"/>
        <rFont val="Georgia"/>
        <family val="1"/>
      </rPr>
      <t xml:space="preserve">Increased resiliency at the community, national, and regional levels to climate variability and change. </t>
    </r>
  </si>
  <si>
    <r>
      <rPr>
        <b/>
        <sz val="12"/>
        <rFont val="Georgia"/>
        <family val="1"/>
      </rPr>
      <t>Important:</t>
    </r>
    <r>
      <rPr>
        <sz val="12"/>
        <rFont val="Georgia"/>
        <family val="1"/>
      </rPr>
      <t xml:space="preserve"> Please read the following guidance document (also posted on the Adaptation Fund website) before entering your data </t>
    </r>
  </si>
  <si>
    <r>
      <t xml:space="preserve">1: Health and Social Infrastructure </t>
    </r>
    <r>
      <rPr>
        <i/>
        <sz val="11"/>
        <rFont val="Georgia"/>
        <family val="1"/>
      </rPr>
      <t>(developed/improved)</t>
    </r>
  </si>
  <si>
    <r>
      <t xml:space="preserve">2: Physical asset </t>
    </r>
    <r>
      <rPr>
        <i/>
        <sz val="11"/>
        <rFont val="Georgia"/>
        <family val="1"/>
      </rPr>
      <t>(produced/improved/strengthened)</t>
    </r>
  </si>
  <si>
    <r>
      <rPr>
        <b/>
        <sz val="10"/>
        <color indexed="8"/>
        <rFont val="Georgia"/>
        <family val="1"/>
      </rPr>
      <t xml:space="preserve">1. </t>
    </r>
    <r>
      <rPr>
        <sz val="10"/>
        <color indexed="8"/>
        <rFont val="Georgia"/>
        <family val="1"/>
      </rPr>
      <t xml:space="preserve">Generation of relevant data, Stakeholders, and Timeliness 
</t>
    </r>
    <r>
      <rPr>
        <b/>
        <sz val="10"/>
        <color indexed="8"/>
        <rFont val="Georgia"/>
        <family val="1"/>
      </rPr>
      <t>2.1.</t>
    </r>
    <r>
      <rPr>
        <sz val="10"/>
        <color indexed="8"/>
        <rFont val="Georgia"/>
        <family val="1"/>
      </rPr>
      <t xml:space="preserve"> Include both qualitative and quantitative measures of capacity level within targeted institutions
</t>
    </r>
    <r>
      <rPr>
        <b/>
        <sz val="10"/>
        <color indexed="8"/>
        <rFont val="Georgia"/>
        <family val="1"/>
      </rPr>
      <t xml:space="preserve">2.2. </t>
    </r>
    <r>
      <rPr>
        <sz val="10"/>
        <color indexed="8"/>
        <rFont val="Georgia"/>
        <family val="1"/>
      </rPr>
      <t xml:space="preserve">Number (men and women and other vulnerable groups)
</t>
    </r>
    <r>
      <rPr>
        <b/>
        <sz val="10"/>
        <color indexed="8"/>
        <rFont val="Georgia"/>
        <family val="1"/>
      </rPr>
      <t>3.1.</t>
    </r>
    <r>
      <rPr>
        <sz val="10"/>
        <color indexed="8"/>
        <rFont val="Georgia"/>
        <family val="1"/>
      </rPr>
      <t xml:space="preserve"> Use scale from 1 to 5: 5: Fully aware 4: Mostly aware 3: Partially aware 2: Partially not aware 1: Aware of neither predicted adverse impacts of climate change nor of appropriate responses
</t>
    </r>
    <r>
      <rPr>
        <b/>
        <sz val="10"/>
        <color indexed="8"/>
        <rFont val="Georgia"/>
        <family val="1"/>
      </rPr>
      <t xml:space="preserve">3.2. </t>
    </r>
    <r>
      <rPr>
        <sz val="10"/>
        <color indexed="8"/>
        <rFont val="Georgia"/>
        <family val="1"/>
      </rPr>
      <t xml:space="preserve">Use scale from 1 to 5:  5: All 4: Almost all 3: Half 2: Some 1: None
</t>
    </r>
    <r>
      <rPr>
        <b/>
        <sz val="10"/>
        <color indexed="8"/>
        <rFont val="Georgia"/>
        <family val="1"/>
      </rPr>
      <t>4.1.</t>
    </r>
    <r>
      <rPr>
        <sz val="10"/>
        <color indexed="8"/>
        <rFont val="Georgia"/>
        <family val="1"/>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Georgia"/>
        <family val="1"/>
      </rPr>
      <t>4.2.</t>
    </r>
    <r>
      <rPr>
        <sz val="10"/>
        <color indexed="8"/>
        <rFont val="Georgia"/>
        <family val="1"/>
      </rPr>
      <t xml:space="preserve">  Summarize in an overall scale (1-5):  5: Fully improved 4: Mostly Improved 3: Moderately improved 2: Somewhat improved
1: Not improved                                                                                                                                                                                                                           </t>
    </r>
    <r>
      <rPr>
        <b/>
        <sz val="10"/>
        <color indexed="8"/>
        <rFont val="Georgia"/>
        <family val="1"/>
      </rPr>
      <t>5.</t>
    </r>
    <r>
      <rPr>
        <sz val="10"/>
        <color indexed="8"/>
        <rFont val="Georgia"/>
        <family val="1"/>
      </rPr>
      <t xml:space="preserve">  Depends on the targeted natural asset: 
</t>
    </r>
    <r>
      <rPr>
        <i/>
        <sz val="10"/>
        <color indexed="8"/>
        <rFont val="Georgia"/>
        <family val="1"/>
      </rPr>
      <t>Biological (species):</t>
    </r>
    <r>
      <rPr>
        <sz val="10"/>
        <color indexed="8"/>
        <rFont val="Georgia"/>
        <family val="1"/>
      </rPr>
      <t xml:space="preserve"> measure through changes in population numbers (dynamics, structure, etc.)
</t>
    </r>
    <r>
      <rPr>
        <i/>
        <sz val="10"/>
        <color indexed="8"/>
        <rFont val="Georgia"/>
        <family val="1"/>
      </rPr>
      <t xml:space="preserve">Land: </t>
    </r>
    <r>
      <rPr>
        <sz val="10"/>
        <color indexed="8"/>
        <rFont val="Georgia"/>
        <family val="1"/>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Georgia"/>
        <family val="1"/>
      </rPr>
      <t>6.1.</t>
    </r>
    <r>
      <rPr>
        <sz val="10"/>
        <color indexed="8"/>
        <rFont val="Georgia"/>
        <family val="1"/>
      </rPr>
      <t xml:space="preserve">  Summarize in an overall scale (1-5):  5: Very high improvement 4: High improvement 3: Moderate improvement 2: Limited improvement 1: No improvement                                                                                                                                                                                                                                                         </t>
    </r>
    <r>
      <rPr>
        <b/>
        <sz val="10"/>
        <color indexed="8"/>
        <rFont val="Georgia"/>
        <family val="1"/>
      </rPr>
      <t xml:space="preserve">6.2. </t>
    </r>
    <r>
      <rPr>
        <sz val="10"/>
        <color indexed="8"/>
        <rFont val="Georgia"/>
        <family val="1"/>
      </rPr>
      <t xml:space="preserve"> Household income by source of livelihood in project area (USD) prior and post project intervention                                                                                                                                                                                                                                                      </t>
    </r>
    <r>
      <rPr>
        <b/>
        <sz val="10"/>
        <color indexed="8"/>
        <rFont val="Georgia"/>
        <family val="1"/>
      </rPr>
      <t>7.</t>
    </r>
    <r>
      <rPr>
        <sz val="10"/>
        <color indexed="8"/>
        <rFont val="Georgia"/>
        <family val="1"/>
      </rPr>
      <t xml:space="preserve"> Summarize in an overall scale (1-5).  5: All (Fully integrated) 4: Most 3: Some 2: Most not integrated 1: None</t>
    </r>
  </si>
  <si>
    <r>
      <rPr>
        <b/>
        <sz val="10"/>
        <color indexed="8"/>
        <rFont val="Georgia"/>
        <family val="1"/>
      </rPr>
      <t>1.1.</t>
    </r>
    <r>
      <rPr>
        <sz val="10"/>
        <color indexed="8"/>
        <rFont val="Georgia"/>
        <family val="1"/>
      </rPr>
      <t xml:space="preserve">  Number, sector(s) and level(s) of projects or interventions in separate fields of monitoring plan                                                                                  </t>
    </r>
    <r>
      <rPr>
        <b/>
        <sz val="10"/>
        <color indexed="8"/>
        <rFont val="Georgia"/>
        <family val="1"/>
      </rPr>
      <t xml:space="preserve">1.2. </t>
    </r>
    <r>
      <rPr>
        <sz val="10"/>
        <color indexed="8"/>
        <rFont val="Georgia"/>
        <family val="1"/>
      </rPr>
      <t xml:space="preserve">Number
</t>
    </r>
    <r>
      <rPr>
        <b/>
        <sz val="10"/>
        <color indexed="8"/>
        <rFont val="Georgia"/>
        <family val="1"/>
      </rPr>
      <t>2.1.1.</t>
    </r>
    <r>
      <rPr>
        <sz val="10"/>
        <color indexed="8"/>
        <rFont val="Georgia"/>
        <family val="1"/>
      </rPr>
      <t xml:space="preserve"> Number of staff (male/female) of targeted institutions: a. Obtain baseline information: total number of staff from targeted institutions b. Define target
</t>
    </r>
    <r>
      <rPr>
        <b/>
        <sz val="10"/>
        <color indexed="8"/>
        <rFont val="Georgia"/>
        <family val="1"/>
      </rPr>
      <t>2.1.2.</t>
    </r>
    <r>
      <rPr>
        <sz val="10"/>
        <color indexed="8"/>
        <rFont val="Georgia"/>
        <family val="1"/>
      </rPr>
      <t xml:space="preserve"> Number of staff (male/female) of targeted institutions: a. Obtain baseline information: total number of staff from targeted institutions b. Define target: needs to be defined by project proponents
</t>
    </r>
    <r>
      <rPr>
        <b/>
        <sz val="10"/>
        <color indexed="8"/>
        <rFont val="Georgia"/>
        <family val="1"/>
      </rPr>
      <t xml:space="preserve">2.2.1. </t>
    </r>
    <r>
      <rPr>
        <i/>
        <sz val="10"/>
        <color indexed="8"/>
        <rFont val="Georgia"/>
        <family val="1"/>
      </rPr>
      <t>Quantitative:</t>
    </r>
    <r>
      <rPr>
        <sz val="10"/>
        <color indexed="8"/>
        <rFont val="Georgia"/>
        <family val="1"/>
      </rPr>
      <t xml:space="preserve"> Percentage (includes women – and other vulnerable groups – and men).
</t>
    </r>
    <r>
      <rPr>
        <i/>
        <sz val="10"/>
        <color indexed="8"/>
        <rFont val="Georgia"/>
        <family val="1"/>
      </rPr>
      <t>Qualitative:</t>
    </r>
    <r>
      <rPr>
        <sz val="10"/>
        <color indexed="8"/>
        <rFont val="Georgia"/>
        <family val="1"/>
      </rPr>
      <t xml:space="preserve"> Adequacy: include direct analysis of major areas; adequacy/effectiveness of systems or analysis of perceptions of populations and institutions.</t>
    </r>
    <r>
      <rPr>
        <b/>
        <sz val="10"/>
        <color indexed="8"/>
        <rFont val="Georgia"/>
        <family val="1"/>
      </rPr>
      <t xml:space="preserve">
2.2.2.</t>
    </r>
    <r>
      <rPr>
        <sz val="10"/>
        <color indexed="8"/>
        <rFont val="Georgia"/>
        <family val="1"/>
      </rPr>
      <t xml:space="preserve"> Number (broken down by gender and, if possible, by vulnerable groups defined in the area of intervention) of people                                                                                                        </t>
    </r>
    <r>
      <rPr>
        <b/>
        <sz val="10"/>
        <color indexed="8"/>
        <rFont val="Georgia"/>
        <family val="1"/>
      </rPr>
      <t xml:space="preserve">3.1. </t>
    </r>
    <r>
      <rPr>
        <sz val="10"/>
        <color indexed="8"/>
        <rFont val="Georgia"/>
        <family val="1"/>
      </rPr>
      <t xml:space="preserve">Number and type (in separate columns) at local level.                                                                                                                                    </t>
    </r>
    <r>
      <rPr>
        <b/>
        <sz val="10"/>
        <color indexed="8"/>
        <rFont val="Georgia"/>
        <family val="1"/>
      </rPr>
      <t xml:space="preserve">3.2. </t>
    </r>
    <r>
      <rPr>
        <sz val="10"/>
        <color indexed="8"/>
        <rFont val="Georgia"/>
        <family val="1"/>
      </rPr>
      <t xml:space="preserve">Number                                                                                                                                                                                                                                     </t>
    </r>
    <r>
      <rPr>
        <b/>
        <sz val="10"/>
        <color indexed="8"/>
        <rFont val="Georgia"/>
        <family val="1"/>
      </rPr>
      <t>4.1.</t>
    </r>
    <r>
      <rPr>
        <sz val="10"/>
        <color indexed="8"/>
        <rFont val="Georgia"/>
        <family val="1"/>
      </rPr>
      <t xml:space="preserve"> Number and type                                                                                                                                                                                                               </t>
    </r>
    <r>
      <rPr>
        <b/>
        <sz val="10"/>
        <color indexed="8"/>
        <rFont val="Georgia"/>
        <family val="1"/>
      </rPr>
      <t xml:space="preserve">4. 2. </t>
    </r>
    <r>
      <rPr>
        <sz val="10"/>
        <color indexed="8"/>
        <rFont val="Georgia"/>
        <family val="1"/>
      </rPr>
      <t xml:space="preserve"> Number and type (entered in separate columns)                                                                                                                                                     </t>
    </r>
    <r>
      <rPr>
        <b/>
        <sz val="10"/>
        <color indexed="8"/>
        <rFont val="Georgia"/>
        <family val="1"/>
      </rPr>
      <t>5.</t>
    </r>
    <r>
      <rPr>
        <sz val="10"/>
        <color indexed="8"/>
        <rFont val="Georgia"/>
        <family val="1"/>
      </rPr>
      <t xml:space="preserve">  Number of interventions by type of natural asset and intervention                                                                                                                    </t>
    </r>
    <r>
      <rPr>
        <b/>
        <sz val="10"/>
        <color indexed="8"/>
        <rFont val="Georgia"/>
        <family val="1"/>
      </rPr>
      <t>6.1.</t>
    </r>
    <r>
      <rPr>
        <sz val="10"/>
        <color indexed="8"/>
        <rFont val="Georgia"/>
        <family val="1"/>
      </rPr>
      <t xml:space="preserve">  Number and type (in separate columns of monitoring plan)                                                                                                                                                                                                                                                    </t>
    </r>
    <r>
      <rPr>
        <b/>
        <sz val="10"/>
        <color indexed="8"/>
        <rFont val="Georgia"/>
        <family val="1"/>
      </rPr>
      <t xml:space="preserve">6.2. </t>
    </r>
    <r>
      <rPr>
        <sz val="10"/>
        <color indexed="8"/>
        <rFont val="Georgia"/>
        <family val="1"/>
      </rPr>
      <t xml:space="preserve">Income sources per household; description of income source and number of households.                                                                                                                                                                                                                                                     </t>
    </r>
    <r>
      <rPr>
        <b/>
        <sz val="10"/>
        <color indexed="8"/>
        <rFont val="Georgia"/>
        <family val="1"/>
      </rPr>
      <t xml:space="preserve">7.1. </t>
    </r>
    <r>
      <rPr>
        <sz val="10"/>
        <color indexed="8"/>
        <rFont val="Georgia"/>
        <family val="1"/>
      </rPr>
      <t xml:space="preserve"> Number/Sector                                                                                                                                                                                                                                                   </t>
    </r>
    <r>
      <rPr>
        <b/>
        <sz val="10"/>
        <color indexed="8"/>
        <rFont val="Georgia"/>
        <family val="1"/>
      </rPr>
      <t xml:space="preserve">7.2. </t>
    </r>
    <r>
      <rPr>
        <sz val="10"/>
        <color indexed="8"/>
        <rFont val="Georgia"/>
        <family val="1"/>
      </rPr>
      <t>Number; Effectiveness (see previous indicator) through enforcement level.</t>
    </r>
  </si>
  <si>
    <t>Sub Total</t>
  </si>
  <si>
    <t>50 farmers including at least 20 women trained in IMFFS</t>
  </si>
  <si>
    <t>Project Components</t>
  </si>
  <si>
    <t>Expected Outcomes</t>
  </si>
  <si>
    <t>Restored and healthy
mangrove replanted area
contributing to protection
of coastal erosion sea
level rise</t>
  </si>
  <si>
    <t>4. Demonstration
of Integrated
mangrove based
fishery livelihoods</t>
  </si>
  <si>
    <t>Demonstrated fishery
related sustainable
livelihoods integrated with
mangroves</t>
  </si>
  <si>
    <t>5. Knowledge
Management for
Improved Coastal
Protection</t>
  </si>
  <si>
    <t>Prepared and published
materials on ways to
upscale coastal protection
and livelihood systems in
mangrove areas</t>
  </si>
  <si>
    <t xml:space="preserve">rramasubramani@rediffmail.com; ramasubramanian@mssrf.res.in </t>
  </si>
  <si>
    <t>200 ha of mangroves replanted</t>
  </si>
  <si>
    <t>Same as Above</t>
  </si>
  <si>
    <t>3. Restoration of
mangrove areas
for coastal
protection</t>
  </si>
  <si>
    <t>Total of all the Project Components(1-5)</t>
  </si>
  <si>
    <t>2.Capacity building for coastal protection and livelihoods</t>
  </si>
  <si>
    <t>Trained stakeholders on
coastal protection and
livelihoods</t>
  </si>
  <si>
    <t>The project components were evolved after having series of consultations with the community members during the project planning stage. The adaptation strategies are simple,  increasing community ownership  and building in sustainability to project interventions.</t>
  </si>
  <si>
    <t>Sub-Total</t>
  </si>
  <si>
    <t>Research fellows 2 nos.</t>
  </si>
  <si>
    <t>Field Asst. - 1 no</t>
  </si>
  <si>
    <t>Travel</t>
  </si>
  <si>
    <t xml:space="preserve">Contingency and other office expenses </t>
  </si>
  <si>
    <t>Monitoring and Evaluation</t>
  </si>
  <si>
    <r>
      <rPr>
        <b/>
        <sz val="11"/>
        <color indexed="8"/>
        <rFont val="Georgia"/>
        <family val="1"/>
      </rPr>
      <t xml:space="preserve">Reports: </t>
    </r>
    <r>
      <rPr>
        <sz val="11"/>
        <color indexed="8"/>
        <rFont val="Georgia"/>
        <family val="1"/>
      </rPr>
      <t xml:space="preserve">                                                                                                                                                                                          1. Inception Report  2. Participatory Rural Appraisal 3. Socio-economic survey 4. Micro plan 5. Village Level Institutions 6. Exposure visit to Coringa mangroves  7.   Exposure visit to Brahmavar, Karnataka on cage culture 8. Mangrove Nursery 9. Mangrove restoration 10. Entry Point activities of the project.
</t>
    </r>
    <r>
      <rPr>
        <b/>
        <sz val="11"/>
        <color indexed="8"/>
        <rFont val="Georgia"/>
        <family val="1"/>
      </rPr>
      <t>Brochures:</t>
    </r>
    <r>
      <rPr>
        <sz val="11"/>
        <color indexed="8"/>
        <rFont val="Georgia"/>
        <family val="1"/>
      </rPr>
      <t xml:space="preserve">                                                                                                                                                                                                                                                                                 1. Overview of the project 2. Climate change Sea level rise and  3. Mangrove conservation and management. </t>
    </r>
  </si>
  <si>
    <t>No Comments</t>
  </si>
  <si>
    <t>Almost 40% of the community are aware of Climate Change issues in the coastal area. 15 members of the community directly benefit from the IMFFS ponds</t>
  </si>
  <si>
    <t xml:space="preserve">Number of women, men and youth trained on mangrove restoration technique
Number of women, men and youth trained in designing and establishing IMFFS farms
Number of members of local self-government, government institutions and local NGOs trained on mangrove restoration and IMFFS establishment
</t>
  </si>
  <si>
    <t>At least 50% marginalized and vulnerable members of the community and youth trained.
 At least 20% members of stakeholders organizations working in coastal resource management and improving adaptive capacity of community to climate change in the project region trained.</t>
  </si>
  <si>
    <r>
      <t>200 members would be trained</t>
    </r>
    <r>
      <rPr>
        <sz val="10"/>
        <rFont val="Georgia"/>
        <family val="1"/>
      </rPr>
      <t xml:space="preserve"> on </t>
    </r>
    <r>
      <rPr>
        <sz val="10"/>
        <color indexed="8"/>
        <rFont val="Georgia"/>
        <family val="1"/>
      </rPr>
      <t>mangrove restoration</t>
    </r>
  </si>
  <si>
    <t>0 Nos.of  community members trained in mangrove restoration</t>
  </si>
  <si>
    <t>0 Nos. of  trained farmers on IMFFs</t>
  </si>
  <si>
    <t>No Community members  trained in mangrove restoration and IMFFS in 2 villages  (Nali and Basavanipalayam)                                                                                        
5% of the stakeholder groups know mangrove restoration techniques</t>
  </si>
  <si>
    <t>Mangrove replantation would be conducted in 200 ha area.</t>
  </si>
  <si>
    <t>One centralized nursery. About 300,000 saplings  would be raised.</t>
  </si>
  <si>
    <t>IMFFS established in 50 ha in abandoned shrimp farms by participating farmers with a minimum of 600 mangroves plants per ha and 300 kg of prawn per year per ha of IMFFS</t>
  </si>
  <si>
    <t xml:space="preserve">No awareness materials were available </t>
  </si>
  <si>
    <t>The information on sea level rise and role of mangroves and IMFFS in increasing community adaptive capacity towards Climate Change.</t>
  </si>
  <si>
    <t>No changes have been made.</t>
  </si>
  <si>
    <t xml:space="preserve">Yes. M. S. Swaminathan Research Foundation right from the beginning had involved women and other marginalized communities in all its projects.  In all the project villages women are part of the village level institutions and equal opportunity has  been given to them in general body and executive body. Drinking water concern identified by women during PRA was addressed in 2 villages as the entry point activity. Large number of women were involved in mangrove nursery development and its management. </t>
  </si>
  <si>
    <t xml:space="preserve">The participating farmers in mangrove restoration have given an undertaking indicating that they would carry on aqua farming in the IMFFS farm and protect the mangrove plantations in the IMFFS beyond the project period thereby reflecting the project sustainability in the future. </t>
  </si>
  <si>
    <t>Yes. Learning objectives are met through organization of farmers to farmer learning programme under the project to provide exposure to IMFFS to other aqua farmers in the region of project implementation.</t>
  </si>
  <si>
    <t xml:space="preserve">Yes.  Learning among aqua farmers has helped in replication of IMFFS through Fisherman Associations, Self Help Groups (SHGs), Individuals, etc. </t>
  </si>
  <si>
    <r>
      <t>In India nearly 100 million people living along the coastline are reliant on climate-dependent activities such as agriculture, fishing and aquaculture. The livelihood security of these coastal communities and ecological security of the coastal areas are already under stress due to high population density, urbanization, industrial development, high rate of environmental degradation and frequent occurrence of cyclones and storms. Sea level changes and occurrence of extreme events such as cyclones and storm surges will be aggravating this problem. The predicated sea level rise would lead to inundation of seawater in about 5,700 km</t>
    </r>
    <r>
      <rPr>
        <vertAlign val="superscript"/>
        <sz val="11"/>
        <color indexed="8"/>
        <rFont val="Georgia"/>
        <family val="1"/>
      </rPr>
      <t>2</t>
    </r>
    <r>
      <rPr>
        <sz val="11"/>
        <color indexed="8"/>
        <rFont val="Georgia"/>
        <family val="1"/>
      </rPr>
      <t xml:space="preserve"> of land along the coastal states of India and nearly 7 million coastal families could be directly affected if the sea level increases by 1 m by 2100. 
Farming families, fishermen, aqua farmers and others will bear the brunt of these impacts through less stable livelihoods and rising risks to their health, safety and homes. Many fisheries-dependent communities already live a precarious and vulnerable existence because of poverty, lack of access to social services and lack of essential infrastructure. As indicated above the coastal area of India is highly vulnerable to climate change and the present project is designed to link ecological rehabilitation of degraded mangroves, utilization of saline lands for livelihood development and preparing the communities for facing the climate change challenges through adaptation measures.</t>
    </r>
  </si>
  <si>
    <r>
      <rPr>
        <b/>
        <sz val="11"/>
        <color indexed="8"/>
        <rFont val="Georgia"/>
        <family val="1"/>
      </rPr>
      <t xml:space="preserve">Project Location:
</t>
    </r>
    <r>
      <rPr>
        <sz val="11"/>
        <color indexed="8"/>
        <rFont val="Georgia"/>
        <family val="1"/>
      </rPr>
      <t xml:space="preserve">
The project is being implemented in the Krishna delta (lat. 15°44′–16°40′N and long. 80°20′–81°30′E) in the state of Andhra Pradesh on the southeast coast of India. The soil of the coastal tract is sandy, coarse, deep and occasionally saline. About 4.5 million people, depending on agriculture, fisheries and aquaculture, live within the delta. About 5,40,000 ha are irrigated with river water within the delta. In the project area, nearly 17% of the population are poorest of the poor and 37% are poor. The land use pattern indicates that nearly 55% of the land area is under agriculture, 8.7% of the area is under forest. Brackish water aquaculture is practiced in about 4,000 ha. 
</t>
    </r>
    <r>
      <rPr>
        <b/>
        <sz val="11"/>
        <color indexed="8"/>
        <rFont val="Georgia"/>
        <family val="1"/>
      </rPr>
      <t xml:space="preserve">Project Villages:
</t>
    </r>
    <r>
      <rPr>
        <sz val="11"/>
        <color indexed="8"/>
        <rFont val="Georgia"/>
        <family val="1"/>
      </rPr>
      <t xml:space="preserve">
Project is being implemented in three villages namely, Sorlagondi, Nali and Basavanipalem, located in the Krishna deltaic region of Andhra Pradesh. The main occupation of the community in all the three villages is Agriculture, Fishing and aquaculture. The total population of the three villages is about 3,905. There are about 1,104 households in these three villages. 
</t>
    </r>
  </si>
  <si>
    <t>Beneficiaries have been identified and capacity building trainings are in progress</t>
  </si>
  <si>
    <r>
      <rPr>
        <b/>
        <u/>
        <sz val="12"/>
        <rFont val="Georgia"/>
        <family val="1"/>
      </rPr>
      <t>Core Indicator</t>
    </r>
    <r>
      <rPr>
        <sz val="12"/>
        <rFont val="Georgia"/>
        <family val="1"/>
      </rPr>
      <t>: No. of beneficiaries</t>
    </r>
  </si>
  <si>
    <r>
      <rPr>
        <b/>
        <u/>
        <sz val="12"/>
        <rFont val="Georgia"/>
        <family val="1"/>
      </rPr>
      <t>Core Indicator</t>
    </r>
    <r>
      <rPr>
        <sz val="12"/>
        <rFont val="Georgia"/>
        <family val="1"/>
      </rPr>
      <t xml:space="preserve"> 1.2: No. of Early Warning Systems</t>
    </r>
  </si>
  <si>
    <r>
      <rPr>
        <b/>
        <u/>
        <sz val="12"/>
        <rFont val="Georgia"/>
        <family val="1"/>
      </rPr>
      <t>Core Indicator</t>
    </r>
    <r>
      <rPr>
        <sz val="12"/>
        <rFont val="Georgia"/>
        <family val="1"/>
      </rPr>
      <t xml:space="preserve"> 4.2: Assets produced, developed, improved or strengthened</t>
    </r>
  </si>
  <si>
    <r>
      <rPr>
        <b/>
        <u/>
        <sz val="12"/>
        <rFont val="Georgia"/>
        <family val="1"/>
      </rPr>
      <t>Core Indicator</t>
    </r>
    <r>
      <rPr>
        <sz val="12"/>
        <rFont val="Georgia"/>
        <family val="1"/>
      </rPr>
      <t xml:space="preserve"> 5.1: Natural Assets protected or rehabilitated</t>
    </r>
  </si>
  <si>
    <r>
      <rPr>
        <b/>
        <u/>
        <sz val="12"/>
        <rFont val="Georgia"/>
        <family val="1"/>
      </rPr>
      <t>Core Indicator</t>
    </r>
    <r>
      <rPr>
        <sz val="12"/>
        <rFont val="Georgia"/>
        <family val="1"/>
      </rPr>
      <t xml:space="preserve"> 6.1.2: Increased income, or avoided decrease in income</t>
    </r>
  </si>
  <si>
    <r>
      <t xml:space="preserve">Number of households </t>
    </r>
    <r>
      <rPr>
        <i/>
        <sz val="12"/>
        <rFont val="Georgia"/>
        <family val="1"/>
      </rPr>
      <t>(total number in the project area)</t>
    </r>
  </si>
  <si>
    <t>1.3 lakh saplings to be raised in the central mangrove nursery</t>
  </si>
  <si>
    <t>Activity 2.2.2.Organizing training on IMFFS</t>
  </si>
  <si>
    <t>Activity 3.1.4.Preparing land for mangrove restoration (Canal digging)</t>
  </si>
  <si>
    <t xml:space="preserve">Activity 3.1.5.Planting mangrove saplings </t>
  </si>
  <si>
    <t>Activity 3.2.2.Establishing mangrove nursery</t>
  </si>
  <si>
    <t>Activity 3.1.6.Monitoring and after care</t>
  </si>
  <si>
    <t>Activity 4.1.2 b.Construction of sluice gates</t>
  </si>
  <si>
    <t>Activity 4.1.2 a.Constructing two types of IMFFS farms (Pond preparation)</t>
  </si>
  <si>
    <t>Activity 4.3.2.Construction of cages and pens</t>
  </si>
  <si>
    <t>Activity 4.1.3.Raising mangrove plantation in the IMFFS farms</t>
  </si>
  <si>
    <t>Activity 4.2.2.Stocking of fishes/shrimps/crabs</t>
  </si>
  <si>
    <t>Activity 4.2.3.Monitoring of IMFFS ponds</t>
  </si>
  <si>
    <t>Activity 4.3.3.Stocking of fish crab juveniles</t>
  </si>
  <si>
    <t>Activity 4.3.4 b.Feed cost</t>
  </si>
  <si>
    <t>Activity 5.1.1.Preparation of resource materials in local language</t>
  </si>
  <si>
    <t>Activity 5.1.2.Preparation of Brochure and Pamphlets</t>
  </si>
  <si>
    <t>Activity 5.2.1.Documenting processes</t>
  </si>
  <si>
    <t>Activity 5.2.1 b.Monitoring of Project activities along with community</t>
  </si>
  <si>
    <t>Activity 5.2.3.Organizing workshop at district level</t>
  </si>
  <si>
    <t>Activity 5.2.4.Organizing workshop at national level</t>
  </si>
  <si>
    <t xml:space="preserve"> Activity 3.1.6.Monitoring and after care</t>
  </si>
  <si>
    <t xml:space="preserve">Activity 4.3.3.Stocking of fish crab juveniles </t>
  </si>
  <si>
    <t>Activity 4.3.4b.Feed cost</t>
  </si>
  <si>
    <t xml:space="preserve">Activity 5.1.1 b.Preparation of Brochure and Pamphlets </t>
  </si>
  <si>
    <t>Activity 5.2.1b.Monitoring of Project activities along with   community</t>
  </si>
  <si>
    <t>5. Knowledge Management for improve coastal Protection</t>
  </si>
  <si>
    <t>800 ha of degraded mangrove near project villages was restored under  certain other  project implemented by the executing entity</t>
  </si>
  <si>
    <t>The IMMFS model demonstrated in 25 ha with the participation of local community and stakeholders.  Another 10 ha is being prepared. In October, 2019 remaining 15 ha will be completed.</t>
  </si>
  <si>
    <t>3 lakhs saplings were to be raised in the central mangrove nursery</t>
  </si>
  <si>
    <t xml:space="preserve">Completed planting in 200 ha and the survival of saplings are about 90%. </t>
  </si>
  <si>
    <t xml:space="preserve">6 floating cages are fabricated recently and the fish fries will be released in August.  Another 4 pens/ cages will be prepared in September 2019.  </t>
  </si>
  <si>
    <t>Cage and Pen Culture established for crabs, fish, clams and cockles</t>
  </si>
  <si>
    <t>10 cages / pens for fish / crab culture</t>
  </si>
  <si>
    <t>64 members from Basavanipalem were trained in mangrove restoration activities such as mangrove nursery development, canal alignment, digging and planting of saplings.  About 20 forest staff members were trained in mangrove sylviculture activities. 
Number of women, men and youth would be trained in designing
and establishing IMFFS farms</t>
  </si>
  <si>
    <t>All the 800 members of the community were Oriented in Climate Change, Sea Level Rise and Adaptation strategies 
Local community members are channelized for the preparation of the annual micro plans for the optimal utilization of resources</t>
  </si>
  <si>
    <t>rramasubramani@rediffmail.com; ramasubramanian@mssrf.res.in</t>
  </si>
  <si>
    <t xml:space="preserve">About 180000 saplings were raised in the nursery in first 2 years.  In addition more than 3 lakhs seeds were planted directly.  More than 4 lakhs saplings are available in the plantation. </t>
  </si>
  <si>
    <t xml:space="preserve">Orientation of the 1500 members of the community </t>
  </si>
  <si>
    <t xml:space="preserve">64 community members were trained in mangrove restoration work during June 2017. About 20 members of the forest department staff were trained on the sylviculture practices such as mangrove nursery and mangrove restoration.
</t>
  </si>
  <si>
    <t>200 ha of mangroves restored.  About 1.8 lakh nursery raised saplings and 3 lakhs seeds were planted.  Now the saplings are one year old and healthy.</t>
  </si>
  <si>
    <t xml:space="preserve">About 1.8lakh saplings raised during last 2 years. </t>
  </si>
  <si>
    <t xml:space="preserve">The IMMFS model demonstrated in 25 ha with the participation of local community and stakeholders.  Now another 10 ha is being done.  Another 15 ha area has been identified. </t>
  </si>
  <si>
    <t xml:space="preserve">3 pamphlets as resource material are developed and published. Another one will be prepared.  </t>
  </si>
  <si>
    <t xml:space="preserve">All the 800 members of the community were Oriented in Climate Change, Sea Level Rise and Adaptation strategies in the year 1.  In last year another orientation was given in three villages for women and youth in which 300 members participated.
</t>
  </si>
  <si>
    <t>8: Water body based operational program</t>
  </si>
  <si>
    <t>Though there was delay in getting permission for mangrove restoration from the forest department, the work has been completed successfully.</t>
  </si>
  <si>
    <t xml:space="preserve">6 floating cages are fabricated in which fish fries will be released in August.  Another 4 pens/ cages will be prepared in September 2019.  </t>
  </si>
  <si>
    <t xml:space="preserve">The village level meetings were organised regularly. Discussions were held with the community about the progress of the work and other project related activities in the meeting.  The training on mangrove restoration has helped the community to involve better in the mangrove restoration works. They also earned their livelihood in the  work. The mangrove plantation work was completed in 200 ha. The survival of saplings in about 80% which is improved this year due to causality replacement and better care. Multiple species is being planted to have rich biodiversity. The villagers are happy about the success of the plantation. The IMFFS activity is completed in 25 ha and another 10 ha is under progress. The villagers are interested to convert the abandoned shrimp farms into IMFFS. The target of 50 ha will be completed.  The landless community were oriented for cage culture and 6 cages were installed.  Sea bass will be cultured in the cages. </t>
  </si>
  <si>
    <r>
      <t>Estimated cumulative total disbursement as of</t>
    </r>
    <r>
      <rPr>
        <b/>
        <sz val="11"/>
        <color indexed="10"/>
        <rFont val="Georgia"/>
        <family val="1"/>
      </rPr>
      <t xml:space="preserve"> </t>
    </r>
    <r>
      <rPr>
        <b/>
        <sz val="11"/>
        <rFont val="Georgia"/>
        <family val="1"/>
      </rPr>
      <t>[30-06-2019]</t>
    </r>
  </si>
  <si>
    <t>Financial Information:  Cumulative from project start to [23/06/15 - 30/06/19]</t>
  </si>
  <si>
    <t xml:space="preserve">Positive factor: One of the Climate Change adaptation strategy, viz., mangrove conservation and management is not new to the local community. The community are experiencing coastal erosion and they want mangroves to be planted to arrest erosion. Communities are also aware that the mangrove restoration activities would increase the fishery production. The aqua farmers also coming forward to adapt IMFFS as it is low input based farming system. </t>
  </si>
  <si>
    <t>The IMFFS farms were under culture till May 2019.  Now the farmers have given 10 ha of land which is being prepared.  The other 15 ha will be started in September after harvesting the culture.</t>
  </si>
  <si>
    <t xml:space="preserve">During the course of the project, location specific management protocol has been developed jointly by the project aqua farmers, MSSRF, and National Centre for Sustainable Aquaculture, Government of India to improve the project outcomes. The community members were taken to Karnataka to observe the cage culture carried out in the backwaters of Udipi district. </t>
  </si>
  <si>
    <t xml:space="preserve">In mangrove restoration activity, mangrove saplings were raised in the nursery close to the sea.  The saplings have better adaptation as they were grown in  the same saline environment and become accustomed to saltwater environments thereby increasing their overall survival rate. The local community realized that the mangroves will mitigate the sea shore erosion and also help in protecting the village from cyclones as well as sea level rise. 
</t>
  </si>
  <si>
    <t>Participatory mangrove restoration through involvement of local communities members, forest departments and other stakeholders helps greatly in achieving the project goals.</t>
  </si>
  <si>
    <t>Successful participatory resources management with active involvement of Women has been serving as a model to manage the large area of unprotected mangroves located along the other coastal areas of the Krishna district. The planting of mangroves by the community and their better survival has been witnessed by them. They are happy that the mangroves will protect their shore from erosion and also from disasters particularly cyclones.</t>
  </si>
  <si>
    <t>84 members were tranied (64 community members and 20 forest department staff) were trained in mangrove restoration. It is also planned to provide training to NGOs, forest department staff and the community in September 2019.</t>
  </si>
  <si>
    <t>Demonstration of IMFFS model for 25 ha area and another 10 ha is under progress</t>
  </si>
  <si>
    <t>Preliminary assessment is made. Community members and MSSRF trained in cage culture.  Six cages were installed in July 2019.</t>
  </si>
  <si>
    <t xml:space="preserve">Three brochures prepared and distributed to the community living in 3 villages.  Another brochure on cage culture and IMFFS is being prepared. </t>
  </si>
  <si>
    <t>List outputs planned and corresponding projected cost for the upcoming reporting period [01/07/2019 to 22/06/2020]</t>
  </si>
  <si>
    <t>Activity 2.1.2 Organizing training on mangrove restoration   techniques to VLI members</t>
  </si>
  <si>
    <t>Activity 2.1.3 Organizing training on mangrove restoration to   NGOs and Self government</t>
  </si>
  <si>
    <t xml:space="preserve">Activity 2.1.4 Organizing training on mangrove restoration to   Government officials </t>
  </si>
  <si>
    <t xml:space="preserve">Activity 2.2.2 Organizing training on IMFFS </t>
  </si>
  <si>
    <t>Activity 5.2.2.Documenting best practices</t>
  </si>
  <si>
    <t>Activity 5.2.3 Organizing workshop at district level</t>
  </si>
  <si>
    <t>Activity 5.2.4 Organizing workshop at national level</t>
  </si>
  <si>
    <t>Fish/ crab culture in 50 ha of IMFFS farms</t>
  </si>
  <si>
    <t>Planned in the December 2019 and March 2020</t>
  </si>
  <si>
    <t xml:space="preserve">Community trainings in mangrove restoration have been held to share techniques for seed collection and storage, canal digging, and planting, managing and monitoring mangroves thereby contributing immensely towards achievement of project objectives. The IMFFS will be completed in 50 ha before December and the cage culture will be also completed in December 2019. The local community now understood these activities as adaptation measures in the event of climate change induced sea level rise. </t>
  </si>
  <si>
    <t>fishing</t>
  </si>
  <si>
    <t>Income level</t>
  </si>
  <si>
    <t xml:space="preserve">  30/4/2018 - 30/06/19</t>
  </si>
  <si>
    <t>Sunil Kumar (CGM-FSPD)
National Bank for Agriculture and Rural Development</t>
  </si>
  <si>
    <t xml:space="preserve"> fspd@nabard.org  climate.change@nabard.org</t>
  </si>
  <si>
    <r>
      <rPr>
        <b/>
        <sz val="11"/>
        <color indexed="8"/>
        <rFont val="Georgia"/>
        <family val="1"/>
      </rPr>
      <t>S.No          Major Activity                                                                                               Time line</t>
    </r>
    <r>
      <rPr>
        <sz val="11"/>
        <color indexed="8"/>
        <rFont val="Georgia"/>
        <family val="1"/>
      </rPr>
      <t xml:space="preserve">
1      Community mobilization and organization                                                     0-6 months
2      Participatory Rural Appraisal                                                                                 0-6 months
3      Implementing entry point activities                                                                  0-6 months
4      Identification and demarcation of site for mangroves and IMFFS         0-6 months
5      Restoration of mangrove areas for coastal protection                              7-24 months 
8      Land preparation and development of integrated mangrove fishery                                                   
farming system (IMFFS) and cage and pen culture for fish culture                   7-24 months                                      
9    Planting of mangroves and halophytes in the IMFFS farm and                                                                           
 participatory monitoring                                                                                                    7-24 months
10 Fish culture in IMFFS in IMFFS and in cages/pens                                               18-42 months
11 Capacity building and training programmes                                                          3-42 months                          
12 Programme management activities including reporting                                  3-50 months                          
13  Mid-term monitoring by stakeholder's team                                                        24 months                             
14  Final evaluation                                                                                                                  58 month</t>
    </r>
  </si>
  <si>
    <t>SHARONVAS K S</t>
  </si>
  <si>
    <t>sharonvas.ks@nabard.org</t>
  </si>
  <si>
    <t>National Implementing Entity</t>
  </si>
  <si>
    <t>Performance at Mid-term</t>
  </si>
  <si>
    <t>1.8 lakhs saplings were raised during first 2 years. However, more than 4 lakhs saplings were planted including direct planting of seeds.  It has more than 3.5 lakhs saplings in the 200 ha of plantation.</t>
  </si>
  <si>
    <t>25 ha area of IMFFS  and another 10 ha area is under progress. The community is coming forward more areas now.  The remaining 15 ha will be taken up in October 2019.                       6 cages for fish culture were just installed.  The sea bass juveniles from Rajiv Gandhi Centre for Aquaculture will be stocked in August 2019.</t>
  </si>
  <si>
    <t xml:space="preserve">Number of workshops organized 
Number of stakeholders participated 
</t>
  </si>
  <si>
    <t>N0 workshops organized on CC, Sea Level Rise  and vulnerability to CC adaptive capacity</t>
  </si>
  <si>
    <t>Defense policy</t>
  </si>
  <si>
    <t>30-06-2020(Project period extended)</t>
  </si>
  <si>
    <t>NABARD maintains one AF Ledger account where all the AF funds are credited and pooled. In view of this, project wise investment income may not be ascertained. The Investment Income, cumulative for all the six AF projects at the end of each financial year, shall be reported separately to AF.</t>
  </si>
  <si>
    <t>Community was involved in mangrove restoration trainings and also in the mangrove restoration work which helped them earn livelihood and it also helped in developing sesnse of ownership in the given project.
Community ownership has been promoted through
development of the village committees.</t>
  </si>
  <si>
    <t>All the major stakeholders viz., Community, Government departments and NGOs have been properly oriented about the project. The organisation of stakeholders workshop and the village level meetings have reduced the risk.  
The initiation of entry point activities in the respective villages have built the confidence and also rapport with the stakeholders. The government department i.e. the forest department has accorded permission to restore 200 ha. of the degraded area.  The forest department is also involved in monitoring the work activities. MSSRF is also  periodically  updating  the progress and also submitting  the annual reports to the department.</t>
  </si>
  <si>
    <t xml:space="preserve">The IMFFS fishers and community-based institutions are sensitized on disaster risk reduction and on early warning communication operated by Government Agencies. This in turn has enabled to improve the coping capacity of the local communities to overcome the disasters.
</t>
  </si>
  <si>
    <t>Raising and planting mangroves helps to reestablish the natural systems  to improve protection from floods and erosion. IMFFS, cage culture are the potential areas for expansion.  The government at centre and state level are now supporting cages in the brackish water area for fish culture.</t>
  </si>
  <si>
    <t xml:space="preserve">Three cultures were completed in 15 ha. First culture started in 10 ha of ponds prepared in April/ May 2019.
"During the report period 25 ha of IMFFS ponds were established.  Of that in 15 ha Ponds three crops were harvested totaling 45 cultures. In the rest i.e. 10 ha one culture has been done. Totally 55 cultures were completed."            </t>
  </si>
  <si>
    <t>200 ha of mangroves were restored.  More than 4 lakhs saplings planted. "About 3 lakhs saplings survived.  Causalities will be replaced in Sep/Oct 2019. More than 4 lakhs saplings were planted and the survival was about 80%.  The 20% causalities would be  replaced to get 100% survival by end of the project period. It was also noted that there has been natural rejuvenation that has helped in maintaining the requisite plant stand."</t>
  </si>
  <si>
    <r>
      <t>800 members of the community were oriented in Climate Change concepts</t>
    </r>
    <r>
      <rPr>
        <sz val="10"/>
        <color indexed="40"/>
        <rFont val="Georgia"/>
        <family val="1"/>
      </rPr>
      <t xml:space="preserve"> in which women are 450 (nearly 60%).  "</t>
    </r>
    <r>
      <rPr>
        <sz val="10"/>
        <color indexed="8"/>
        <rFont val="Georgia"/>
        <family val="1"/>
      </rPr>
      <t xml:space="preserve">The women participation in the Climate change orientation meetings are about 60%. Women have now well understood the importance of the conservation of coastal resources particularly mangroves for strengthening their livelihood as well as for various ecosystem services particularly for their role as Bio-shield."     </t>
    </r>
  </si>
  <si>
    <t xml:space="preserve">64 members were trained in mangrove restoration. "Among 64 members of the community trained in mangrove restoration, about  35 were women. (i.e., 54.7%) "         </t>
  </si>
  <si>
    <t>Restoration of degraded mangrove forest has commenced. "The delay in getting permission from the state forest department: During the proposal development, the district collector gave permission to restore mangroves.  However, while initiating the work, it was found that the area has been handed over to the Forest department, Government of Andhra Pradesh by the Revenue department. The EE has again approached the forest department with a formal request and submitted requisite project related documents.  The Forest Department has assessed the request and gave permission after lapse one year.  However, the activity has since been completed now.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</si>
</sst>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71" formatCode="_ * #,##0.00_ ;_ * \-#,##0.00_ ;_ * &quot;-&quot;??_ ;_ @_ "/>
    <numFmt numFmtId="172" formatCode="dd\-mmm\-yyyy"/>
    <numFmt numFmtId="174" formatCode="[$-14009]dd/mm/yyyy;@"/>
  </numFmts>
  <fonts count="56" x14ac:knownFonts="1">
    <font>
      <sz val="11"/>
      <color theme="1"/>
      <name val="Calibri"/>
      <family val="2"/>
      <scheme val="minor"/>
    </font>
    <font>
      <sz val="11"/>
      <color indexed="8"/>
      <name val="Georgia"/>
      <family val="1"/>
    </font>
    <font>
      <b/>
      <sz val="11"/>
      <color indexed="8"/>
      <name val="Georgia"/>
      <family val="1"/>
    </font>
    <font>
      <vertAlign val="superscript"/>
      <sz val="11"/>
      <color indexed="8"/>
      <name val="Georgia"/>
      <family val="1"/>
    </font>
    <font>
      <sz val="10"/>
      <name val="Georgia"/>
      <family val="1"/>
    </font>
    <font>
      <i/>
      <sz val="11"/>
      <color indexed="8"/>
      <name val="Georgia"/>
      <family val="1"/>
    </font>
    <font>
      <sz val="11"/>
      <color indexed="9"/>
      <name val="Georgia"/>
      <family val="1"/>
    </font>
    <font>
      <b/>
      <sz val="11"/>
      <color indexed="12"/>
      <name val="Georgia"/>
      <family val="1"/>
    </font>
    <font>
      <b/>
      <sz val="10"/>
      <name val="Georgia"/>
      <family val="1"/>
    </font>
    <font>
      <sz val="10"/>
      <color indexed="8"/>
      <name val="Georgia"/>
      <family val="1"/>
    </font>
    <font>
      <sz val="10"/>
      <color indexed="43"/>
      <name val="Georgia"/>
      <family val="1"/>
    </font>
    <font>
      <b/>
      <sz val="10"/>
      <color indexed="8"/>
      <name val="Georgia"/>
      <family val="1"/>
    </font>
    <font>
      <i/>
      <sz val="10"/>
      <name val="Georgia"/>
      <family val="1"/>
    </font>
    <font>
      <sz val="11"/>
      <name val="Georgia"/>
      <family val="1"/>
    </font>
    <font>
      <u/>
      <sz val="11"/>
      <name val="Georgia"/>
      <family val="1"/>
    </font>
    <font>
      <b/>
      <sz val="11"/>
      <name val="Georgia"/>
      <family val="1"/>
    </font>
    <font>
      <sz val="11"/>
      <color indexed="43"/>
      <name val="Georgia"/>
      <family val="1"/>
    </font>
    <font>
      <b/>
      <sz val="11"/>
      <color indexed="10"/>
      <name val="Georgia"/>
      <family val="1"/>
    </font>
    <font>
      <i/>
      <sz val="11"/>
      <name val="Georgia"/>
      <family val="1"/>
    </font>
    <font>
      <i/>
      <sz val="10"/>
      <color indexed="8"/>
      <name val="Georgia"/>
      <family val="1"/>
    </font>
    <font>
      <sz val="11"/>
      <color indexed="10"/>
      <name val="Georgia"/>
      <family val="1"/>
    </font>
    <font>
      <b/>
      <i/>
      <sz val="11"/>
      <name val="Georgia"/>
      <family val="1"/>
    </font>
    <font>
      <b/>
      <i/>
      <sz val="10"/>
      <color indexed="8"/>
      <name val="Georgia"/>
      <family val="1"/>
    </font>
    <font>
      <sz val="12"/>
      <name val="Georgia"/>
      <family val="1"/>
    </font>
    <font>
      <b/>
      <sz val="12"/>
      <name val="Georgia"/>
      <family val="1"/>
    </font>
    <font>
      <b/>
      <sz val="12"/>
      <color indexed="8"/>
      <name val="Georgia"/>
      <family val="1"/>
    </font>
    <font>
      <sz val="12"/>
      <color indexed="8"/>
      <name val="Georgia"/>
      <family val="1"/>
    </font>
    <font>
      <sz val="12"/>
      <color indexed="8"/>
      <name val="Times New Roman"/>
      <family val="1"/>
    </font>
    <font>
      <u/>
      <sz val="12"/>
      <name val="Georgia"/>
      <family val="1"/>
    </font>
    <font>
      <b/>
      <u/>
      <sz val="12"/>
      <name val="Georgia"/>
      <family val="1"/>
    </font>
    <font>
      <b/>
      <i/>
      <sz val="12"/>
      <name val="Georgia"/>
      <family val="1"/>
    </font>
    <font>
      <i/>
      <sz val="12"/>
      <name val="Georgia"/>
      <family val="1"/>
    </font>
    <font>
      <sz val="10"/>
      <color indexed="40"/>
      <name val="Georgia"/>
      <family val="1"/>
    </font>
    <font>
      <sz val="11"/>
      <color theme="1"/>
      <name val="Calibri"/>
      <family val="2"/>
      <scheme val="minor"/>
    </font>
    <font>
      <sz val="11"/>
      <color rgb="FF9C0006"/>
      <name val="Calibri"/>
      <family val="2"/>
      <scheme val="minor"/>
    </font>
    <font>
      <sz val="11"/>
      <color rgb="FF006100"/>
      <name val="Calibri"/>
      <family val="2"/>
      <scheme val="minor"/>
    </font>
    <font>
      <u/>
      <sz val="11"/>
      <color theme="10"/>
      <name val="Calibri"/>
      <family val="2"/>
    </font>
    <font>
      <sz val="11"/>
      <color rgb="FF9C6500"/>
      <name val="Calibri"/>
      <family val="2"/>
      <scheme val="minor"/>
    </font>
    <font>
      <sz val="11"/>
      <color theme="1"/>
      <name val="Georgia"/>
      <family val="1"/>
    </font>
    <font>
      <b/>
      <sz val="14"/>
      <color rgb="FF000000"/>
      <name val="Georgia"/>
      <family val="1"/>
    </font>
    <font>
      <b/>
      <sz val="11"/>
      <color theme="1"/>
      <name val="Georgia"/>
      <family val="1"/>
    </font>
    <font>
      <u/>
      <sz val="11"/>
      <color theme="10"/>
      <name val="Georgia"/>
      <family val="1"/>
    </font>
    <font>
      <sz val="10"/>
      <color theme="1"/>
      <name val="Georgia"/>
      <family val="1"/>
    </font>
    <font>
      <sz val="10"/>
      <color rgb="FF000000"/>
      <name val="Georgia"/>
      <family val="1"/>
    </font>
    <font>
      <i/>
      <sz val="10"/>
      <color rgb="FF000000"/>
      <name val="Georgia"/>
      <family val="1"/>
    </font>
    <font>
      <b/>
      <sz val="10"/>
      <color rgb="FF000000"/>
      <name val="Georgia"/>
      <family val="1"/>
    </font>
    <font>
      <b/>
      <sz val="10"/>
      <color theme="1"/>
      <name val="Georgia"/>
      <family val="1"/>
    </font>
    <font>
      <b/>
      <sz val="12"/>
      <color rgb="FFFFFFFF"/>
      <name val="Georgia"/>
      <family val="1"/>
    </font>
    <font>
      <sz val="11"/>
      <color rgb="FFFF0000"/>
      <name val="Georgia"/>
      <family val="1"/>
    </font>
    <font>
      <sz val="11"/>
      <color rgb="FF000000"/>
      <name val="Georgia"/>
      <family val="1"/>
    </font>
    <font>
      <b/>
      <sz val="10"/>
      <color theme="1"/>
      <name val="Arial"/>
      <family val="2"/>
    </font>
    <font>
      <sz val="12"/>
      <color rgb="FFFF0000"/>
      <name val="Georgia"/>
      <family val="1"/>
    </font>
    <font>
      <b/>
      <sz val="11"/>
      <color rgb="FFFF0000"/>
      <name val="Georgia"/>
      <family val="1"/>
    </font>
    <font>
      <sz val="11"/>
      <color theme="0"/>
      <name val="Georgia"/>
      <family val="1"/>
    </font>
    <font>
      <i/>
      <sz val="10"/>
      <color theme="1"/>
      <name val="Georgia"/>
      <family val="1"/>
    </font>
    <font>
      <b/>
      <sz val="10"/>
      <color rgb="FFFFFFFF"/>
      <name val="Georgia"/>
      <family val="1"/>
    </font>
  </fonts>
  <fills count="17">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theme="6" tint="0.59999389629810485"/>
        <bgColor indexed="64"/>
      </patternFill>
    </fill>
    <fill>
      <patternFill patternType="solid">
        <fgColor theme="0"/>
        <bgColor indexed="64"/>
      </patternFill>
    </fill>
    <fill>
      <patternFill patternType="solid">
        <fgColor rgb="FFDAEEF3"/>
        <bgColor indexed="64"/>
      </patternFill>
    </fill>
    <fill>
      <patternFill patternType="solid">
        <fgColor theme="2"/>
        <bgColor indexed="64"/>
      </patternFill>
    </fill>
    <fill>
      <patternFill patternType="solid">
        <fgColor theme="6" tint="-0.249977111117893"/>
        <bgColor indexed="64"/>
      </patternFill>
    </fill>
    <fill>
      <patternFill patternType="solid">
        <fgColor rgb="FFFFFF00"/>
        <bgColor indexed="64"/>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rgb="FFC2D69B"/>
        <bgColor indexed="64"/>
      </patternFill>
    </fill>
    <fill>
      <patternFill patternType="solid">
        <fgColor rgb="FFFFEC9B"/>
        <bgColor indexed="64"/>
      </patternFill>
    </fill>
  </fills>
  <borders count="7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medium">
        <color indexed="64"/>
      </bottom>
      <diagonal/>
    </border>
    <border>
      <left style="medium">
        <color indexed="64"/>
      </left>
      <right style="thin">
        <color indexed="64"/>
      </right>
      <top style="thin">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rgb="FF92CDDC"/>
      </left>
      <right style="medium">
        <color rgb="FF92CDDC"/>
      </right>
      <top/>
      <bottom style="medium">
        <color rgb="FF92CDDC"/>
      </bottom>
      <diagonal/>
    </border>
    <border>
      <left/>
      <right style="medium">
        <color rgb="FF000000"/>
      </right>
      <top style="medium">
        <color indexed="64"/>
      </top>
      <bottom style="medium">
        <color indexed="64"/>
      </bottom>
      <diagonal/>
    </border>
  </borders>
  <cellStyleXfs count="7">
    <xf numFmtId="0" fontId="0" fillId="0" borderId="0"/>
    <xf numFmtId="0" fontId="34" fillId="2" borderId="0" applyNumberFormat="0" applyBorder="0" applyAlignment="0" applyProtection="0"/>
    <xf numFmtId="43" fontId="33" fillId="0" borderId="0" applyFont="0" applyFill="0" applyBorder="0" applyAlignment="0" applyProtection="0"/>
    <xf numFmtId="0" fontId="35" fillId="3" borderId="0" applyNumberFormat="0" applyBorder="0" applyAlignment="0" applyProtection="0"/>
    <xf numFmtId="0" fontId="36" fillId="0" borderId="0" applyNumberFormat="0" applyFill="0" applyBorder="0" applyAlignment="0" applyProtection="0">
      <alignment vertical="top"/>
      <protection locked="0"/>
    </xf>
    <xf numFmtId="0" fontId="37" fillId="4" borderId="0" applyNumberFormat="0" applyBorder="0" applyAlignment="0" applyProtection="0"/>
    <xf numFmtId="9" fontId="33" fillId="0" borderId="0" applyFont="0" applyFill="0" applyBorder="0" applyAlignment="0" applyProtection="0"/>
  </cellStyleXfs>
  <cellXfs count="744">
    <xf numFmtId="0" fontId="0" fillId="0" borderId="0" xfId="0"/>
    <xf numFmtId="0" fontId="38" fillId="0" borderId="0" xfId="0" applyFont="1" applyFill="1" applyAlignment="1" applyProtection="1">
      <alignment horizontal="right"/>
    </xf>
    <xf numFmtId="0" fontId="38" fillId="0" borderId="0" xfId="0" applyFont="1" applyFill="1" applyProtection="1"/>
    <xf numFmtId="0" fontId="38" fillId="0" borderId="0" xfId="0" applyFont="1" applyProtection="1"/>
    <xf numFmtId="0" fontId="38" fillId="5" borderId="1" xfId="0" applyFont="1" applyFill="1" applyBorder="1" applyAlignment="1" applyProtection="1">
      <alignment horizontal="right"/>
    </xf>
    <xf numFmtId="0" fontId="38" fillId="5" borderId="2" xfId="0" applyFont="1" applyFill="1" applyBorder="1" applyAlignment="1" applyProtection="1">
      <alignment horizontal="right"/>
    </xf>
    <xf numFmtId="0" fontId="38" fillId="5" borderId="2" xfId="0" applyFont="1" applyFill="1" applyBorder="1" applyProtection="1"/>
    <xf numFmtId="0" fontId="38" fillId="5" borderId="3" xfId="0" applyFont="1" applyFill="1" applyBorder="1" applyProtection="1"/>
    <xf numFmtId="0" fontId="38" fillId="5" borderId="4" xfId="0" applyFont="1" applyFill="1" applyBorder="1" applyAlignment="1" applyProtection="1">
      <alignment horizontal="right"/>
    </xf>
    <xf numFmtId="0" fontId="38" fillId="5" borderId="0" xfId="0" applyFont="1" applyFill="1" applyBorder="1" applyAlignment="1" applyProtection="1">
      <alignment horizontal="right"/>
    </xf>
    <xf numFmtId="0" fontId="39" fillId="0" borderId="5" xfId="0" applyFont="1" applyBorder="1" applyAlignment="1">
      <alignment horizontal="center" readingOrder="1"/>
    </xf>
    <xf numFmtId="0" fontId="38" fillId="5" borderId="6" xfId="0" applyFont="1" applyFill="1" applyBorder="1" applyProtection="1"/>
    <xf numFmtId="0" fontId="38" fillId="5" borderId="0" xfId="0" applyFont="1" applyFill="1" applyBorder="1" applyProtection="1"/>
    <xf numFmtId="0" fontId="40" fillId="5" borderId="0" xfId="0" applyFont="1" applyFill="1" applyBorder="1" applyAlignment="1" applyProtection="1">
      <alignment horizontal="right"/>
    </xf>
    <xf numFmtId="0" fontId="1" fillId="5" borderId="4" xfId="0" applyFont="1" applyFill="1" applyBorder="1" applyAlignment="1" applyProtection="1">
      <alignment horizontal="right"/>
    </xf>
    <xf numFmtId="0" fontId="1" fillId="5" borderId="0" xfId="0" applyFont="1" applyFill="1" applyBorder="1" applyAlignment="1" applyProtection="1">
      <alignment horizontal="right"/>
    </xf>
    <xf numFmtId="0" fontId="1" fillId="5" borderId="0" xfId="0" applyFont="1" applyFill="1" applyBorder="1" applyProtection="1"/>
    <xf numFmtId="0" fontId="1" fillId="5" borderId="6" xfId="0" applyFont="1" applyFill="1" applyBorder="1" applyProtection="1"/>
    <xf numFmtId="0" fontId="1" fillId="0" borderId="0" xfId="0" applyFont="1" applyFill="1" applyProtection="1"/>
    <xf numFmtId="0" fontId="2" fillId="5" borderId="0" xfId="0" applyFont="1" applyFill="1" applyBorder="1" applyAlignment="1" applyProtection="1">
      <alignment horizontal="right" vertical="center"/>
    </xf>
    <xf numFmtId="0" fontId="1" fillId="6" borderId="5" xfId="0" applyFont="1" applyFill="1" applyBorder="1" applyAlignment="1" applyProtection="1">
      <alignment horizontal="left" vertical="top" wrapText="1"/>
      <protection locked="0"/>
    </xf>
    <xf numFmtId="0" fontId="2" fillId="5" borderId="0" xfId="0" applyFont="1" applyFill="1" applyBorder="1" applyAlignment="1" applyProtection="1">
      <alignment horizontal="right" vertical="top"/>
    </xf>
    <xf numFmtId="0" fontId="2" fillId="5" borderId="0" xfId="0" applyFont="1" applyFill="1" applyBorder="1" applyAlignment="1" applyProtection="1">
      <alignment horizontal="right"/>
    </xf>
    <xf numFmtId="0" fontId="4" fillId="0" borderId="0" xfId="0" applyFont="1" applyProtection="1"/>
    <xf numFmtId="1" fontId="1" fillId="6" borderId="7" xfId="0" applyNumberFormat="1" applyFont="1" applyFill="1" applyBorder="1" applyAlignment="1" applyProtection="1">
      <alignment horizontal="left"/>
      <protection locked="0"/>
    </xf>
    <xf numFmtId="0" fontId="1" fillId="5" borderId="4" xfId="0" applyFont="1" applyFill="1" applyBorder="1" applyAlignment="1" applyProtection="1">
      <alignment horizontal="right" vertical="top" wrapText="1"/>
    </xf>
    <xf numFmtId="1" fontId="1" fillId="6" borderId="8" xfId="0" applyNumberFormat="1" applyFont="1" applyFill="1" applyBorder="1" applyAlignment="1" applyProtection="1">
      <alignment horizontal="left"/>
      <protection locked="0"/>
    </xf>
    <xf numFmtId="1" fontId="1" fillId="6" borderId="5" xfId="0" applyNumberFormat="1" applyFont="1" applyFill="1" applyBorder="1" applyAlignment="1" applyProtection="1">
      <alignment horizontal="left" wrapText="1"/>
      <protection locked="0"/>
    </xf>
    <xf numFmtId="0" fontId="5" fillId="5" borderId="0" xfId="0" applyFont="1" applyFill="1" applyBorder="1" applyAlignment="1" applyProtection="1">
      <alignment horizontal="right"/>
    </xf>
    <xf numFmtId="0" fontId="6" fillId="5" borderId="6" xfId="0" applyFont="1" applyFill="1" applyBorder="1" applyProtection="1"/>
    <xf numFmtId="0" fontId="1" fillId="5" borderId="0" xfId="0" applyFont="1" applyFill="1" applyBorder="1" applyAlignment="1" applyProtection="1">
      <alignment horizontal="center"/>
    </xf>
    <xf numFmtId="0" fontId="2" fillId="5" borderId="0" xfId="0" applyFont="1" applyFill="1" applyBorder="1" applyProtection="1"/>
    <xf numFmtId="0" fontId="1" fillId="6" borderId="5" xfId="0" applyFont="1" applyFill="1" applyBorder="1" applyAlignment="1" applyProtection="1">
      <alignment vertical="top" wrapText="1"/>
      <protection locked="0"/>
    </xf>
    <xf numFmtId="0" fontId="6" fillId="0" borderId="0" xfId="0" applyFont="1" applyFill="1" applyProtection="1"/>
    <xf numFmtId="0" fontId="7" fillId="5" borderId="0" xfId="0" applyFont="1" applyFill="1" applyBorder="1" applyAlignment="1" applyProtection="1">
      <alignment horizontal="right"/>
    </xf>
    <xf numFmtId="0" fontId="1" fillId="6" borderId="9" xfId="0" applyFont="1" applyFill="1" applyBorder="1" applyProtection="1">
      <protection locked="0"/>
    </xf>
    <xf numFmtId="0" fontId="41" fillId="6" borderId="7" xfId="4" applyFont="1" applyFill="1" applyBorder="1" applyAlignment="1" applyProtection="1">
      <protection locked="0"/>
    </xf>
    <xf numFmtId="0" fontId="1" fillId="5" borderId="10" xfId="0" applyFont="1" applyFill="1" applyBorder="1" applyAlignment="1" applyProtection="1">
      <alignment horizontal="right"/>
    </xf>
    <xf numFmtId="0" fontId="1" fillId="5" borderId="11" xfId="0" applyFont="1" applyFill="1" applyBorder="1" applyAlignment="1" applyProtection="1">
      <alignment horizontal="right"/>
    </xf>
    <xf numFmtId="0" fontId="1" fillId="5" borderId="11" xfId="0" applyFont="1" applyFill="1" applyBorder="1" applyProtection="1"/>
    <xf numFmtId="0" fontId="1" fillId="5" borderId="12" xfId="0" applyFont="1" applyFill="1" applyBorder="1" applyProtection="1"/>
    <xf numFmtId="0" fontId="1" fillId="5" borderId="4" xfId="0" applyFont="1" applyFill="1" applyBorder="1" applyAlignment="1" applyProtection="1">
      <alignment horizontal="right" wrapText="1"/>
    </xf>
    <xf numFmtId="0" fontId="2" fillId="5" borderId="0" xfId="0" applyFont="1" applyFill="1" applyBorder="1" applyAlignment="1" applyProtection="1">
      <alignment horizontal="right" wrapText="1"/>
    </xf>
    <xf numFmtId="0" fontId="42" fillId="0" borderId="0" xfId="0" applyFont="1"/>
    <xf numFmtId="0" fontId="42" fillId="5" borderId="2" xfId="0" applyFont="1" applyFill="1" applyBorder="1"/>
    <xf numFmtId="0" fontId="42" fillId="5" borderId="3" xfId="0" applyFont="1" applyFill="1" applyBorder="1"/>
    <xf numFmtId="0" fontId="11" fillId="0" borderId="0" xfId="0" applyFont="1" applyFill="1" applyBorder="1" applyAlignment="1" applyProtection="1">
      <alignment horizontal="center" vertical="top" wrapText="1"/>
    </xf>
    <xf numFmtId="0" fontId="11" fillId="0" borderId="0" xfId="0" applyFont="1" applyFill="1" applyBorder="1" applyAlignment="1" applyProtection="1">
      <alignment vertical="top" wrapText="1"/>
    </xf>
    <xf numFmtId="0" fontId="9" fillId="5" borderId="11" xfId="0" applyFont="1" applyFill="1" applyBorder="1" applyAlignment="1" applyProtection="1">
      <alignment vertical="top" wrapText="1"/>
    </xf>
    <xf numFmtId="0" fontId="9" fillId="5" borderId="12"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Fill="1" applyBorder="1" applyAlignment="1" applyProtection="1"/>
    <xf numFmtId="0" fontId="9" fillId="0" borderId="0" xfId="0" applyFont="1" applyFill="1" applyBorder="1" applyProtection="1"/>
    <xf numFmtId="0" fontId="42" fillId="0" borderId="0" xfId="0" applyFont="1" applyAlignment="1">
      <alignment horizontal="center"/>
    </xf>
    <xf numFmtId="0" fontId="42" fillId="5" borderId="1" xfId="0" applyFont="1" applyFill="1" applyBorder="1"/>
    <xf numFmtId="0" fontId="42" fillId="5" borderId="2" xfId="0" applyFont="1" applyFill="1" applyBorder="1" applyAlignment="1">
      <alignment horizontal="center"/>
    </xf>
    <xf numFmtId="0" fontId="42" fillId="5" borderId="4" xfId="0" applyFont="1" applyFill="1" applyBorder="1"/>
    <xf numFmtId="0" fontId="4" fillId="5" borderId="6" xfId="0" applyFont="1" applyFill="1" applyBorder="1" applyAlignment="1" applyProtection="1">
      <alignment vertical="top" wrapText="1"/>
    </xf>
    <xf numFmtId="0" fontId="4" fillId="5" borderId="4" xfId="0" applyFont="1" applyFill="1" applyBorder="1" applyAlignment="1" applyProtection="1">
      <alignment vertical="top" wrapText="1"/>
    </xf>
    <xf numFmtId="0" fontId="4" fillId="5" borderId="0" xfId="0" applyFont="1" applyFill="1" applyBorder="1" applyProtection="1"/>
    <xf numFmtId="0" fontId="4" fillId="5" borderId="0" xfId="0" applyFont="1" applyFill="1" applyBorder="1" applyAlignment="1" applyProtection="1">
      <alignment horizontal="center" vertical="top" wrapText="1"/>
    </xf>
    <xf numFmtId="0" fontId="4" fillId="5" borderId="0" xfId="0" applyFont="1" applyFill="1" applyBorder="1" applyAlignment="1" applyProtection="1">
      <alignment vertical="top" wrapText="1"/>
    </xf>
    <xf numFmtId="0" fontId="8" fillId="5" borderId="0" xfId="0" applyFont="1" applyFill="1" applyBorder="1" applyAlignment="1" applyProtection="1">
      <alignment vertical="top" wrapText="1"/>
    </xf>
    <xf numFmtId="0" fontId="8" fillId="6" borderId="5" xfId="0" applyFont="1" applyFill="1" applyBorder="1" applyAlignment="1" applyProtection="1">
      <alignment vertical="top" wrapText="1"/>
    </xf>
    <xf numFmtId="0" fontId="8" fillId="6" borderId="5" xfId="0" applyFont="1" applyFill="1" applyBorder="1" applyAlignment="1" applyProtection="1">
      <alignment horizontal="center" vertical="top" wrapText="1"/>
    </xf>
    <xf numFmtId="0" fontId="42" fillId="7" borderId="68" xfId="0" applyFont="1" applyFill="1" applyBorder="1" applyAlignment="1">
      <alignment vertical="top" wrapText="1"/>
    </xf>
    <xf numFmtId="0" fontId="4" fillId="6" borderId="13" xfId="0" applyFont="1" applyFill="1" applyBorder="1" applyAlignment="1" applyProtection="1">
      <alignment horizontal="center" vertical="top" wrapText="1"/>
    </xf>
    <xf numFmtId="0" fontId="43" fillId="7" borderId="68" xfId="0" applyFont="1" applyFill="1" applyBorder="1" applyAlignment="1">
      <alignment vertical="top" wrapText="1"/>
    </xf>
    <xf numFmtId="0" fontId="4" fillId="6" borderId="7" xfId="0" applyFont="1" applyFill="1" applyBorder="1" applyAlignment="1" applyProtection="1">
      <alignment horizontal="center" vertical="top" wrapText="1"/>
    </xf>
    <xf numFmtId="0" fontId="42" fillId="7" borderId="68" xfId="0" applyFont="1" applyFill="1" applyBorder="1" applyAlignment="1">
      <alignment horizontal="justify" vertical="top" wrapText="1"/>
    </xf>
    <xf numFmtId="0" fontId="9" fillId="5" borderId="10" xfId="0" applyFont="1" applyFill="1" applyBorder="1" applyAlignment="1" applyProtection="1">
      <alignment vertical="top" wrapText="1"/>
    </xf>
    <xf numFmtId="0" fontId="9" fillId="5" borderId="11" xfId="0" applyFont="1" applyFill="1" applyBorder="1" applyAlignment="1" applyProtection="1">
      <alignment horizontal="center" vertical="top" wrapText="1"/>
    </xf>
    <xf numFmtId="0" fontId="9" fillId="0" borderId="0" xfId="0" applyFont="1" applyFill="1" applyBorder="1" applyAlignment="1" applyProtection="1">
      <alignment horizontal="center" vertical="top" wrapText="1"/>
    </xf>
    <xf numFmtId="0" fontId="9" fillId="0" borderId="0" xfId="0" applyFont="1" applyFill="1" applyBorder="1" applyAlignment="1" applyProtection="1">
      <alignment horizontal="center"/>
    </xf>
    <xf numFmtId="0" fontId="13" fillId="6" borderId="9" xfId="0" applyFont="1" applyFill="1" applyBorder="1" applyAlignment="1" applyProtection="1">
      <alignment wrapText="1"/>
      <protection locked="0"/>
    </xf>
    <xf numFmtId="0" fontId="14" fillId="6" borderId="7" xfId="4" applyFont="1" applyFill="1" applyBorder="1" applyAlignment="1" applyProtection="1">
      <protection locked="0"/>
    </xf>
    <xf numFmtId="172" fontId="13" fillId="6" borderId="25" xfId="0" applyNumberFormat="1" applyFont="1" applyFill="1" applyBorder="1" applyAlignment="1" applyProtection="1">
      <alignment horizontal="left"/>
      <protection locked="0"/>
    </xf>
    <xf numFmtId="0" fontId="13" fillId="5" borderId="0" xfId="0" applyFont="1" applyFill="1" applyBorder="1" applyProtection="1"/>
    <xf numFmtId="0" fontId="15" fillId="6" borderId="5" xfId="0" applyFont="1" applyFill="1" applyBorder="1" applyAlignment="1" applyProtection="1">
      <alignment horizontal="center"/>
    </xf>
    <xf numFmtId="14" fontId="13" fillId="6" borderId="7" xfId="0" applyNumberFormat="1" applyFont="1" applyFill="1" applyBorder="1" applyAlignment="1" applyProtection="1">
      <alignment horizontal="center"/>
    </xf>
    <xf numFmtId="174" fontId="13" fillId="6" borderId="7" xfId="0" applyNumberFormat="1" applyFont="1" applyFill="1" applyBorder="1" applyAlignment="1" applyProtection="1">
      <alignment horizontal="center"/>
    </xf>
    <xf numFmtId="174" fontId="13" fillId="6" borderId="25" xfId="0" applyNumberFormat="1" applyFont="1" applyFill="1" applyBorder="1" applyAlignment="1" applyProtection="1">
      <alignment horizontal="center"/>
    </xf>
    <xf numFmtId="0" fontId="38" fillId="0" borderId="0" xfId="0" applyFont="1" applyAlignment="1">
      <alignment horizontal="left" vertical="center"/>
    </xf>
    <xf numFmtId="0" fontId="38" fillId="0" borderId="0" xfId="0" applyFont="1"/>
    <xf numFmtId="0" fontId="38" fillId="5" borderId="1" xfId="0" applyFont="1" applyFill="1" applyBorder="1" applyAlignment="1">
      <alignment horizontal="left" vertical="center"/>
    </xf>
    <xf numFmtId="0" fontId="38" fillId="5" borderId="2" xfId="0" applyFont="1" applyFill="1" applyBorder="1" applyAlignment="1">
      <alignment horizontal="left" vertical="center"/>
    </xf>
    <xf numFmtId="0" fontId="38" fillId="5" borderId="2" xfId="0" applyFont="1" applyFill="1" applyBorder="1"/>
    <xf numFmtId="0" fontId="38" fillId="5" borderId="3" xfId="0" applyFont="1" applyFill="1" applyBorder="1"/>
    <xf numFmtId="0" fontId="38" fillId="5" borderId="0" xfId="0" applyFont="1" applyFill="1" applyBorder="1"/>
    <xf numFmtId="0" fontId="38" fillId="5" borderId="4" xfId="0" applyFont="1" applyFill="1" applyBorder="1" applyAlignment="1">
      <alignment horizontal="left" vertical="center"/>
    </xf>
    <xf numFmtId="0" fontId="1" fillId="5" borderId="6" xfId="0" applyFont="1" applyFill="1" applyBorder="1" applyAlignment="1" applyProtection="1">
      <alignment vertical="top" wrapText="1"/>
    </xf>
    <xf numFmtId="0" fontId="1" fillId="5" borderId="0" xfId="0" applyFont="1" applyFill="1" applyBorder="1" applyAlignment="1" applyProtection="1">
      <alignment vertical="top" wrapText="1"/>
    </xf>
    <xf numFmtId="0" fontId="1" fillId="5" borderId="4" xfId="0" applyFont="1" applyFill="1" applyBorder="1" applyAlignment="1" applyProtection="1">
      <alignment horizontal="left" vertical="center" wrapText="1"/>
    </xf>
    <xf numFmtId="0" fontId="1" fillId="5" borderId="0" xfId="0" applyFont="1" applyFill="1" applyBorder="1" applyAlignment="1" applyProtection="1">
      <alignment horizontal="left" vertical="center"/>
    </xf>
    <xf numFmtId="0" fontId="1" fillId="5" borderId="0" xfId="0" applyFont="1" applyFill="1" applyBorder="1" applyAlignment="1" applyProtection="1">
      <alignment horizontal="left" vertical="center" wrapText="1"/>
    </xf>
    <xf numFmtId="0" fontId="2" fillId="5" borderId="0" xfId="0" applyFont="1" applyFill="1" applyBorder="1" applyAlignment="1" applyProtection="1">
      <alignment vertical="top" wrapText="1"/>
    </xf>
    <xf numFmtId="0" fontId="38" fillId="0" borderId="0" xfId="0" applyFont="1" applyFill="1"/>
    <xf numFmtId="0" fontId="5" fillId="5" borderId="0" xfId="0" applyFont="1" applyFill="1" applyBorder="1" applyAlignment="1" applyProtection="1">
      <alignment horizontal="center" vertical="center" wrapText="1"/>
    </xf>
    <xf numFmtId="0" fontId="2" fillId="6" borderId="26" xfId="0" applyFont="1" applyFill="1" applyBorder="1" applyAlignment="1" applyProtection="1">
      <alignment horizontal="center" vertical="center" wrapText="1"/>
    </xf>
    <xf numFmtId="0" fontId="2" fillId="0" borderId="0" xfId="0" applyFont="1" applyFill="1" applyBorder="1" applyAlignment="1" applyProtection="1">
      <alignment horizontal="center" vertical="top" wrapText="1"/>
    </xf>
    <xf numFmtId="171" fontId="38" fillId="0" borderId="0" xfId="0" applyNumberFormat="1" applyFont="1"/>
    <xf numFmtId="0" fontId="2" fillId="0" borderId="0" xfId="0" applyFont="1" applyFill="1" applyBorder="1" applyAlignment="1" applyProtection="1">
      <alignment vertical="top" wrapText="1"/>
    </xf>
    <xf numFmtId="0" fontId="40" fillId="0" borderId="0" xfId="0" applyFont="1" applyAlignment="1">
      <alignment horizontal="center" wrapText="1"/>
    </xf>
    <xf numFmtId="0" fontId="40" fillId="0" borderId="0" xfId="0" applyFont="1" applyAlignment="1">
      <alignment wrapText="1"/>
    </xf>
    <xf numFmtId="171" fontId="40" fillId="0" borderId="0" xfId="0" applyNumberFormat="1" applyFont="1" applyAlignment="1">
      <alignment wrapText="1"/>
    </xf>
    <xf numFmtId="0" fontId="40" fillId="0" borderId="0" xfId="0" applyFont="1"/>
    <xf numFmtId="0" fontId="1" fillId="5" borderId="0" xfId="0" applyFont="1" applyFill="1" applyBorder="1" applyAlignment="1" applyProtection="1">
      <alignment horizontal="left" vertical="top" wrapText="1"/>
    </xf>
    <xf numFmtId="0" fontId="1" fillId="5" borderId="10" xfId="0" applyFont="1" applyFill="1" applyBorder="1" applyAlignment="1" applyProtection="1">
      <alignment horizontal="left" vertical="center" wrapText="1"/>
    </xf>
    <xf numFmtId="0" fontId="1" fillId="5" borderId="11"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xf>
    <xf numFmtId="0" fontId="38"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1" fillId="0" borderId="0" xfId="0" applyFont="1" applyFill="1" applyBorder="1" applyProtection="1"/>
    <xf numFmtId="0" fontId="38" fillId="0" borderId="0" xfId="0" applyFont="1" applyAlignment="1"/>
    <xf numFmtId="0" fontId="2" fillId="5" borderId="0" xfId="0" applyFont="1" applyFill="1" applyBorder="1" applyAlignment="1" applyProtection="1">
      <alignment horizontal="left" vertical="center" wrapText="1"/>
    </xf>
    <xf numFmtId="0" fontId="42" fillId="0" borderId="0" xfId="0" applyFont="1" applyAlignment="1">
      <alignment horizontal="left"/>
    </xf>
    <xf numFmtId="0" fontId="9" fillId="5" borderId="1" xfId="0" applyFont="1" applyFill="1" applyBorder="1" applyProtection="1"/>
    <xf numFmtId="0" fontId="9" fillId="5" borderId="2" xfId="0" applyFont="1" applyFill="1" applyBorder="1" applyAlignment="1" applyProtection="1">
      <alignment horizontal="left" vertical="center"/>
    </xf>
    <xf numFmtId="0" fontId="9" fillId="5" borderId="2" xfId="0" applyFont="1" applyFill="1" applyBorder="1" applyProtection="1"/>
    <xf numFmtId="0" fontId="9" fillId="5" borderId="3" xfId="0" applyFont="1" applyFill="1" applyBorder="1" applyProtection="1"/>
    <xf numFmtId="0" fontId="8" fillId="5" borderId="6" xfId="0" applyFont="1" applyFill="1" applyBorder="1" applyAlignment="1" applyProtection="1"/>
    <xf numFmtId="0" fontId="9" fillId="5" borderId="4" xfId="0" applyFont="1" applyFill="1" applyBorder="1" applyProtection="1"/>
    <xf numFmtId="0" fontId="9" fillId="5" borderId="6" xfId="0" applyFont="1" applyFill="1" applyBorder="1" applyProtection="1"/>
    <xf numFmtId="0" fontId="9" fillId="5" borderId="4" xfId="0" applyFont="1" applyFill="1" applyBorder="1" applyAlignment="1" applyProtection="1">
      <alignment horizontal="left" vertical="center"/>
    </xf>
    <xf numFmtId="0" fontId="9" fillId="5" borderId="6" xfId="0" applyFont="1" applyFill="1" applyBorder="1" applyAlignment="1" applyProtection="1">
      <alignment horizontal="left" vertical="center"/>
    </xf>
    <xf numFmtId="0" fontId="9" fillId="6" borderId="7" xfId="0" applyFont="1" applyFill="1" applyBorder="1" applyAlignment="1" applyProtection="1">
      <alignment horizontal="left" vertical="top" wrapText="1"/>
    </xf>
    <xf numFmtId="0" fontId="38" fillId="0" borderId="0" xfId="0" applyFont="1" applyAlignment="1">
      <alignment horizontal="left"/>
    </xf>
    <xf numFmtId="0" fontId="1" fillId="5" borderId="1" xfId="0" applyFont="1" applyFill="1" applyBorder="1" applyProtection="1"/>
    <xf numFmtId="0" fontId="1" fillId="5" borderId="2" xfId="0" applyFont="1" applyFill="1" applyBorder="1" applyAlignment="1" applyProtection="1">
      <alignment horizontal="left" vertical="center"/>
    </xf>
    <xf numFmtId="0" fontId="1" fillId="5" borderId="2" xfId="0" applyFont="1" applyFill="1" applyBorder="1" applyProtection="1"/>
    <xf numFmtId="0" fontId="38" fillId="5" borderId="2" xfId="0" applyFont="1" applyFill="1" applyBorder="1" applyAlignment="1">
      <alignment horizontal="left"/>
    </xf>
    <xf numFmtId="0" fontId="38" fillId="5" borderId="2" xfId="0" applyFont="1" applyFill="1" applyBorder="1" applyAlignment="1"/>
    <xf numFmtId="0" fontId="1" fillId="5" borderId="3" xfId="0" applyFont="1" applyFill="1" applyBorder="1" applyProtection="1"/>
    <xf numFmtId="0" fontId="38" fillId="5" borderId="4" xfId="0" applyFont="1" applyFill="1" applyBorder="1"/>
    <xf numFmtId="0" fontId="15" fillId="5" borderId="6" xfId="0" applyFont="1" applyFill="1" applyBorder="1" applyAlignment="1" applyProtection="1"/>
    <xf numFmtId="0" fontId="1" fillId="5" borderId="4" xfId="0" applyFont="1" applyFill="1" applyBorder="1" applyProtection="1"/>
    <xf numFmtId="0" fontId="18" fillId="5" borderId="0" xfId="0" applyFont="1" applyFill="1" applyBorder="1" applyAlignment="1" applyProtection="1">
      <alignment horizontal="center" wrapText="1"/>
    </xf>
    <xf numFmtId="0" fontId="18" fillId="5" borderId="0" xfId="0" applyFont="1" applyFill="1" applyBorder="1" applyAlignment="1" applyProtection="1">
      <alignment horizontal="left" wrapText="1"/>
    </xf>
    <xf numFmtId="0" fontId="38" fillId="5" borderId="0" xfId="0" applyFont="1" applyFill="1" applyBorder="1" applyAlignment="1">
      <alignment horizontal="left"/>
    </xf>
    <xf numFmtId="0" fontId="38" fillId="5" borderId="0" xfId="0" applyFont="1" applyFill="1" applyBorder="1" applyAlignment="1"/>
    <xf numFmtId="0" fontId="2" fillId="5" borderId="0" xfId="0" applyFont="1" applyFill="1" applyBorder="1" applyAlignment="1" applyProtection="1">
      <alignment horizontal="center" vertical="center" wrapText="1"/>
    </xf>
    <xf numFmtId="0" fontId="1" fillId="5" borderId="4" xfId="0" applyFont="1" applyFill="1" applyBorder="1" applyAlignment="1" applyProtection="1">
      <alignment horizontal="left" vertical="center"/>
    </xf>
    <xf numFmtId="0" fontId="2" fillId="5" borderId="6" xfId="0" applyFont="1" applyFill="1" applyBorder="1" applyAlignment="1" applyProtection="1">
      <alignment horizontal="left" vertical="center" wrapText="1"/>
    </xf>
    <xf numFmtId="0" fontId="38" fillId="6" borderId="5" xfId="0" applyFont="1" applyFill="1" applyBorder="1" applyAlignment="1">
      <alignment horizontal="left" vertical="center" wrapText="1"/>
    </xf>
    <xf numFmtId="0" fontId="38" fillId="6" borderId="5" xfId="0" applyFont="1" applyFill="1" applyBorder="1" applyAlignment="1">
      <alignment horizontal="center" vertical="center"/>
    </xf>
    <xf numFmtId="0" fontId="1" fillId="5" borderId="6" xfId="0" applyFont="1" applyFill="1" applyBorder="1" applyAlignment="1" applyProtection="1">
      <alignment horizontal="left" vertical="center"/>
    </xf>
    <xf numFmtId="0" fontId="13" fillId="6" borderId="5" xfId="0" applyFont="1" applyFill="1" applyBorder="1" applyAlignment="1">
      <alignment horizontal="left" vertical="center" wrapText="1"/>
    </xf>
    <xf numFmtId="0" fontId="1" fillId="8" borderId="0" xfId="0" applyFont="1" applyFill="1" applyBorder="1" applyAlignment="1" applyProtection="1">
      <alignment horizontal="left" vertical="center"/>
    </xf>
    <xf numFmtId="0" fontId="18" fillId="5" borderId="0" xfId="0" applyFont="1" applyFill="1" applyBorder="1" applyAlignment="1" applyProtection="1">
      <alignment horizontal="left" vertical="center" wrapText="1"/>
    </xf>
    <xf numFmtId="0" fontId="20" fillId="5" borderId="0" xfId="0" applyFont="1" applyFill="1" applyBorder="1" applyAlignment="1" applyProtection="1">
      <alignment horizontal="left" vertical="center"/>
    </xf>
    <xf numFmtId="0" fontId="38" fillId="6" borderId="5" xfId="0" applyFont="1" applyFill="1" applyBorder="1" applyAlignment="1">
      <alignment horizontal="center"/>
    </xf>
    <xf numFmtId="0" fontId="5" fillId="5" borderId="0" xfId="0" applyFont="1" applyFill="1" applyBorder="1" applyAlignment="1" applyProtection="1"/>
    <xf numFmtId="0" fontId="38" fillId="5" borderId="0" xfId="0" applyFont="1" applyFill="1"/>
    <xf numFmtId="0" fontId="1" fillId="8" borderId="5" xfId="0" applyFont="1" applyFill="1" applyBorder="1" applyAlignment="1" applyProtection="1">
      <alignment horizontal="left" vertical="center"/>
    </xf>
    <xf numFmtId="0" fontId="38" fillId="5" borderId="0" xfId="0" applyFont="1" applyFill="1" applyAlignment="1">
      <alignment horizontal="left" vertical="center"/>
    </xf>
    <xf numFmtId="0" fontId="16" fillId="5" borderId="0" xfId="0" applyFont="1" applyFill="1" applyBorder="1" applyAlignment="1" applyProtection="1">
      <alignment vertical="top" wrapText="1"/>
    </xf>
    <xf numFmtId="0" fontId="1" fillId="6" borderId="9" xfId="0" applyFont="1" applyFill="1" applyBorder="1" applyAlignment="1" applyProtection="1">
      <alignment horizontal="left" vertical="top" wrapText="1"/>
    </xf>
    <xf numFmtId="0" fontId="1" fillId="6" borderId="7" xfId="0" applyFont="1" applyFill="1" applyBorder="1" applyAlignment="1" applyProtection="1">
      <alignment horizontal="left" vertical="top" wrapText="1"/>
    </xf>
    <xf numFmtId="0" fontId="1" fillId="6" borderId="25" xfId="0" applyFont="1" applyFill="1" applyBorder="1" applyAlignment="1" applyProtection="1">
      <alignment horizontal="left" vertical="top" wrapText="1"/>
    </xf>
    <xf numFmtId="0" fontId="1" fillId="5" borderId="10" xfId="0" applyFont="1" applyFill="1" applyBorder="1" applyProtection="1"/>
    <xf numFmtId="0" fontId="1" fillId="5" borderId="11" xfId="0" applyFont="1" applyFill="1" applyBorder="1" applyAlignment="1" applyProtection="1">
      <alignment horizontal="left" vertical="center" wrapText="1"/>
    </xf>
    <xf numFmtId="0" fontId="38" fillId="5" borderId="11" xfId="0" applyFont="1" applyFill="1" applyBorder="1" applyAlignment="1">
      <alignment horizontal="left"/>
    </xf>
    <xf numFmtId="0" fontId="38" fillId="5" borderId="11" xfId="0" applyFont="1" applyFill="1" applyBorder="1" applyAlignment="1"/>
    <xf numFmtId="0" fontId="42" fillId="5" borderId="6" xfId="0" applyFont="1" applyFill="1" applyBorder="1"/>
    <xf numFmtId="0" fontId="43" fillId="5" borderId="0" xfId="0" applyFont="1" applyFill="1" applyBorder="1"/>
    <xf numFmtId="0" fontId="44" fillId="5" borderId="0" xfId="0" applyFont="1" applyFill="1" applyBorder="1"/>
    <xf numFmtId="0" fontId="45" fillId="0" borderId="5" xfId="0" applyFont="1" applyFill="1" applyBorder="1" applyAlignment="1">
      <alignment horizontal="center" vertical="top" wrapText="1"/>
    </xf>
    <xf numFmtId="0" fontId="43" fillId="0" borderId="27" xfId="0" applyFont="1" applyFill="1" applyBorder="1" applyAlignment="1">
      <alignment vertical="top" wrapText="1"/>
    </xf>
    <xf numFmtId="0" fontId="43" fillId="0" borderId="28" xfId="0" applyFont="1" applyFill="1" applyBorder="1" applyAlignment="1">
      <alignment vertical="top" wrapText="1"/>
    </xf>
    <xf numFmtId="0" fontId="43" fillId="0" borderId="5" xfId="0" applyFont="1" applyFill="1" applyBorder="1" applyAlignment="1">
      <alignment vertical="top" wrapText="1"/>
    </xf>
    <xf numFmtId="0" fontId="45" fillId="0" borderId="5" xfId="0" applyFont="1" applyFill="1" applyBorder="1" applyAlignment="1">
      <alignment horizontal="center" vertical="top"/>
    </xf>
    <xf numFmtId="0" fontId="42" fillId="0" borderId="5" xfId="0" applyFont="1" applyFill="1" applyBorder="1" applyAlignment="1">
      <alignment vertical="top" wrapText="1"/>
    </xf>
    <xf numFmtId="0" fontId="42" fillId="5" borderId="10" xfId="0" applyFont="1" applyFill="1" applyBorder="1"/>
    <xf numFmtId="0" fontId="42" fillId="5" borderId="11" xfId="0" applyFont="1" applyFill="1" applyBorder="1"/>
    <xf numFmtId="0" fontId="42" fillId="5" borderId="12" xfId="0" applyFont="1" applyFill="1" applyBorder="1"/>
    <xf numFmtId="0" fontId="9" fillId="5" borderId="2" xfId="0" applyFont="1" applyFill="1" applyBorder="1" applyAlignment="1" applyProtection="1">
      <alignment horizontal="left"/>
    </xf>
    <xf numFmtId="0" fontId="9" fillId="5" borderId="0" xfId="0" applyFont="1" applyFill="1" applyBorder="1" applyAlignment="1" applyProtection="1">
      <alignment horizontal="left"/>
    </xf>
    <xf numFmtId="0" fontId="9" fillId="5" borderId="6" xfId="0" applyFont="1" applyFill="1" applyBorder="1" applyAlignment="1" applyProtection="1">
      <alignment horizontal="left"/>
    </xf>
    <xf numFmtId="0" fontId="11" fillId="5" borderId="14" xfId="0" applyFont="1" applyFill="1" applyBorder="1" applyAlignment="1" applyProtection="1">
      <alignment horizontal="center"/>
    </xf>
    <xf numFmtId="0" fontId="46" fillId="6" borderId="3" xfId="0" applyFont="1" applyFill="1" applyBorder="1" applyAlignment="1">
      <alignment horizontal="center" vertical="center" wrapText="1"/>
    </xf>
    <xf numFmtId="0" fontId="11" fillId="6" borderId="5" xfId="0" applyFont="1" applyFill="1" applyBorder="1" applyAlignment="1" applyProtection="1">
      <alignment horizontal="left" vertical="center" wrapText="1"/>
    </xf>
    <xf numFmtId="0" fontId="11" fillId="6" borderId="29" xfId="0" applyFont="1" applyFill="1" applyBorder="1" applyAlignment="1" applyProtection="1">
      <alignment horizontal="left" vertical="center" wrapText="1"/>
    </xf>
    <xf numFmtId="0" fontId="9" fillId="6" borderId="20" xfId="0" applyFont="1" applyFill="1" applyBorder="1" applyAlignment="1" applyProtection="1">
      <alignment vertical="top" wrapText="1"/>
    </xf>
    <xf numFmtId="0" fontId="4" fillId="6" borderId="7" xfId="0" applyFont="1" applyFill="1" applyBorder="1" applyAlignment="1" applyProtection="1">
      <alignment horizontal="left" vertical="top" wrapText="1"/>
    </xf>
    <xf numFmtId="0" fontId="9" fillId="6" borderId="7" xfId="0" applyFont="1" applyFill="1" applyBorder="1" applyAlignment="1" applyProtection="1">
      <alignment horizontal="left" vertical="center" wrapText="1"/>
    </xf>
    <xf numFmtId="0" fontId="42" fillId="0" borderId="20" xfId="0" applyFont="1" applyBorder="1" applyAlignment="1">
      <alignment vertical="top" wrapText="1"/>
    </xf>
    <xf numFmtId="0" fontId="9" fillId="6" borderId="8" xfId="0" applyFont="1" applyFill="1" applyBorder="1" applyAlignment="1" applyProtection="1">
      <alignment horizontal="left" vertical="center" wrapText="1"/>
    </xf>
    <xf numFmtId="0" fontId="43" fillId="0" borderId="30" xfId="0" applyFont="1" applyBorder="1" applyAlignment="1">
      <alignment vertical="top" wrapText="1"/>
    </xf>
    <xf numFmtId="0" fontId="9" fillId="6" borderId="20" xfId="0" applyFont="1" applyFill="1" applyBorder="1" applyAlignment="1" applyProtection="1">
      <alignment horizontal="left" vertical="top" wrapText="1"/>
    </xf>
    <xf numFmtId="0" fontId="4" fillId="6" borderId="20" xfId="0" applyFont="1" applyFill="1" applyBorder="1" applyAlignment="1" applyProtection="1">
      <alignment horizontal="left" vertical="top" wrapText="1"/>
    </xf>
    <xf numFmtId="0" fontId="42" fillId="0" borderId="20" xfId="0" applyFont="1" applyBorder="1" applyAlignment="1">
      <alignment horizontal="left" vertical="top" wrapText="1"/>
    </xf>
    <xf numFmtId="0" fontId="43" fillId="0" borderId="0" xfId="0" applyFont="1" applyBorder="1" applyAlignment="1">
      <alignment vertical="top" wrapText="1"/>
    </xf>
    <xf numFmtId="0" fontId="43" fillId="0" borderId="31" xfId="0" applyFont="1" applyBorder="1" applyAlignment="1">
      <alignment wrapText="1"/>
    </xf>
    <xf numFmtId="0" fontId="4" fillId="0" borderId="32" xfId="0" applyFont="1" applyBorder="1" applyAlignment="1">
      <alignment horizontal="left" vertical="top" wrapText="1"/>
    </xf>
    <xf numFmtId="0" fontId="9" fillId="6" borderId="32" xfId="0" applyFont="1" applyFill="1" applyBorder="1" applyAlignment="1" applyProtection="1">
      <alignment horizontal="left" vertical="center" wrapText="1"/>
    </xf>
    <xf numFmtId="0" fontId="9" fillId="6" borderId="18" xfId="0" applyFont="1" applyFill="1" applyBorder="1" applyAlignment="1" applyProtection="1">
      <alignment horizontal="left" vertical="center" wrapText="1"/>
    </xf>
    <xf numFmtId="0" fontId="9" fillId="5" borderId="33" xfId="0" applyFont="1" applyFill="1" applyBorder="1" applyAlignment="1" applyProtection="1">
      <alignment horizontal="center" vertical="center"/>
    </xf>
    <xf numFmtId="0" fontId="9" fillId="5" borderId="34" xfId="0" applyFont="1" applyFill="1" applyBorder="1" applyAlignment="1" applyProtection="1">
      <alignment horizontal="center" vertical="center"/>
    </xf>
    <xf numFmtId="0" fontId="42" fillId="5" borderId="34" xfId="0" applyFont="1" applyFill="1" applyBorder="1"/>
    <xf numFmtId="0" fontId="42" fillId="5" borderId="34" xfId="0" applyFont="1" applyFill="1" applyBorder="1" applyAlignment="1">
      <alignment horizontal="left"/>
    </xf>
    <xf numFmtId="0" fontId="9" fillId="5" borderId="12" xfId="0" applyFont="1" applyFill="1" applyBorder="1" applyAlignment="1" applyProtection="1">
      <alignment vertical="center"/>
    </xf>
    <xf numFmtId="0" fontId="13" fillId="0" borderId="0" xfId="0" applyFont="1" applyAlignment="1" applyProtection="1">
      <alignment vertical="top"/>
    </xf>
    <xf numFmtId="0" fontId="13" fillId="0" borderId="0" xfId="0" applyFont="1" applyAlignment="1" applyProtection="1">
      <alignment horizontal="center" vertical="top"/>
    </xf>
    <xf numFmtId="0" fontId="23" fillId="5" borderId="2" xfId="0" applyFont="1" applyFill="1" applyBorder="1" applyAlignment="1">
      <alignment vertical="top" wrapText="1"/>
    </xf>
    <xf numFmtId="0" fontId="23" fillId="5" borderId="3" xfId="0" applyFont="1" applyFill="1" applyBorder="1" applyAlignment="1">
      <alignment vertical="top" wrapText="1"/>
    </xf>
    <xf numFmtId="0" fontId="13" fillId="4" borderId="0" xfId="5" applyFont="1" applyAlignment="1" applyProtection="1">
      <alignment horizontal="center" vertical="top"/>
    </xf>
    <xf numFmtId="0" fontId="13" fillId="3" borderId="0" xfId="3" applyFont="1" applyAlignment="1" applyProtection="1">
      <alignment horizontal="center" vertical="top"/>
    </xf>
    <xf numFmtId="0" fontId="13" fillId="2" borderId="0" xfId="1" applyFont="1" applyAlignment="1" applyProtection="1">
      <alignment horizontal="center" vertical="top"/>
    </xf>
    <xf numFmtId="0" fontId="13" fillId="0" borderId="0" xfId="0" applyFont="1" applyAlignment="1" applyProtection="1">
      <alignment vertical="top" wrapText="1"/>
    </xf>
    <xf numFmtId="0" fontId="13" fillId="0" borderId="0" xfId="0" applyFont="1" applyAlignment="1">
      <alignment vertical="top" wrapText="1"/>
    </xf>
    <xf numFmtId="0" fontId="13" fillId="0" borderId="0" xfId="0" applyFont="1" applyAlignment="1">
      <alignment vertical="top"/>
    </xf>
    <xf numFmtId="0" fontId="47" fillId="9" borderId="29" xfId="0" applyFont="1" applyFill="1" applyBorder="1" applyAlignment="1">
      <alignment horizontal="center" vertical="center" wrapText="1"/>
    </xf>
    <xf numFmtId="0" fontId="9" fillId="5" borderId="18" xfId="0" applyFont="1" applyFill="1" applyBorder="1" applyAlignment="1" applyProtection="1">
      <alignment horizontal="left" vertical="top" wrapText="1"/>
    </xf>
    <xf numFmtId="0" fontId="42" fillId="5" borderId="35" xfId="0" applyFont="1" applyFill="1" applyBorder="1" applyAlignment="1" applyProtection="1">
      <alignment vertical="top" wrapText="1"/>
    </xf>
    <xf numFmtId="0" fontId="15" fillId="6" borderId="36" xfId="0" applyFont="1" applyFill="1" applyBorder="1" applyAlignment="1" applyProtection="1">
      <alignment horizontal="center" vertical="center" wrapText="1"/>
    </xf>
    <xf numFmtId="0" fontId="2" fillId="5" borderId="0" xfId="0" applyFont="1" applyFill="1" applyBorder="1" applyAlignment="1" applyProtection="1">
      <alignment horizontal="left" vertical="center" wrapText="1"/>
    </xf>
    <xf numFmtId="0" fontId="38" fillId="10" borderId="20" xfId="0" applyFont="1" applyFill="1" applyBorder="1" applyAlignment="1">
      <alignment horizontal="right" vertical="top"/>
    </xf>
    <xf numFmtId="43" fontId="15" fillId="10" borderId="20" xfId="2" applyFont="1" applyFill="1" applyBorder="1" applyAlignment="1">
      <alignment horizontal="right" vertical="top" wrapText="1"/>
    </xf>
    <xf numFmtId="43" fontId="15" fillId="10" borderId="20" xfId="2" applyFont="1" applyFill="1" applyBorder="1" applyAlignment="1">
      <alignment horizontal="right" vertical="top"/>
    </xf>
    <xf numFmtId="43" fontId="13" fillId="10" borderId="20" xfId="2" applyFont="1" applyFill="1" applyBorder="1" applyAlignment="1" applyProtection="1">
      <alignment horizontal="right" vertical="top" wrapText="1"/>
    </xf>
    <xf numFmtId="0" fontId="13" fillId="10" borderId="20" xfId="0" applyFont="1" applyFill="1" applyBorder="1" applyAlignment="1" applyProtection="1">
      <alignment horizontal="right" vertical="top" wrapText="1"/>
    </xf>
    <xf numFmtId="43" fontId="15" fillId="10" borderId="20" xfId="2" applyFont="1" applyFill="1" applyBorder="1" applyAlignment="1" applyProtection="1">
      <alignment horizontal="right" vertical="top" wrapText="1"/>
    </xf>
    <xf numFmtId="0" fontId="2" fillId="5" borderId="0" xfId="0" applyFont="1" applyFill="1" applyBorder="1" applyAlignment="1" applyProtection="1">
      <alignment horizontal="left" vertical="center" wrapText="1"/>
    </xf>
    <xf numFmtId="0" fontId="2" fillId="0" borderId="20" xfId="0" applyFont="1" applyFill="1" applyBorder="1" applyAlignment="1" applyProtection="1">
      <alignment horizontal="left" vertical="center" wrapText="1"/>
    </xf>
    <xf numFmtId="0" fontId="2" fillId="5" borderId="0" xfId="0" applyFont="1" applyFill="1" applyBorder="1" applyAlignment="1" applyProtection="1">
      <alignment horizontal="left" vertical="center" wrapText="1"/>
    </xf>
    <xf numFmtId="0" fontId="2" fillId="5" borderId="0" xfId="0" applyFont="1" applyFill="1" applyBorder="1" applyAlignment="1" applyProtection="1">
      <alignment horizontal="left" vertical="center" wrapText="1"/>
    </xf>
    <xf numFmtId="0" fontId="48" fillId="5" borderId="0" xfId="0" applyFont="1" applyFill="1" applyBorder="1" applyAlignment="1" applyProtection="1">
      <alignment vertical="top" wrapText="1"/>
    </xf>
    <xf numFmtId="2" fontId="40" fillId="10" borderId="20" xfId="0" applyNumberFormat="1" applyFont="1" applyFill="1" applyBorder="1" applyAlignment="1">
      <alignment vertical="top"/>
    </xf>
    <xf numFmtId="0" fontId="25" fillId="8" borderId="5" xfId="0" applyFont="1" applyFill="1" applyBorder="1" applyAlignment="1" applyProtection="1">
      <alignment horizontal="center" vertical="center"/>
    </xf>
    <xf numFmtId="0" fontId="38" fillId="6" borderId="20" xfId="0" applyFont="1" applyFill="1" applyBorder="1" applyAlignment="1">
      <alignment horizontal="left" vertical="center"/>
    </xf>
    <xf numFmtId="43" fontId="13" fillId="6" borderId="20" xfId="2" applyFont="1" applyFill="1" applyBorder="1" applyAlignment="1" applyProtection="1">
      <alignment vertical="top" wrapText="1"/>
    </xf>
    <xf numFmtId="17" fontId="1" fillId="6" borderId="20" xfId="0" applyNumberFormat="1" applyFont="1" applyFill="1" applyBorder="1" applyAlignment="1" applyProtection="1">
      <alignment vertical="top" wrapText="1"/>
    </xf>
    <xf numFmtId="0" fontId="38" fillId="6" borderId="20" xfId="0" applyFont="1" applyFill="1" applyBorder="1" applyAlignment="1">
      <alignment horizontal="left" vertical="top" wrapText="1"/>
    </xf>
    <xf numFmtId="4" fontId="38" fillId="6" borderId="20" xfId="0" applyNumberFormat="1" applyFont="1" applyFill="1" applyBorder="1" applyAlignment="1">
      <alignment horizontal="right" vertical="top" wrapText="1"/>
    </xf>
    <xf numFmtId="0" fontId="9" fillId="6" borderId="22" xfId="0" applyFont="1" applyFill="1" applyBorder="1" applyAlignment="1" applyProtection="1">
      <alignment horizontal="left" vertical="top" wrapText="1"/>
    </xf>
    <xf numFmtId="0" fontId="2" fillId="5" borderId="0" xfId="0" applyFont="1" applyFill="1" applyBorder="1" applyAlignment="1" applyProtection="1">
      <alignment horizontal="left" vertical="center" wrapText="1"/>
    </xf>
    <xf numFmtId="1" fontId="13" fillId="6" borderId="9" xfId="0" applyNumberFormat="1" applyFont="1" applyFill="1" applyBorder="1" applyAlignment="1" applyProtection="1">
      <alignment horizontal="left"/>
      <protection locked="0"/>
    </xf>
    <xf numFmtId="2" fontId="15" fillId="10" borderId="20" xfId="0" applyNumberFormat="1" applyFont="1" applyFill="1" applyBorder="1" applyAlignment="1">
      <alignment horizontal="right" vertical="top"/>
    </xf>
    <xf numFmtId="2" fontId="49" fillId="10" borderId="20" xfId="0" applyNumberFormat="1" applyFont="1" applyFill="1" applyBorder="1" applyAlignment="1">
      <alignment vertical="top" wrapText="1"/>
    </xf>
    <xf numFmtId="0" fontId="15" fillId="6" borderId="20" xfId="0" applyNumberFormat="1" applyFont="1" applyFill="1" applyBorder="1" applyAlignment="1">
      <alignment horizontal="left" vertical="top" wrapText="1"/>
    </xf>
    <xf numFmtId="0" fontId="2" fillId="6" borderId="20" xfId="0" applyFont="1" applyFill="1" applyBorder="1" applyAlignment="1" applyProtection="1">
      <alignment horizontal="left" vertical="top" wrapText="1"/>
    </xf>
    <xf numFmtId="0" fontId="40" fillId="6" borderId="20" xfId="0" applyFont="1" applyFill="1" applyBorder="1" applyAlignment="1">
      <alignment horizontal="left" vertical="top" wrapText="1"/>
    </xf>
    <xf numFmtId="43" fontId="15" fillId="6" borderId="20" xfId="2" applyFont="1" applyFill="1" applyBorder="1" applyAlignment="1" applyProtection="1">
      <alignment vertical="top" wrapText="1"/>
    </xf>
    <xf numFmtId="17" fontId="2" fillId="6" borderId="20" xfId="0" applyNumberFormat="1" applyFont="1" applyFill="1" applyBorder="1" applyAlignment="1" applyProtection="1">
      <alignment vertical="top" wrapText="1"/>
    </xf>
    <xf numFmtId="0" fontId="43" fillId="0" borderId="5" xfId="0" applyFont="1" applyFill="1" applyBorder="1" applyAlignment="1">
      <alignment vertical="center" wrapText="1"/>
    </xf>
    <xf numFmtId="0" fontId="42" fillId="0" borderId="0" xfId="0" applyFont="1" applyAlignment="1">
      <alignment vertical="center"/>
    </xf>
    <xf numFmtId="0" fontId="42" fillId="5" borderId="2" xfId="0" applyFont="1" applyFill="1" applyBorder="1" applyAlignment="1">
      <alignment vertical="center"/>
    </xf>
    <xf numFmtId="0" fontId="43" fillId="5" borderId="0" xfId="0" applyFont="1" applyFill="1" applyBorder="1" applyAlignment="1">
      <alignment vertical="center"/>
    </xf>
    <xf numFmtId="0" fontId="45" fillId="0" borderId="37" xfId="0" applyFont="1" applyFill="1" applyBorder="1" applyAlignment="1">
      <alignment horizontal="center" vertical="center" wrapText="1"/>
    </xf>
    <xf numFmtId="0" fontId="4" fillId="0" borderId="12" xfId="0" applyFont="1" applyFill="1" applyBorder="1" applyAlignment="1">
      <alignment vertical="center" wrapText="1"/>
    </xf>
    <xf numFmtId="0" fontId="43" fillId="0" borderId="37" xfId="0" applyFont="1" applyFill="1" applyBorder="1" applyAlignment="1">
      <alignment vertical="center" wrapText="1"/>
    </xf>
    <xf numFmtId="0" fontId="45" fillId="0" borderId="5" xfId="0" applyFont="1" applyFill="1" applyBorder="1" applyAlignment="1">
      <alignment horizontal="center" vertical="center"/>
    </xf>
    <xf numFmtId="0" fontId="42" fillId="0" borderId="5" xfId="0" applyFont="1" applyFill="1" applyBorder="1" applyAlignment="1">
      <alignment vertical="center" wrapText="1"/>
    </xf>
    <xf numFmtId="0" fontId="43" fillId="0" borderId="5" xfId="0" applyFont="1" applyFill="1" applyBorder="1" applyAlignment="1">
      <alignment vertical="center"/>
    </xf>
    <xf numFmtId="0" fontId="42" fillId="5" borderId="11" xfId="0" applyFont="1" applyFill="1" applyBorder="1" applyAlignment="1">
      <alignment vertical="center"/>
    </xf>
    <xf numFmtId="0" fontId="4" fillId="0" borderId="5" xfId="0" applyFont="1" applyFill="1" applyBorder="1" applyAlignment="1">
      <alignment vertical="center" wrapText="1"/>
    </xf>
    <xf numFmtId="0" fontId="4" fillId="0" borderId="6" xfId="0" applyFont="1" applyFill="1" applyBorder="1" applyAlignment="1">
      <alignment vertical="center" wrapText="1"/>
    </xf>
    <xf numFmtId="0" fontId="9" fillId="0" borderId="7" xfId="0" applyFont="1" applyFill="1" applyBorder="1" applyAlignment="1" applyProtection="1">
      <alignment horizontal="left" vertical="center" wrapText="1"/>
    </xf>
    <xf numFmtId="0" fontId="23" fillId="0" borderId="0" xfId="0" applyFont="1" applyAlignment="1" applyProtection="1">
      <alignment vertical="top"/>
    </xf>
    <xf numFmtId="0" fontId="23" fillId="0" borderId="0" xfId="0" applyFont="1" applyAlignment="1" applyProtection="1">
      <alignment horizontal="center" vertical="top"/>
    </xf>
    <xf numFmtId="0" fontId="23" fillId="5" borderId="1" xfId="0" applyFont="1" applyFill="1" applyBorder="1" applyAlignment="1">
      <alignment vertical="top"/>
    </xf>
    <xf numFmtId="0" fontId="23" fillId="5" borderId="2" xfId="0" applyFont="1" applyFill="1" applyBorder="1" applyAlignment="1">
      <alignment vertical="top"/>
    </xf>
    <xf numFmtId="0" fontId="23" fillId="5" borderId="3" xfId="0" applyFont="1" applyFill="1" applyBorder="1" applyAlignment="1">
      <alignment vertical="top"/>
    </xf>
    <xf numFmtId="0" fontId="23" fillId="5" borderId="4" xfId="0" applyFont="1" applyFill="1" applyBorder="1" applyAlignment="1">
      <alignment vertical="top"/>
    </xf>
    <xf numFmtId="0" fontId="23" fillId="5" borderId="0" xfId="0" applyFont="1" applyFill="1" applyBorder="1" applyAlignment="1">
      <alignment vertical="top"/>
    </xf>
    <xf numFmtId="0" fontId="23" fillId="5" borderId="6" xfId="0" applyFont="1" applyFill="1" applyBorder="1" applyAlignment="1">
      <alignment vertical="top"/>
    </xf>
    <xf numFmtId="0" fontId="23" fillId="5" borderId="0" xfId="0" applyFont="1" applyFill="1" applyBorder="1" applyAlignment="1">
      <alignment horizontal="center" vertical="top"/>
    </xf>
    <xf numFmtId="0" fontId="28" fillId="5" borderId="11" xfId="4" applyFont="1" applyFill="1" applyBorder="1" applyAlignment="1" applyProtection="1">
      <alignment vertical="top" wrapText="1"/>
    </xf>
    <xf numFmtId="0" fontId="28" fillId="5" borderId="12" xfId="4" applyFont="1" applyFill="1" applyBorder="1" applyAlignment="1" applyProtection="1">
      <alignment vertical="top" wrapText="1"/>
    </xf>
    <xf numFmtId="0" fontId="23" fillId="11" borderId="5" xfId="0" applyFont="1" applyFill="1" applyBorder="1" applyAlignment="1" applyProtection="1">
      <alignment vertical="top"/>
    </xf>
    <xf numFmtId="0" fontId="23" fillId="12" borderId="5" xfId="0" applyFont="1" applyFill="1" applyBorder="1" applyAlignment="1" applyProtection="1">
      <alignment vertical="top"/>
      <protection locked="0"/>
    </xf>
    <xf numFmtId="0" fontId="23" fillId="12" borderId="5" xfId="0" applyFont="1" applyFill="1" applyBorder="1" applyAlignment="1" applyProtection="1">
      <alignment vertical="top" wrapText="1"/>
      <protection locked="0"/>
    </xf>
    <xf numFmtId="0" fontId="23" fillId="0" borderId="35" xfId="0" applyFont="1" applyBorder="1" applyAlignment="1" applyProtection="1">
      <alignment vertical="top"/>
    </xf>
    <xf numFmtId="0" fontId="24" fillId="13" borderId="30" xfId="0" applyFont="1" applyFill="1" applyBorder="1" applyAlignment="1" applyProtection="1">
      <alignment horizontal="center" vertical="top" wrapText="1"/>
    </xf>
    <xf numFmtId="0" fontId="24" fillId="13" borderId="20" xfId="0" applyFont="1" applyFill="1" applyBorder="1" applyAlignment="1" applyProtection="1">
      <alignment horizontal="left" vertical="top" wrapText="1"/>
    </xf>
    <xf numFmtId="0" fontId="24" fillId="13" borderId="17" xfId="0" applyFont="1" applyFill="1" applyBorder="1" applyAlignment="1" applyProtection="1">
      <alignment horizontal="left" vertical="top" wrapText="1"/>
    </xf>
    <xf numFmtId="0" fontId="24" fillId="13" borderId="30" xfId="0" applyFont="1" applyFill="1" applyBorder="1" applyAlignment="1" applyProtection="1">
      <alignment horizontal="left" vertical="top" wrapText="1"/>
    </xf>
    <xf numFmtId="0" fontId="30" fillId="0" borderId="15" xfId="0" applyFont="1" applyBorder="1" applyAlignment="1" applyProtection="1">
      <alignment horizontal="left" vertical="top"/>
    </xf>
    <xf numFmtId="0" fontId="23" fillId="10" borderId="20" xfId="5" applyFont="1" applyFill="1" applyBorder="1" applyAlignment="1" applyProtection="1">
      <alignment horizontal="center" vertical="top"/>
      <protection locked="0"/>
    </xf>
    <xf numFmtId="0" fontId="24" fillId="10" borderId="20" xfId="5" applyFont="1" applyFill="1" applyBorder="1" applyAlignment="1" applyProtection="1">
      <alignment horizontal="center" vertical="top"/>
      <protection locked="0"/>
    </xf>
    <xf numFmtId="0" fontId="24" fillId="10" borderId="22" xfId="5" applyFont="1" applyFill="1" applyBorder="1" applyAlignment="1" applyProtection="1">
      <alignment horizontal="center" vertical="top"/>
      <protection locked="0"/>
    </xf>
    <xf numFmtId="0" fontId="30" fillId="0" borderId="38" xfId="0" applyFont="1" applyBorder="1" applyAlignment="1" applyProtection="1">
      <alignment horizontal="left" vertical="top"/>
    </xf>
    <xf numFmtId="0" fontId="23" fillId="4" borderId="20" xfId="5" applyFont="1" applyBorder="1" applyAlignment="1" applyProtection="1">
      <alignment horizontal="center" vertical="top"/>
      <protection locked="0"/>
    </xf>
    <xf numFmtId="0" fontId="24" fillId="4" borderId="20" xfId="5" applyFont="1" applyBorder="1" applyAlignment="1" applyProtection="1">
      <alignment horizontal="center" vertical="top"/>
      <protection locked="0"/>
    </xf>
    <xf numFmtId="0" fontId="24" fillId="4" borderId="22" xfId="5" applyFont="1" applyBorder="1" applyAlignment="1" applyProtection="1">
      <alignment horizontal="center" vertical="top"/>
      <protection locked="0"/>
    </xf>
    <xf numFmtId="0" fontId="23" fillId="4" borderId="22" xfId="5" applyFont="1" applyBorder="1" applyAlignment="1" applyProtection="1">
      <alignment horizontal="center" vertical="top"/>
      <protection locked="0"/>
    </xf>
    <xf numFmtId="0" fontId="23" fillId="14" borderId="20" xfId="5" applyFont="1" applyFill="1" applyBorder="1" applyAlignment="1" applyProtection="1">
      <alignment horizontal="center" vertical="top"/>
      <protection locked="0"/>
    </xf>
    <xf numFmtId="0" fontId="31" fillId="0" borderId="20" xfId="0" applyFont="1" applyBorder="1" applyAlignment="1" applyProtection="1">
      <alignment horizontal="left" vertical="top"/>
    </xf>
    <xf numFmtId="10" fontId="24" fillId="10" borderId="20" xfId="5" applyNumberFormat="1" applyFont="1" applyFill="1" applyBorder="1" applyAlignment="1" applyProtection="1">
      <alignment horizontal="center" vertical="top"/>
      <protection locked="0"/>
    </xf>
    <xf numFmtId="10" fontId="24" fillId="10" borderId="22" xfId="5" applyNumberFormat="1" applyFont="1" applyFill="1" applyBorder="1" applyAlignment="1" applyProtection="1">
      <alignment horizontal="center" vertical="top"/>
      <protection locked="0"/>
    </xf>
    <xf numFmtId="0" fontId="31" fillId="10" borderId="30" xfId="0" applyFont="1" applyFill="1" applyBorder="1" applyAlignment="1" applyProtection="1">
      <alignment horizontal="left" vertical="top"/>
    </xf>
    <xf numFmtId="0" fontId="23" fillId="0" borderId="0" xfId="0" applyFont="1" applyAlignment="1" applyProtection="1">
      <alignment horizontal="left" vertical="top"/>
    </xf>
    <xf numFmtId="0" fontId="23" fillId="10" borderId="0" xfId="0" applyFont="1" applyFill="1" applyAlignment="1" applyProtection="1">
      <alignment vertical="top"/>
    </xf>
    <xf numFmtId="0" fontId="23" fillId="0" borderId="0" xfId="0" applyFont="1" applyAlignment="1" applyProtection="1">
      <alignment vertical="top"/>
      <protection locked="0"/>
    </xf>
    <xf numFmtId="0" fontId="24" fillId="13" borderId="39" xfId="0" applyFont="1" applyFill="1" applyBorder="1" applyAlignment="1" applyProtection="1">
      <alignment horizontal="center" vertical="top" wrapText="1"/>
    </xf>
    <xf numFmtId="0" fontId="24" fillId="13" borderId="40" xfId="0" applyFont="1" applyFill="1" applyBorder="1" applyAlignment="1" applyProtection="1">
      <alignment horizontal="center" vertical="top" wrapText="1"/>
    </xf>
    <xf numFmtId="0" fontId="24" fillId="10" borderId="39" xfId="0" applyFont="1" applyFill="1" applyBorder="1" applyAlignment="1" applyProtection="1">
      <alignment horizontal="center" vertical="top" wrapText="1"/>
    </xf>
    <xf numFmtId="0" fontId="24" fillId="10" borderId="40" xfId="0" applyFont="1" applyFill="1" applyBorder="1" applyAlignment="1" applyProtection="1">
      <alignment horizontal="center" vertical="top" wrapText="1"/>
    </xf>
    <xf numFmtId="0" fontId="30" fillId="0" borderId="20" xfId="0" applyFont="1" applyFill="1" applyBorder="1" applyAlignment="1" applyProtection="1">
      <alignment vertical="top" wrapText="1"/>
    </xf>
    <xf numFmtId="0" fontId="23" fillId="10" borderId="20" xfId="5" applyFont="1" applyFill="1" applyBorder="1" applyAlignment="1" applyProtection="1">
      <alignment horizontal="center" vertical="top" wrapText="1"/>
      <protection locked="0"/>
    </xf>
    <xf numFmtId="0" fontId="30" fillId="10" borderId="20" xfId="0" applyFont="1" applyFill="1" applyBorder="1" applyAlignment="1" applyProtection="1">
      <alignment vertical="top" wrapText="1"/>
    </xf>
    <xf numFmtId="0" fontId="23" fillId="14" borderId="20" xfId="5" applyFont="1" applyFill="1" applyBorder="1" applyAlignment="1" applyProtection="1">
      <alignment vertical="top" wrapText="1"/>
      <protection locked="0"/>
    </xf>
    <xf numFmtId="0" fontId="31" fillId="6" borderId="20" xfId="0" applyFont="1" applyFill="1" applyBorder="1" applyAlignment="1" applyProtection="1">
      <alignment vertical="top" wrapText="1"/>
    </xf>
    <xf numFmtId="10" fontId="23" fillId="10" borderId="20" xfId="5" applyNumberFormat="1" applyFont="1" applyFill="1" applyBorder="1" applyAlignment="1" applyProtection="1">
      <alignment horizontal="center" vertical="top" wrapText="1"/>
      <protection locked="0"/>
    </xf>
    <xf numFmtId="0" fontId="31" fillId="10" borderId="20" xfId="0" applyFont="1" applyFill="1" applyBorder="1" applyAlignment="1" applyProtection="1">
      <alignment vertical="top" wrapText="1"/>
    </xf>
    <xf numFmtId="10" fontId="23" fillId="14" borderId="20" xfId="5" applyNumberFormat="1" applyFont="1" applyFill="1" applyBorder="1" applyAlignment="1" applyProtection="1">
      <alignment horizontal="center" vertical="top" wrapText="1"/>
      <protection locked="0"/>
    </xf>
    <xf numFmtId="0" fontId="24" fillId="13" borderId="41" xfId="0" applyFont="1" applyFill="1" applyBorder="1" applyAlignment="1" applyProtection="1">
      <alignment horizontal="center" vertical="top" wrapText="1"/>
    </xf>
    <xf numFmtId="0" fontId="24" fillId="13" borderId="20" xfId="0" applyFont="1" applyFill="1" applyBorder="1" applyAlignment="1" applyProtection="1">
      <alignment horizontal="center" vertical="top" wrapText="1"/>
    </xf>
    <xf numFmtId="0" fontId="24" fillId="13" borderId="22" xfId="0" applyFont="1" applyFill="1" applyBorder="1" applyAlignment="1" applyProtection="1">
      <alignment horizontal="center" vertical="top" wrapText="1"/>
    </xf>
    <xf numFmtId="0" fontId="23" fillId="4" borderId="41" xfId="5" applyFont="1" applyBorder="1" applyAlignment="1" applyProtection="1">
      <alignment horizontal="center" vertical="top" wrapText="1"/>
      <protection locked="0"/>
    </xf>
    <xf numFmtId="0" fontId="23" fillId="4" borderId="22" xfId="5" applyFont="1" applyBorder="1" applyAlignment="1" applyProtection="1">
      <alignment horizontal="center" vertical="top" wrapText="1"/>
      <protection locked="0"/>
    </xf>
    <xf numFmtId="0" fontId="23" fillId="14" borderId="41" xfId="5" applyFont="1" applyFill="1" applyBorder="1" applyAlignment="1" applyProtection="1">
      <alignment vertical="top" wrapText="1"/>
      <protection locked="0"/>
    </xf>
    <xf numFmtId="0" fontId="23" fillId="14" borderId="22" xfId="5" applyFont="1" applyFill="1" applyBorder="1" applyAlignment="1" applyProtection="1">
      <alignment horizontal="center" vertical="top" wrapText="1"/>
      <protection locked="0"/>
    </xf>
    <xf numFmtId="0" fontId="23" fillId="4" borderId="41" xfId="5" applyFont="1" applyBorder="1" applyAlignment="1" applyProtection="1">
      <alignment vertical="top" wrapText="1"/>
      <protection locked="0"/>
    </xf>
    <xf numFmtId="0" fontId="23" fillId="14" borderId="22" xfId="5" applyFont="1" applyFill="1" applyBorder="1" applyAlignment="1" applyProtection="1">
      <alignment horizontal="center" vertical="top"/>
      <protection locked="0"/>
    </xf>
    <xf numFmtId="0" fontId="23" fillId="4" borderId="22" xfId="5" applyFont="1" applyBorder="1" applyAlignment="1" applyProtection="1">
      <alignment vertical="top"/>
      <protection locked="0"/>
    </xf>
    <xf numFmtId="0" fontId="23" fillId="14" borderId="22" xfId="5" applyFont="1" applyFill="1" applyBorder="1" applyAlignment="1" applyProtection="1">
      <alignment vertical="top"/>
      <protection locked="0"/>
    </xf>
    <xf numFmtId="0" fontId="23" fillId="4" borderId="42" xfId="5" applyFont="1" applyBorder="1" applyAlignment="1" applyProtection="1">
      <alignment horizontal="center" vertical="top"/>
      <protection locked="0"/>
    </xf>
    <xf numFmtId="0" fontId="24" fillId="10" borderId="20" xfId="0" applyFont="1" applyFill="1" applyBorder="1" applyAlignment="1" applyProtection="1">
      <alignment horizontal="left" vertical="top" wrapText="1"/>
    </xf>
    <xf numFmtId="0" fontId="23" fillId="10" borderId="42" xfId="5" applyFont="1" applyFill="1" applyBorder="1" applyAlignment="1" applyProtection="1">
      <alignment vertical="top"/>
      <protection locked="0"/>
    </xf>
    <xf numFmtId="0" fontId="23" fillId="14" borderId="42" xfId="5" applyFont="1" applyFill="1" applyBorder="1" applyAlignment="1" applyProtection="1">
      <alignment horizontal="center" vertical="top"/>
      <protection locked="0"/>
    </xf>
    <xf numFmtId="0" fontId="23" fillId="14" borderId="42" xfId="5" applyFont="1" applyFill="1" applyBorder="1" applyAlignment="1" applyProtection="1">
      <alignment vertical="top"/>
      <protection locked="0"/>
    </xf>
    <xf numFmtId="0" fontId="23" fillId="10" borderId="22" xfId="5" applyFont="1" applyFill="1" applyBorder="1" applyAlignment="1" applyProtection="1">
      <alignment horizontal="center" vertical="top"/>
      <protection locked="0"/>
    </xf>
    <xf numFmtId="0" fontId="24" fillId="10" borderId="20" xfId="0" applyFont="1" applyFill="1" applyBorder="1" applyAlignment="1" applyProtection="1">
      <alignment horizontal="center" vertical="top" wrapText="1"/>
    </xf>
    <xf numFmtId="0" fontId="23" fillId="10" borderId="22" xfId="5" applyFont="1" applyFill="1" applyBorder="1" applyAlignment="1" applyProtection="1">
      <alignment vertical="top"/>
      <protection locked="0"/>
    </xf>
    <xf numFmtId="0" fontId="23" fillId="4" borderId="42" xfId="5" applyFont="1" applyBorder="1" applyAlignment="1" applyProtection="1">
      <alignment vertical="top"/>
      <protection locked="0"/>
    </xf>
    <xf numFmtId="0" fontId="23" fillId="0" borderId="0" xfId="0" applyFont="1" applyBorder="1" applyAlignment="1" applyProtection="1">
      <alignment vertical="top" wrapText="1"/>
    </xf>
    <xf numFmtId="0" fontId="23" fillId="0" borderId="0" xfId="0" applyFont="1" applyBorder="1" applyAlignment="1" applyProtection="1">
      <alignment vertical="top"/>
    </xf>
    <xf numFmtId="0" fontId="24" fillId="13" borderId="39" xfId="0" applyFont="1" applyFill="1" applyBorder="1" applyAlignment="1" applyProtection="1">
      <alignment horizontal="center" vertical="top"/>
    </xf>
    <xf numFmtId="0" fontId="24" fillId="13" borderId="17" xfId="0" applyFont="1" applyFill="1" applyBorder="1" applyAlignment="1" applyProtection="1">
      <alignment horizontal="center" vertical="top"/>
    </xf>
    <xf numFmtId="0" fontId="23" fillId="4" borderId="20" xfId="5" applyFont="1" applyBorder="1" applyAlignment="1" applyProtection="1">
      <alignment horizontal="center" vertical="top" wrapText="1"/>
      <protection locked="0"/>
    </xf>
    <xf numFmtId="10" fontId="23" fillId="4" borderId="20" xfId="5" applyNumberFormat="1" applyFont="1" applyBorder="1" applyAlignment="1" applyProtection="1">
      <alignment horizontal="center" vertical="top" wrapText="1"/>
      <protection locked="0"/>
    </xf>
    <xf numFmtId="10" fontId="23" fillId="4" borderId="20" xfId="5" applyNumberFormat="1" applyFont="1" applyBorder="1" applyAlignment="1" applyProtection="1">
      <alignment horizontal="center" vertical="top"/>
      <protection locked="0"/>
    </xf>
    <xf numFmtId="10" fontId="23" fillId="14" borderId="20" xfId="5" applyNumberFormat="1" applyFont="1" applyFill="1" applyBorder="1" applyAlignment="1" applyProtection="1">
      <alignment horizontal="center" vertical="top"/>
      <protection locked="0"/>
    </xf>
    <xf numFmtId="0" fontId="24" fillId="13" borderId="19" xfId="0" applyFont="1" applyFill="1" applyBorder="1" applyAlignment="1" applyProtection="1">
      <alignment horizontal="center" vertical="top" wrapText="1"/>
    </xf>
    <xf numFmtId="0" fontId="24" fillId="13" borderId="43" xfId="0" applyFont="1" applyFill="1" applyBorder="1" applyAlignment="1" applyProtection="1">
      <alignment horizontal="center" vertical="top" wrapText="1"/>
    </xf>
    <xf numFmtId="0" fontId="24" fillId="13" borderId="44" xfId="0" applyFont="1" applyFill="1" applyBorder="1" applyAlignment="1" applyProtection="1">
      <alignment horizontal="center" vertical="top" wrapText="1"/>
    </xf>
    <xf numFmtId="0" fontId="23" fillId="4" borderId="43" xfId="5" applyFont="1" applyBorder="1" applyAlignment="1" applyProtection="1">
      <alignment horizontal="center" vertical="top" wrapText="1"/>
      <protection locked="0"/>
    </xf>
    <xf numFmtId="0" fontId="23" fillId="4" borderId="44" xfId="5" applyFont="1" applyBorder="1" applyAlignment="1" applyProtection="1">
      <alignment horizontal="center" vertical="top"/>
      <protection locked="0"/>
    </xf>
    <xf numFmtId="0" fontId="23" fillId="14" borderId="20" xfId="5" applyFont="1" applyFill="1" applyBorder="1" applyAlignment="1" applyProtection="1">
      <alignment vertical="top"/>
      <protection locked="0"/>
    </xf>
    <xf numFmtId="0" fontId="23" fillId="14" borderId="43" xfId="5" applyFont="1" applyFill="1" applyBorder="1" applyAlignment="1" applyProtection="1">
      <alignment vertical="top" wrapText="1"/>
      <protection locked="0"/>
    </xf>
    <xf numFmtId="0" fontId="23" fillId="14" borderId="44" xfId="5" applyFont="1" applyFill="1" applyBorder="1" applyAlignment="1" applyProtection="1">
      <alignment horizontal="center" vertical="top"/>
      <protection locked="0"/>
    </xf>
    <xf numFmtId="0" fontId="23" fillId="0" borderId="0" xfId="0" applyFont="1" applyBorder="1" applyAlignment="1" applyProtection="1">
      <alignment horizontal="left" vertical="top" wrapText="1"/>
    </xf>
    <xf numFmtId="0" fontId="24" fillId="13" borderId="14" xfId="0" applyFont="1" applyFill="1" applyBorder="1" applyAlignment="1" applyProtection="1">
      <alignment horizontal="center" vertical="top" wrapText="1"/>
    </xf>
    <xf numFmtId="0" fontId="24" fillId="13" borderId="45" xfId="0" applyFont="1" applyFill="1" applyBorder="1" applyAlignment="1" applyProtection="1">
      <alignment horizontal="center" vertical="top"/>
    </xf>
    <xf numFmtId="0" fontId="23" fillId="4" borderId="20" xfId="5" applyFont="1" applyBorder="1" applyAlignment="1" applyProtection="1">
      <alignment vertical="top" wrapText="1"/>
      <protection locked="0"/>
    </xf>
    <xf numFmtId="0" fontId="23" fillId="4" borderId="30" xfId="5" applyFont="1" applyBorder="1" applyAlignment="1" applyProtection="1">
      <alignment horizontal="center" vertical="top"/>
      <protection locked="0"/>
    </xf>
    <xf numFmtId="0" fontId="23" fillId="14" borderId="30" xfId="5" applyFont="1" applyFill="1" applyBorder="1" applyAlignment="1" applyProtection="1">
      <alignment horizontal="center" vertical="top"/>
      <protection locked="0"/>
    </xf>
    <xf numFmtId="0" fontId="24" fillId="13" borderId="40" xfId="0" applyFont="1" applyFill="1" applyBorder="1" applyAlignment="1" applyProtection="1">
      <alignment horizontal="center" vertical="top"/>
    </xf>
    <xf numFmtId="0" fontId="23" fillId="4" borderId="22" xfId="5" applyFont="1" applyBorder="1" applyAlignment="1" applyProtection="1">
      <alignment vertical="top" wrapText="1"/>
      <protection locked="0"/>
    </xf>
    <xf numFmtId="0" fontId="23" fillId="14" borderId="43" xfId="5" applyFont="1" applyFill="1" applyBorder="1" applyAlignment="1" applyProtection="1">
      <alignment horizontal="center" vertical="top" wrapText="1"/>
      <protection locked="0"/>
    </xf>
    <xf numFmtId="0" fontId="23" fillId="14" borderId="30" xfId="5" applyFont="1" applyFill="1" applyBorder="1" applyAlignment="1" applyProtection="1">
      <alignment horizontal="center" vertical="top" wrapText="1"/>
      <protection locked="0"/>
    </xf>
    <xf numFmtId="0" fontId="23" fillId="14" borderId="22" xfId="5" applyFont="1" applyFill="1" applyBorder="1" applyAlignment="1" applyProtection="1">
      <alignment vertical="top" wrapText="1"/>
      <protection locked="0"/>
    </xf>
    <xf numFmtId="0" fontId="24" fillId="13" borderId="16" xfId="0" applyFont="1" applyFill="1" applyBorder="1" applyAlignment="1" applyProtection="1">
      <alignment horizontal="center" vertical="top"/>
    </xf>
    <xf numFmtId="0" fontId="24" fillId="13" borderId="15" xfId="0" applyFont="1" applyFill="1" applyBorder="1" applyAlignment="1" applyProtection="1">
      <alignment horizontal="center" vertical="top" wrapText="1"/>
    </xf>
    <xf numFmtId="0" fontId="23" fillId="4" borderId="46" xfId="5" applyFont="1" applyBorder="1" applyAlignment="1" applyProtection="1">
      <alignment horizontal="center" vertical="top"/>
      <protection locked="0"/>
    </xf>
    <xf numFmtId="10" fontId="23" fillId="4" borderId="19" xfId="5" applyNumberFormat="1" applyFont="1" applyBorder="1" applyAlignment="1" applyProtection="1">
      <alignment horizontal="center" vertical="top"/>
      <protection locked="0"/>
    </xf>
    <xf numFmtId="0" fontId="23" fillId="14" borderId="46" xfId="5" applyFont="1" applyFill="1" applyBorder="1" applyAlignment="1" applyProtection="1">
      <alignment horizontal="center" vertical="top"/>
      <protection locked="0"/>
    </xf>
    <xf numFmtId="10" fontId="23" fillId="14" borderId="19" xfId="5" applyNumberFormat="1" applyFont="1" applyFill="1" applyBorder="1" applyAlignment="1" applyProtection="1">
      <alignment horizontal="center" vertical="top"/>
      <protection locked="0"/>
    </xf>
    <xf numFmtId="0" fontId="23" fillId="14" borderId="46" xfId="5" applyFont="1" applyFill="1" applyBorder="1" applyAlignment="1" applyProtection="1">
      <alignment vertical="top"/>
      <protection locked="0"/>
    </xf>
    <xf numFmtId="0" fontId="24" fillId="13" borderId="43" xfId="0" applyFont="1" applyFill="1" applyBorder="1" applyAlignment="1" applyProtection="1">
      <alignment horizontal="center" vertical="top"/>
    </xf>
    <xf numFmtId="0" fontId="23" fillId="4" borderId="46" xfId="5" applyFont="1" applyBorder="1" applyAlignment="1" applyProtection="1">
      <alignment vertical="top"/>
      <protection locked="0"/>
    </xf>
    <xf numFmtId="0" fontId="23" fillId="14" borderId="20" xfId="5" applyFont="1" applyFill="1" applyBorder="1" applyAlignment="1" applyProtection="1">
      <alignment horizontal="center" vertical="top" wrapText="1"/>
      <protection locked="0"/>
    </xf>
    <xf numFmtId="0" fontId="23" fillId="4" borderId="43" xfId="5" applyFont="1" applyBorder="1" applyAlignment="1" applyProtection="1">
      <alignment horizontal="center" vertical="top"/>
      <protection locked="0"/>
    </xf>
    <xf numFmtId="0" fontId="23" fillId="14" borderId="30" xfId="5" applyFont="1" applyFill="1" applyBorder="1" applyAlignment="1" applyProtection="1">
      <alignment vertical="top"/>
      <protection locked="0"/>
    </xf>
    <xf numFmtId="0" fontId="42" fillId="0" borderId="20" xfId="0" applyFont="1" applyBorder="1" applyAlignment="1">
      <alignment horizontal="left" vertical="top" wrapText="1"/>
    </xf>
    <xf numFmtId="0" fontId="2" fillId="5" borderId="0" xfId="0" applyFont="1" applyFill="1" applyBorder="1" applyAlignment="1" applyProtection="1">
      <alignment horizontal="left" vertical="center" wrapText="1"/>
    </xf>
    <xf numFmtId="0" fontId="38" fillId="6" borderId="20" xfId="0" applyFont="1" applyFill="1" applyBorder="1" applyAlignment="1">
      <alignment horizontal="left" vertical="center" wrapText="1"/>
    </xf>
    <xf numFmtId="0" fontId="38" fillId="6" borderId="20" xfId="0" applyFont="1" applyFill="1" applyBorder="1" applyAlignment="1">
      <alignment horizontal="center" vertical="center"/>
    </xf>
    <xf numFmtId="0" fontId="38" fillId="0" borderId="20" xfId="0" applyFont="1" applyBorder="1" applyAlignment="1">
      <alignment horizontal="center" vertical="center"/>
    </xf>
    <xf numFmtId="0" fontId="38" fillId="0" borderId="20" xfId="0" applyFont="1" applyBorder="1" applyAlignment="1">
      <alignment horizontal="left" vertical="center" wrapText="1"/>
    </xf>
    <xf numFmtId="0" fontId="18" fillId="5" borderId="0" xfId="0" applyFont="1" applyFill="1" applyBorder="1" applyAlignment="1" applyProtection="1">
      <alignment vertical="top" wrapText="1"/>
    </xf>
    <xf numFmtId="0" fontId="38" fillId="0" borderId="0" xfId="0" applyFont="1" applyBorder="1"/>
    <xf numFmtId="0" fontId="38" fillId="0" borderId="0" xfId="0" applyFont="1" applyFill="1" applyBorder="1"/>
    <xf numFmtId="3" fontId="38" fillId="0" borderId="0" xfId="0" applyNumberFormat="1" applyFont="1" applyBorder="1"/>
    <xf numFmtId="4" fontId="50" fillId="15" borderId="0" xfId="0" applyNumberFormat="1" applyFont="1" applyFill="1" applyBorder="1" applyAlignment="1">
      <alignment horizontal="right" wrapText="1"/>
    </xf>
    <xf numFmtId="0" fontId="2" fillId="5" borderId="0" xfId="0" applyFont="1" applyFill="1" applyBorder="1" applyAlignment="1" applyProtection="1">
      <alignment horizontal="left" vertical="center" wrapText="1"/>
    </xf>
    <xf numFmtId="0" fontId="2" fillId="5" borderId="11" xfId="0" applyFont="1" applyFill="1" applyBorder="1" applyAlignment="1" applyProtection="1">
      <alignment horizontal="left" vertical="center" wrapText="1"/>
    </xf>
    <xf numFmtId="0" fontId="1" fillId="6" borderId="20" xfId="0" applyFont="1" applyFill="1" applyBorder="1" applyAlignment="1" applyProtection="1">
      <alignment horizontal="left" vertical="top" wrapText="1"/>
    </xf>
    <xf numFmtId="43" fontId="13" fillId="10" borderId="19" xfId="2" applyFont="1" applyFill="1" applyBorder="1" applyAlignment="1">
      <alignment horizontal="right" vertical="top" wrapText="1"/>
    </xf>
    <xf numFmtId="43" fontId="13" fillId="10" borderId="19" xfId="2" applyFont="1" applyFill="1" applyBorder="1" applyAlignment="1">
      <alignment horizontal="right" vertical="top"/>
    </xf>
    <xf numFmtId="4" fontId="38" fillId="10" borderId="20" xfId="0" applyNumberFormat="1" applyFont="1" applyFill="1" applyBorder="1" applyAlignment="1">
      <alignment horizontal="right" vertical="top" wrapText="1"/>
    </xf>
    <xf numFmtId="43" fontId="13" fillId="10" borderId="20" xfId="2" applyFont="1" applyFill="1" applyBorder="1" applyAlignment="1" applyProtection="1">
      <alignment vertical="top" wrapText="1"/>
    </xf>
    <xf numFmtId="3" fontId="38" fillId="10" borderId="20" xfId="0" applyNumberFormat="1" applyFont="1" applyFill="1" applyBorder="1" applyAlignment="1">
      <alignment horizontal="right" vertical="top" wrapText="1"/>
    </xf>
    <xf numFmtId="43" fontId="15" fillId="10" borderId="43" xfId="2" applyFont="1" applyFill="1" applyBorder="1" applyAlignment="1" applyProtection="1">
      <alignment vertical="top" wrapText="1"/>
    </xf>
    <xf numFmtId="0" fontId="13" fillId="10" borderId="43" xfId="0" applyFont="1" applyFill="1" applyBorder="1" applyAlignment="1">
      <alignment horizontal="left" vertical="top"/>
    </xf>
    <xf numFmtId="0" fontId="13" fillId="10" borderId="30" xfId="0" applyFont="1" applyFill="1" applyBorder="1" applyAlignment="1">
      <alignment horizontal="center" vertical="top"/>
    </xf>
    <xf numFmtId="2" fontId="38" fillId="10" borderId="20" xfId="0" applyNumberFormat="1" applyFont="1" applyFill="1" applyBorder="1" applyAlignment="1">
      <alignment vertical="top"/>
    </xf>
    <xf numFmtId="0" fontId="38" fillId="10" borderId="20" xfId="0" applyFont="1" applyFill="1" applyBorder="1" applyAlignment="1">
      <alignment vertical="top"/>
    </xf>
    <xf numFmtId="171" fontId="13" fillId="10" borderId="20" xfId="0" applyNumberFormat="1" applyFont="1" applyFill="1" applyBorder="1" applyAlignment="1">
      <alignment vertical="top" wrapText="1"/>
    </xf>
    <xf numFmtId="0" fontId="2" fillId="0" borderId="0" xfId="0" applyFont="1" applyFill="1" applyBorder="1" applyAlignment="1" applyProtection="1">
      <alignment horizontal="left" vertical="top" wrapText="1"/>
    </xf>
    <xf numFmtId="171" fontId="13" fillId="10" borderId="20" xfId="0" applyNumberFormat="1" applyFont="1" applyFill="1" applyBorder="1" applyAlignment="1">
      <alignment vertical="top"/>
    </xf>
    <xf numFmtId="0" fontId="1" fillId="0" borderId="34" xfId="0" applyFont="1" applyFill="1" applyBorder="1" applyAlignment="1" applyProtection="1">
      <alignment horizontal="left" vertical="top" wrapText="1"/>
    </xf>
    <xf numFmtId="0" fontId="2" fillId="5" borderId="0" xfId="0" applyFont="1" applyFill="1" applyBorder="1" applyAlignment="1" applyProtection="1">
      <alignment horizontal="left" vertical="top" wrapText="1"/>
    </xf>
    <xf numFmtId="0" fontId="2" fillId="6" borderId="20" xfId="0" applyFont="1" applyFill="1" applyBorder="1" applyAlignment="1" applyProtection="1">
      <alignment horizontal="center" vertical="top" wrapText="1"/>
    </xf>
    <xf numFmtId="0" fontId="38" fillId="6" borderId="20" xfId="0" applyFont="1" applyFill="1" applyBorder="1" applyAlignment="1">
      <alignment horizontal="left" vertical="top"/>
    </xf>
    <xf numFmtId="171" fontId="13" fillId="6" borderId="20" xfId="0" applyNumberFormat="1" applyFont="1" applyFill="1" applyBorder="1" applyAlignment="1">
      <alignment vertical="top" wrapText="1"/>
    </xf>
    <xf numFmtId="171" fontId="15" fillId="6" borderId="20" xfId="0" applyNumberFormat="1" applyFont="1" applyFill="1" applyBorder="1" applyAlignment="1">
      <alignment vertical="top" wrapText="1"/>
    </xf>
    <xf numFmtId="0" fontId="40" fillId="6" borderId="20" xfId="0" applyFont="1" applyFill="1" applyBorder="1" applyAlignment="1">
      <alignment horizontal="left" vertical="top"/>
    </xf>
    <xf numFmtId="4" fontId="15" fillId="6" borderId="20" xfId="0" applyNumberFormat="1" applyFont="1" applyFill="1" applyBorder="1" applyAlignment="1">
      <alignment vertical="top" wrapText="1"/>
    </xf>
    <xf numFmtId="4" fontId="13" fillId="6" borderId="20" xfId="0" applyNumberFormat="1" applyFont="1" applyFill="1" applyBorder="1" applyAlignment="1">
      <alignment vertical="top" wrapText="1"/>
    </xf>
    <xf numFmtId="0" fontId="2" fillId="6" borderId="20" xfId="0" applyFont="1" applyFill="1" applyBorder="1" applyAlignment="1" applyProtection="1">
      <alignment horizontal="right" vertical="top" wrapText="1"/>
    </xf>
    <xf numFmtId="171" fontId="2" fillId="6" borderId="20" xfId="0" applyNumberFormat="1" applyFont="1" applyFill="1" applyBorder="1" applyAlignment="1" applyProtection="1">
      <alignment horizontal="right" vertical="top" wrapText="1"/>
    </xf>
    <xf numFmtId="0" fontId="38" fillId="0" borderId="0" xfId="0" applyFont="1" applyAlignment="1">
      <alignment vertical="top"/>
    </xf>
    <xf numFmtId="0" fontId="38" fillId="6" borderId="20" xfId="0" applyFont="1" applyFill="1" applyBorder="1" applyAlignment="1">
      <alignment horizontal="justify" vertical="top" wrapText="1"/>
    </xf>
    <xf numFmtId="171" fontId="38" fillId="6" borderId="20" xfId="0" applyNumberFormat="1" applyFont="1" applyFill="1" applyBorder="1" applyAlignment="1">
      <alignment horizontal="right" vertical="top" wrapText="1"/>
    </xf>
    <xf numFmtId="0" fontId="38" fillId="6" borderId="20" xfId="0" applyFont="1" applyFill="1" applyBorder="1" applyAlignment="1">
      <alignment vertical="top"/>
    </xf>
    <xf numFmtId="2" fontId="38" fillId="6" borderId="20" xfId="0" applyNumberFormat="1" applyFont="1" applyFill="1" applyBorder="1" applyAlignment="1">
      <alignment vertical="top"/>
    </xf>
    <xf numFmtId="0" fontId="2" fillId="6" borderId="20" xfId="0" applyFont="1" applyFill="1" applyBorder="1" applyAlignment="1" applyProtection="1">
      <alignment vertical="top" wrapText="1"/>
    </xf>
    <xf numFmtId="0" fontId="2" fillId="5" borderId="20" xfId="0" applyFont="1" applyFill="1" applyBorder="1" applyAlignment="1" applyProtection="1">
      <alignment horizontal="left" vertical="top" wrapText="1"/>
    </xf>
    <xf numFmtId="171" fontId="40" fillId="6" borderId="20" xfId="0" applyNumberFormat="1" applyFont="1" applyFill="1" applyBorder="1" applyAlignment="1">
      <alignment horizontal="right" vertical="top" wrapText="1"/>
    </xf>
    <xf numFmtId="2" fontId="40" fillId="6" borderId="20" xfId="0" applyNumberFormat="1" applyFont="1" applyFill="1" applyBorder="1" applyAlignment="1">
      <alignment vertical="top"/>
    </xf>
    <xf numFmtId="0" fontId="38" fillId="5" borderId="47" xfId="0" applyFont="1" applyFill="1" applyBorder="1"/>
    <xf numFmtId="0" fontId="13" fillId="6" borderId="20" xfId="0" applyFont="1" applyFill="1" applyBorder="1" applyAlignment="1">
      <alignment horizontal="left" vertical="center" wrapText="1"/>
    </xf>
    <xf numFmtId="0" fontId="1" fillId="8" borderId="20" xfId="0" applyFont="1" applyFill="1" applyBorder="1" applyAlignment="1" applyProtection="1">
      <alignment horizontal="left" vertical="center"/>
    </xf>
    <xf numFmtId="0" fontId="25" fillId="8" borderId="20" xfId="0" applyFont="1" applyFill="1" applyBorder="1" applyAlignment="1" applyProtection="1">
      <alignment horizontal="center" vertical="center"/>
    </xf>
    <xf numFmtId="0" fontId="24" fillId="16" borderId="20" xfId="5" applyFont="1" applyFill="1" applyBorder="1" applyAlignment="1" applyProtection="1">
      <alignment horizontal="center" vertical="top"/>
      <protection locked="0"/>
    </xf>
    <xf numFmtId="0" fontId="24" fillId="16" borderId="22" xfId="5" applyFont="1" applyFill="1" applyBorder="1" applyAlignment="1" applyProtection="1">
      <alignment horizontal="center" vertical="top"/>
      <protection locked="0"/>
    </xf>
    <xf numFmtId="10" fontId="24" fillId="16" borderId="20" xfId="5" applyNumberFormat="1" applyFont="1" applyFill="1" applyBorder="1" applyAlignment="1" applyProtection="1">
      <alignment horizontal="center" vertical="top"/>
      <protection locked="0"/>
    </xf>
    <xf numFmtId="10" fontId="24" fillId="16" borderId="22" xfId="5" applyNumberFormat="1" applyFont="1" applyFill="1" applyBorder="1" applyAlignment="1" applyProtection="1">
      <alignment horizontal="center" vertical="top"/>
      <protection locked="0"/>
    </xf>
    <xf numFmtId="0" fontId="23" fillId="14" borderId="20" xfId="6" applyNumberFormat="1" applyFont="1" applyFill="1" applyBorder="1" applyAlignment="1" applyProtection="1">
      <alignment vertical="top" wrapText="1"/>
      <protection locked="0"/>
    </xf>
    <xf numFmtId="10" fontId="51" fillId="16" borderId="20" xfId="5" applyNumberFormat="1" applyFont="1" applyFill="1" applyBorder="1" applyAlignment="1" applyProtection="1">
      <alignment horizontal="center" vertical="top"/>
      <protection locked="0"/>
    </xf>
    <xf numFmtId="10" fontId="51" fillId="16" borderId="22" xfId="5" applyNumberFormat="1" applyFont="1" applyFill="1" applyBorder="1" applyAlignment="1" applyProtection="1">
      <alignment horizontal="center" vertical="top"/>
      <protection locked="0"/>
    </xf>
    <xf numFmtId="0" fontId="48" fillId="5" borderId="6" xfId="0" applyFont="1" applyFill="1" applyBorder="1" applyAlignment="1" applyProtection="1">
      <alignment vertical="top" wrapText="1"/>
    </xf>
    <xf numFmtId="0" fontId="48" fillId="0" borderId="0" xfId="0" applyFont="1" applyFill="1"/>
    <xf numFmtId="43" fontId="48" fillId="6" borderId="22" xfId="2" applyFont="1" applyFill="1" applyBorder="1" applyAlignment="1" applyProtection="1">
      <alignment vertical="top" wrapText="1"/>
    </xf>
    <xf numFmtId="0" fontId="52" fillId="0" borderId="0" xfId="0" applyFont="1" applyFill="1" applyBorder="1" applyAlignment="1" applyProtection="1">
      <alignment vertical="top" wrapText="1"/>
    </xf>
    <xf numFmtId="0" fontId="48" fillId="0" borderId="0" xfId="0" applyFont="1"/>
    <xf numFmtId="0" fontId="9" fillId="10" borderId="7" xfId="0" applyFont="1" applyFill="1" applyBorder="1" applyAlignment="1" applyProtection="1">
      <alignment horizontal="left" vertical="center" wrapText="1"/>
    </xf>
    <xf numFmtId="0" fontId="13" fillId="10" borderId="43" xfId="0" applyNumberFormat="1" applyFont="1" applyFill="1" applyBorder="1" applyAlignment="1">
      <alignment horizontal="center" vertical="top" wrapText="1"/>
    </xf>
    <xf numFmtId="0" fontId="13" fillId="10" borderId="30" xfId="0" applyNumberFormat="1" applyFont="1" applyFill="1" applyBorder="1" applyAlignment="1">
      <alignment horizontal="center" vertical="top" wrapText="1"/>
    </xf>
    <xf numFmtId="0" fontId="13" fillId="6" borderId="0" xfId="0" applyFont="1" applyFill="1" applyBorder="1" applyProtection="1"/>
    <xf numFmtId="0" fontId="41" fillId="6" borderId="28" xfId="4" applyFont="1" applyFill="1" applyBorder="1" applyAlignment="1" applyProtection="1"/>
    <xf numFmtId="174" fontId="53" fillId="6" borderId="7" xfId="0" applyNumberFormat="1" applyFont="1" applyFill="1" applyBorder="1" applyAlignment="1" applyProtection="1">
      <alignment horizontal="center"/>
    </xf>
    <xf numFmtId="0" fontId="1" fillId="6" borderId="0" xfId="0" applyFont="1" applyFill="1" applyProtection="1"/>
    <xf numFmtId="0" fontId="9" fillId="10" borderId="7" xfId="0" applyFont="1" applyFill="1" applyBorder="1" applyAlignment="1" applyProtection="1">
      <alignment horizontal="left" vertical="top" wrapText="1"/>
    </xf>
    <xf numFmtId="0" fontId="2" fillId="5" borderId="4" xfId="0" applyFont="1" applyFill="1" applyBorder="1" applyAlignment="1" applyProtection="1">
      <alignment horizontal="right" wrapText="1"/>
    </xf>
    <xf numFmtId="0" fontId="2" fillId="5" borderId="6" xfId="0" applyFont="1" applyFill="1" applyBorder="1" applyAlignment="1" applyProtection="1">
      <alignment horizontal="right" wrapText="1"/>
    </xf>
    <xf numFmtId="0" fontId="2" fillId="5" borderId="0" xfId="0" applyFont="1" applyFill="1" applyBorder="1" applyAlignment="1" applyProtection="1">
      <alignment horizontal="right" wrapText="1"/>
    </xf>
    <xf numFmtId="0" fontId="1" fillId="6" borderId="48" xfId="0" applyFont="1" applyFill="1" applyBorder="1" applyAlignment="1" applyProtection="1">
      <alignment horizontal="center" vertical="center"/>
      <protection locked="0"/>
    </xf>
    <xf numFmtId="0" fontId="1" fillId="6" borderId="28" xfId="0" applyFont="1" applyFill="1" applyBorder="1" applyAlignment="1" applyProtection="1">
      <alignment horizontal="center" vertical="center"/>
      <protection locked="0"/>
    </xf>
    <xf numFmtId="0" fontId="1" fillId="6" borderId="27" xfId="0" applyFont="1" applyFill="1" applyBorder="1" applyAlignment="1" applyProtection="1">
      <alignment horizontal="center" vertical="center"/>
      <protection locked="0"/>
    </xf>
    <xf numFmtId="14" fontId="13" fillId="6" borderId="48" xfId="0" applyNumberFormat="1" applyFont="1" applyFill="1" applyBorder="1" applyAlignment="1" applyProtection="1">
      <alignment horizontal="center"/>
    </xf>
    <xf numFmtId="0" fontId="13" fillId="6" borderId="13" xfId="0" applyFont="1" applyFill="1" applyBorder="1" applyAlignment="1" applyProtection="1">
      <alignment horizontal="center"/>
    </xf>
    <xf numFmtId="0" fontId="2" fillId="5" borderId="4" xfId="0" applyFont="1" applyFill="1" applyBorder="1" applyAlignment="1" applyProtection="1">
      <alignment horizontal="right" vertical="top" wrapText="1"/>
    </xf>
    <xf numFmtId="0" fontId="2" fillId="5" borderId="6" xfId="0" applyFont="1" applyFill="1" applyBorder="1" applyAlignment="1" applyProtection="1">
      <alignment horizontal="right" vertical="top" wrapText="1"/>
    </xf>
    <xf numFmtId="0" fontId="13" fillId="10" borderId="43" xfId="0" applyNumberFormat="1" applyFont="1" applyFill="1" applyBorder="1" applyAlignment="1">
      <alignment horizontal="center" vertical="top" wrapText="1"/>
    </xf>
    <xf numFmtId="0" fontId="13" fillId="10" borderId="30" xfId="0" applyNumberFormat="1" applyFont="1" applyFill="1" applyBorder="1" applyAlignment="1">
      <alignment horizontal="center" vertical="top" wrapText="1"/>
    </xf>
    <xf numFmtId="0" fontId="38" fillId="10" borderId="43" xfId="0" applyFont="1" applyFill="1" applyBorder="1" applyAlignment="1">
      <alignment horizontal="center" vertical="top" wrapText="1"/>
    </xf>
    <xf numFmtId="0" fontId="38" fillId="10" borderId="30" xfId="0" applyFont="1" applyFill="1" applyBorder="1" applyAlignment="1">
      <alignment horizontal="center" vertical="top" wrapText="1"/>
    </xf>
    <xf numFmtId="0" fontId="15" fillId="10" borderId="43" xfId="0" applyNumberFormat="1" applyFont="1" applyFill="1" applyBorder="1" applyAlignment="1">
      <alignment horizontal="center" vertical="top" wrapText="1"/>
    </xf>
    <xf numFmtId="0" fontId="15" fillId="10" borderId="30" xfId="0" applyNumberFormat="1" applyFont="1" applyFill="1" applyBorder="1" applyAlignment="1">
      <alignment horizontal="center" vertical="top" wrapText="1"/>
    </xf>
    <xf numFmtId="0" fontId="15" fillId="0" borderId="19" xfId="0" applyFont="1" applyFill="1" applyBorder="1" applyAlignment="1" applyProtection="1">
      <alignment horizontal="center" vertical="top" wrapText="1"/>
    </xf>
    <xf numFmtId="0" fontId="15" fillId="0" borderId="47" xfId="0" applyFont="1" applyFill="1" applyBorder="1" applyAlignment="1" applyProtection="1">
      <alignment horizontal="center" vertical="top" wrapText="1"/>
    </xf>
    <xf numFmtId="0" fontId="15" fillId="0" borderId="39" xfId="0" applyFont="1" applyFill="1" applyBorder="1" applyAlignment="1" applyProtection="1">
      <alignment horizontal="center" vertical="top" wrapText="1"/>
    </xf>
    <xf numFmtId="0" fontId="15" fillId="10" borderId="43" xfId="0" applyFont="1" applyFill="1" applyBorder="1" applyAlignment="1">
      <alignment horizontal="center" vertical="top" wrapText="1"/>
    </xf>
    <xf numFmtId="0" fontId="15" fillId="10" borderId="30" xfId="0" applyFont="1" applyFill="1" applyBorder="1" applyAlignment="1">
      <alignment horizontal="center" vertical="top" wrapText="1"/>
    </xf>
    <xf numFmtId="0" fontId="2" fillId="6" borderId="20" xfId="0" applyFont="1" applyFill="1" applyBorder="1" applyAlignment="1" applyProtection="1">
      <alignment horizontal="center" vertical="top" wrapText="1"/>
    </xf>
    <xf numFmtId="0" fontId="1" fillId="10" borderId="43" xfId="0" applyFont="1" applyFill="1" applyBorder="1" applyAlignment="1">
      <alignment horizontal="center" vertical="top" wrapText="1"/>
    </xf>
    <xf numFmtId="0" fontId="1" fillId="10" borderId="30" xfId="0" applyFont="1" applyFill="1" applyBorder="1" applyAlignment="1">
      <alignment horizontal="center" vertical="top" wrapText="1"/>
    </xf>
    <xf numFmtId="0" fontId="2" fillId="10" borderId="43" xfId="0" applyFont="1" applyFill="1" applyBorder="1" applyAlignment="1" applyProtection="1">
      <alignment horizontal="center" vertical="top" wrapText="1"/>
    </xf>
    <xf numFmtId="0" fontId="2" fillId="10" borderId="30" xfId="0" applyFont="1" applyFill="1" applyBorder="1" applyAlignment="1" applyProtection="1">
      <alignment horizontal="center" vertical="top" wrapText="1"/>
    </xf>
    <xf numFmtId="0" fontId="2" fillId="0" borderId="20" xfId="0" applyFont="1" applyFill="1" applyBorder="1" applyAlignment="1" applyProtection="1">
      <alignment horizontal="center" vertical="top" wrapText="1"/>
    </xf>
    <xf numFmtId="0" fontId="15" fillId="10" borderId="43" xfId="0" applyNumberFormat="1" applyFont="1" applyFill="1" applyBorder="1" applyAlignment="1">
      <alignment horizontal="center" vertical="top"/>
    </xf>
    <xf numFmtId="0" fontId="15" fillId="10" borderId="30" xfId="0" applyNumberFormat="1" applyFont="1" applyFill="1" applyBorder="1" applyAlignment="1">
      <alignment horizontal="center" vertical="top"/>
    </xf>
    <xf numFmtId="0" fontId="1" fillId="10" borderId="43" xfId="0" applyFont="1" applyFill="1" applyBorder="1" applyAlignment="1" applyProtection="1">
      <alignment horizontal="center" vertical="top" wrapText="1"/>
    </xf>
    <xf numFmtId="0" fontId="1" fillId="10" borderId="30" xfId="0" applyFont="1" applyFill="1" applyBorder="1" applyAlignment="1" applyProtection="1">
      <alignment horizontal="center" vertical="top" wrapText="1"/>
    </xf>
    <xf numFmtId="0" fontId="13" fillId="10" borderId="43" xfId="0" applyFont="1" applyFill="1" applyBorder="1" applyAlignment="1">
      <alignment horizontal="center" vertical="top" wrapText="1"/>
    </xf>
    <xf numFmtId="0" fontId="13" fillId="10" borderId="30" xfId="0" applyFont="1" applyFill="1" applyBorder="1" applyAlignment="1">
      <alignment horizontal="center" vertical="top" wrapText="1"/>
    </xf>
    <xf numFmtId="0" fontId="49" fillId="10" borderId="43" xfId="0" applyFont="1" applyFill="1" applyBorder="1" applyAlignment="1">
      <alignment horizontal="center" vertical="top" wrapText="1"/>
    </xf>
    <xf numFmtId="0" fontId="49" fillId="10" borderId="30" xfId="0" applyFont="1" applyFill="1" applyBorder="1" applyAlignment="1">
      <alignment horizontal="center" vertical="top" wrapText="1"/>
    </xf>
    <xf numFmtId="0" fontId="40" fillId="10" borderId="43" xfId="0" applyFont="1" applyFill="1" applyBorder="1" applyAlignment="1">
      <alignment horizontal="center" vertical="top"/>
    </xf>
    <xf numFmtId="0" fontId="40" fillId="10" borderId="30" xfId="0" applyFont="1" applyFill="1" applyBorder="1" applyAlignment="1">
      <alignment horizontal="center" vertical="top"/>
    </xf>
    <xf numFmtId="0" fontId="2" fillId="5" borderId="0" xfId="0" applyFont="1" applyFill="1" applyBorder="1" applyAlignment="1" applyProtection="1">
      <alignment horizontal="left" vertical="center" wrapText="1"/>
    </xf>
    <xf numFmtId="0" fontId="2" fillId="6" borderId="49" xfId="0" applyFont="1" applyFill="1" applyBorder="1" applyAlignment="1" applyProtection="1">
      <alignment horizontal="center" vertical="top" wrapText="1"/>
    </xf>
    <xf numFmtId="0" fontId="2" fillId="6" borderId="29" xfId="0" applyFont="1" applyFill="1" applyBorder="1" applyAlignment="1" applyProtection="1">
      <alignment horizontal="center" vertical="top" wrapText="1"/>
    </xf>
    <xf numFmtId="0" fontId="2" fillId="6" borderId="37" xfId="0" applyFont="1" applyFill="1" applyBorder="1" applyAlignment="1" applyProtection="1">
      <alignment horizontal="center" vertical="top" wrapText="1"/>
    </xf>
    <xf numFmtId="3" fontId="13" fillId="6" borderId="49" xfId="0" applyNumberFormat="1" applyFont="1" applyFill="1" applyBorder="1" applyAlignment="1" applyProtection="1">
      <alignment horizontal="left" vertical="top" wrapText="1"/>
      <protection locked="0"/>
    </xf>
    <xf numFmtId="3" fontId="13" fillId="6" borderId="29" xfId="0" applyNumberFormat="1" applyFont="1" applyFill="1" applyBorder="1" applyAlignment="1" applyProtection="1">
      <alignment horizontal="left" vertical="top" wrapText="1"/>
      <protection locked="0"/>
    </xf>
    <xf numFmtId="3" fontId="13" fillId="6" borderId="37" xfId="0" applyNumberFormat="1" applyFont="1" applyFill="1" applyBorder="1" applyAlignment="1" applyProtection="1">
      <alignment horizontal="left" vertical="top" wrapText="1"/>
      <protection locked="0"/>
    </xf>
    <xf numFmtId="0" fontId="40" fillId="10" borderId="43" xfId="0" applyFont="1" applyFill="1" applyBorder="1" applyAlignment="1">
      <alignment horizontal="center" vertical="top" wrapText="1"/>
    </xf>
    <xf numFmtId="0" fontId="40" fillId="10" borderId="30" xfId="0" applyFont="1" applyFill="1" applyBorder="1" applyAlignment="1">
      <alignment horizontal="center" vertical="top" wrapText="1"/>
    </xf>
    <xf numFmtId="0" fontId="2" fillId="5" borderId="11"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6" fillId="5" borderId="0" xfId="0" applyFont="1" applyFill="1" applyBorder="1" applyAlignment="1" applyProtection="1">
      <alignment horizontal="center"/>
    </xf>
    <xf numFmtId="0" fontId="16" fillId="5" borderId="4" xfId="0" applyFont="1" applyFill="1" applyBorder="1" applyAlignment="1" applyProtection="1">
      <alignment horizontal="center" wrapText="1"/>
    </xf>
    <xf numFmtId="0" fontId="16" fillId="5" borderId="0" xfId="0" applyFont="1" applyFill="1" applyBorder="1" applyAlignment="1" applyProtection="1">
      <alignment horizontal="center" wrapText="1"/>
    </xf>
    <xf numFmtId="0" fontId="5" fillId="5" borderId="0" xfId="0" applyFont="1" applyFill="1" applyBorder="1" applyAlignment="1" applyProtection="1">
      <alignment horizontal="left" vertical="center" wrapText="1"/>
    </xf>
    <xf numFmtId="0" fontId="13" fillId="6" borderId="49" xfId="0" applyFont="1" applyFill="1" applyBorder="1" applyAlignment="1" applyProtection="1">
      <alignment horizontal="center" vertical="top" wrapText="1"/>
      <protection locked="0"/>
    </xf>
    <xf numFmtId="0" fontId="13" fillId="6" borderId="29" xfId="0" applyFont="1" applyFill="1" applyBorder="1" applyAlignment="1" applyProtection="1">
      <alignment horizontal="center" vertical="top" wrapText="1"/>
      <protection locked="0"/>
    </xf>
    <xf numFmtId="0" fontId="13" fillId="6" borderId="37" xfId="0" applyFont="1" applyFill="1" applyBorder="1" applyAlignment="1" applyProtection="1">
      <alignment horizontal="center" vertical="top" wrapText="1"/>
      <protection locked="0"/>
    </xf>
    <xf numFmtId="3" fontId="1" fillId="6" borderId="49" xfId="0" applyNumberFormat="1" applyFont="1" applyFill="1" applyBorder="1" applyAlignment="1" applyProtection="1">
      <alignment horizontal="center" vertical="top" wrapText="1"/>
      <protection locked="0"/>
    </xf>
    <xf numFmtId="3" fontId="1" fillId="6" borderId="29" xfId="0" applyNumberFormat="1" applyFont="1" applyFill="1" applyBorder="1" applyAlignment="1" applyProtection="1">
      <alignment horizontal="center" vertical="top" wrapText="1"/>
      <protection locked="0"/>
    </xf>
    <xf numFmtId="3" fontId="1" fillId="6" borderId="37" xfId="0" applyNumberFormat="1" applyFont="1" applyFill="1" applyBorder="1" applyAlignment="1" applyProtection="1">
      <alignment horizontal="center" vertical="top" wrapText="1"/>
      <protection locked="0"/>
    </xf>
    <xf numFmtId="0" fontId="2" fillId="6" borderId="50" xfId="0" applyFont="1" applyFill="1" applyBorder="1" applyAlignment="1" applyProtection="1">
      <alignment horizontal="center" vertical="center" wrapText="1"/>
    </xf>
    <xf numFmtId="0" fontId="2" fillId="6" borderId="38" xfId="0" applyFont="1" applyFill="1" applyBorder="1" applyAlignment="1" applyProtection="1">
      <alignment horizontal="center" vertical="center" wrapText="1"/>
    </xf>
    <xf numFmtId="0" fontId="15" fillId="6" borderId="49" xfId="0" applyFont="1" applyFill="1" applyBorder="1" applyAlignment="1" applyProtection="1">
      <alignment horizontal="center"/>
    </xf>
    <xf numFmtId="0" fontId="15" fillId="6" borderId="29" xfId="0" applyFont="1" applyFill="1" applyBorder="1" applyAlignment="1" applyProtection="1">
      <alignment horizontal="center"/>
    </xf>
    <xf numFmtId="0" fontId="15" fillId="6" borderId="37" xfId="0" applyFont="1" applyFill="1" applyBorder="1" applyAlignment="1" applyProtection="1">
      <alignment horizontal="center"/>
    </xf>
    <xf numFmtId="0" fontId="5" fillId="5" borderId="0" xfId="0" applyFont="1" applyFill="1" applyBorder="1" applyAlignment="1" applyProtection="1">
      <alignment horizontal="left"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5" borderId="0" xfId="0" applyFont="1" applyFill="1" applyBorder="1" applyAlignment="1" applyProtection="1">
      <alignment horizontal="center" vertical="center" wrapText="1"/>
    </xf>
    <xf numFmtId="0" fontId="13" fillId="6" borderId="20" xfId="0" applyNumberFormat="1" applyFont="1" applyFill="1" applyBorder="1" applyAlignment="1">
      <alignment horizontal="center" vertical="top" wrapText="1"/>
    </xf>
    <xf numFmtId="0" fontId="1" fillId="6" borderId="20" xfId="0" applyFont="1" applyFill="1" applyBorder="1" applyAlignment="1" applyProtection="1">
      <alignment horizontal="center" vertical="top" wrapText="1"/>
    </xf>
    <xf numFmtId="0" fontId="8" fillId="6" borderId="49" xfId="0" applyFont="1" applyFill="1" applyBorder="1" applyAlignment="1" applyProtection="1">
      <alignment horizontal="center"/>
    </xf>
    <xf numFmtId="0" fontId="8" fillId="6" borderId="29" xfId="0" applyFont="1" applyFill="1" applyBorder="1" applyAlignment="1" applyProtection="1">
      <alignment horizontal="center"/>
    </xf>
    <xf numFmtId="0" fontId="8" fillId="6" borderId="37" xfId="0" applyFont="1" applyFill="1" applyBorder="1" applyAlignment="1" applyProtection="1">
      <alignment horizontal="center"/>
    </xf>
    <xf numFmtId="0" fontId="8" fillId="5" borderId="0" xfId="0" applyFont="1" applyFill="1" applyBorder="1" applyAlignment="1" applyProtection="1">
      <alignment horizontal="left" vertical="top" wrapText="1"/>
    </xf>
    <xf numFmtId="0" fontId="4" fillId="5" borderId="4" xfId="0" applyFont="1" applyFill="1" applyBorder="1" applyAlignment="1" applyProtection="1">
      <alignment horizontal="center" wrapText="1"/>
    </xf>
    <xf numFmtId="0" fontId="4" fillId="5" borderId="0" xfId="0" applyFont="1" applyFill="1" applyBorder="1" applyAlignment="1" applyProtection="1">
      <alignment horizontal="center" wrapText="1"/>
    </xf>
    <xf numFmtId="0" fontId="9" fillId="0" borderId="0" xfId="0" applyFont="1" applyFill="1" applyBorder="1" applyAlignment="1" applyProtection="1">
      <alignment vertical="top" wrapText="1"/>
    </xf>
    <xf numFmtId="0" fontId="9" fillId="0" borderId="0" xfId="0" applyFont="1" applyFill="1" applyBorder="1" applyAlignment="1" applyProtection="1">
      <alignment vertical="top" wrapText="1"/>
      <protection locked="0"/>
    </xf>
    <xf numFmtId="0" fontId="11" fillId="0" borderId="0" xfId="0" applyFont="1" applyFill="1" applyBorder="1" applyAlignment="1" applyProtection="1">
      <alignment vertical="top" wrapText="1"/>
    </xf>
    <xf numFmtId="0" fontId="4" fillId="0" borderId="49" xfId="0" applyFont="1" applyFill="1" applyBorder="1" applyAlignment="1" applyProtection="1">
      <alignment horizontal="center" vertical="center" wrapText="1"/>
    </xf>
    <xf numFmtId="0" fontId="4" fillId="0" borderId="29" xfId="0" applyFont="1" applyFill="1" applyBorder="1" applyAlignment="1" applyProtection="1">
      <alignment horizontal="center" vertical="center" wrapText="1"/>
    </xf>
    <xf numFmtId="0" fontId="4" fillId="0" borderId="37" xfId="0" applyFont="1" applyFill="1" applyBorder="1" applyAlignment="1" applyProtection="1">
      <alignment horizontal="center" vertical="center" wrapText="1"/>
    </xf>
    <xf numFmtId="0" fontId="12" fillId="5" borderId="0" xfId="0" applyFont="1" applyFill="1" applyBorder="1" applyAlignment="1" applyProtection="1">
      <alignment horizontal="left" vertical="top" wrapText="1"/>
    </xf>
    <xf numFmtId="0" fontId="4" fillId="6" borderId="53" xfId="0" applyFont="1" applyFill="1" applyBorder="1" applyAlignment="1" applyProtection="1">
      <alignment vertical="top" wrapText="1"/>
    </xf>
    <xf numFmtId="0" fontId="4" fillId="6" borderId="40" xfId="0" applyFont="1" applyFill="1" applyBorder="1" applyAlignment="1" applyProtection="1">
      <alignment vertical="top" wrapText="1"/>
    </xf>
    <xf numFmtId="0" fontId="4" fillId="6" borderId="51" xfId="0" applyFont="1" applyFill="1" applyBorder="1" applyAlignment="1" applyProtection="1">
      <alignment vertical="top" wrapText="1"/>
    </xf>
    <xf numFmtId="0" fontId="4" fillId="6" borderId="44" xfId="0" applyFont="1" applyFill="1" applyBorder="1" applyAlignment="1" applyProtection="1">
      <alignment vertical="top" wrapText="1"/>
    </xf>
    <xf numFmtId="3" fontId="9" fillId="0" borderId="0" xfId="0" applyNumberFormat="1" applyFont="1" applyFill="1" applyBorder="1" applyAlignment="1" applyProtection="1">
      <alignment vertical="top" wrapText="1"/>
      <protection locked="0"/>
    </xf>
    <xf numFmtId="0" fontId="10" fillId="0" borderId="0" xfId="0" applyFont="1" applyFill="1" applyBorder="1" applyAlignment="1" applyProtection="1">
      <alignment vertical="top" wrapText="1"/>
    </xf>
    <xf numFmtId="0" fontId="4" fillId="5" borderId="0" xfId="0" applyFont="1" applyFill="1" applyBorder="1" applyAlignment="1" applyProtection="1">
      <alignment horizontal="left" vertical="top" wrapText="1"/>
    </xf>
    <xf numFmtId="0" fontId="8" fillId="6" borderId="52" xfId="0" applyFont="1" applyFill="1" applyBorder="1" applyAlignment="1" applyProtection="1">
      <alignment horizontal="center" vertical="top" wrapText="1"/>
    </xf>
    <xf numFmtId="0" fontId="8" fillId="6" borderId="35" xfId="0" applyFont="1" applyFill="1" applyBorder="1" applyAlignment="1" applyProtection="1">
      <alignment horizontal="center" vertical="top" wrapText="1"/>
    </xf>
    <xf numFmtId="0" fontId="11" fillId="0" borderId="0" xfId="0" applyFont="1" applyFill="1" applyBorder="1" applyAlignment="1" applyProtection="1">
      <alignment horizontal="center" vertical="top" wrapText="1"/>
    </xf>
    <xf numFmtId="0" fontId="4" fillId="5" borderId="0" xfId="0" applyFont="1" applyFill="1" applyBorder="1" applyAlignment="1" applyProtection="1">
      <alignment horizontal="center"/>
    </xf>
    <xf numFmtId="0" fontId="46" fillId="5" borderId="0" xfId="0" applyFont="1" applyFill="1" applyAlignment="1">
      <alignment horizontal="left" wrapText="1"/>
    </xf>
    <xf numFmtId="0" fontId="46" fillId="5" borderId="0" xfId="0" applyFont="1" applyFill="1" applyAlignment="1">
      <alignment horizontal="left"/>
    </xf>
    <xf numFmtId="0" fontId="54" fillId="5" borderId="0" xfId="0" applyFont="1" applyFill="1" applyAlignment="1">
      <alignment horizontal="left"/>
    </xf>
    <xf numFmtId="0" fontId="4" fillId="6" borderId="1" xfId="0" applyFont="1" applyFill="1" applyBorder="1" applyAlignment="1" applyProtection="1">
      <alignment horizontal="center" vertical="center" wrapText="1"/>
    </xf>
    <xf numFmtId="0" fontId="4" fillId="6" borderId="2" xfId="0" applyFont="1" applyFill="1" applyBorder="1" applyAlignment="1" applyProtection="1">
      <alignment horizontal="center" vertical="center" wrapText="1"/>
    </xf>
    <xf numFmtId="0" fontId="4" fillId="6" borderId="3" xfId="0" applyFont="1" applyFill="1" applyBorder="1" applyAlignment="1" applyProtection="1">
      <alignment horizontal="center" vertical="center" wrapText="1"/>
    </xf>
    <xf numFmtId="0" fontId="4" fillId="6" borderId="4" xfId="0" applyFont="1" applyFill="1" applyBorder="1" applyAlignment="1" applyProtection="1">
      <alignment horizontal="center" vertical="center" wrapText="1"/>
    </xf>
    <xf numFmtId="0" fontId="4" fillId="6" borderId="0" xfId="0" applyFont="1" applyFill="1" applyBorder="1" applyAlignment="1" applyProtection="1">
      <alignment horizontal="center" vertical="center" wrapText="1"/>
    </xf>
    <xf numFmtId="0" fontId="4" fillId="6" borderId="6" xfId="0" applyFont="1" applyFill="1" applyBorder="1" applyAlignment="1" applyProtection="1">
      <alignment horizontal="center" vertical="center" wrapText="1"/>
    </xf>
    <xf numFmtId="0" fontId="4" fillId="6" borderId="10" xfId="0" applyFont="1" applyFill="1" applyBorder="1" applyAlignment="1" applyProtection="1">
      <alignment horizontal="center" vertical="center" wrapText="1"/>
    </xf>
    <xf numFmtId="0" fontId="4" fillId="6" borderId="11" xfId="0" applyFont="1" applyFill="1" applyBorder="1" applyAlignment="1" applyProtection="1">
      <alignment horizontal="center" vertical="center" wrapText="1"/>
    </xf>
    <xf numFmtId="0" fontId="4" fillId="6" borderId="12" xfId="0" applyFont="1" applyFill="1" applyBorder="1" applyAlignment="1" applyProtection="1">
      <alignment horizontal="center" vertical="center" wrapText="1"/>
    </xf>
    <xf numFmtId="0" fontId="21" fillId="5" borderId="0" xfId="0" applyFont="1" applyFill="1" applyBorder="1" applyAlignment="1" applyProtection="1">
      <alignment horizontal="left" vertical="center" wrapText="1"/>
    </xf>
    <xf numFmtId="0" fontId="18" fillId="0" borderId="49" xfId="0" applyFont="1" applyFill="1" applyBorder="1" applyAlignment="1" applyProtection="1">
      <alignment horizontal="left" vertical="top" wrapText="1"/>
    </xf>
    <xf numFmtId="0" fontId="18" fillId="0" borderId="29" xfId="0" applyFont="1" applyFill="1" applyBorder="1" applyAlignment="1" applyProtection="1">
      <alignment horizontal="left" vertical="top" wrapText="1"/>
    </xf>
    <xf numFmtId="0" fontId="18" fillId="0" borderId="37" xfId="0" applyFont="1" applyFill="1" applyBorder="1" applyAlignment="1" applyProtection="1">
      <alignment horizontal="left" vertical="top" wrapText="1"/>
    </xf>
    <xf numFmtId="0" fontId="26" fillId="10" borderId="49" xfId="0" applyFont="1" applyFill="1" applyBorder="1" applyAlignment="1" applyProtection="1">
      <alignment horizontal="center"/>
      <protection locked="0"/>
    </xf>
    <xf numFmtId="0" fontId="26" fillId="10" borderId="29" xfId="0" applyFont="1" applyFill="1" applyBorder="1" applyAlignment="1" applyProtection="1">
      <alignment horizontal="center"/>
      <protection locked="0"/>
    </xf>
    <xf numFmtId="0" fontId="26" fillId="10" borderId="37" xfId="0" applyFont="1" applyFill="1" applyBorder="1" applyAlignment="1" applyProtection="1">
      <alignment horizontal="center"/>
      <protection locked="0"/>
    </xf>
    <xf numFmtId="0" fontId="36" fillId="10" borderId="49" xfId="4" applyFill="1" applyBorder="1" applyAlignment="1" applyProtection="1">
      <alignment horizontal="center"/>
      <protection locked="0"/>
    </xf>
    <xf numFmtId="0" fontId="27" fillId="10" borderId="29" xfId="0" applyFont="1" applyFill="1" applyBorder="1" applyAlignment="1" applyProtection="1">
      <alignment horizontal="center"/>
      <protection locked="0"/>
    </xf>
    <xf numFmtId="0" fontId="27" fillId="10" borderId="37" xfId="0" applyFont="1" applyFill="1" applyBorder="1" applyAlignment="1" applyProtection="1">
      <alignment horizontal="center"/>
      <protection locked="0"/>
    </xf>
    <xf numFmtId="0" fontId="2" fillId="5" borderId="11" xfId="0" applyFont="1" applyFill="1" applyBorder="1" applyAlignment="1" applyProtection="1">
      <alignment horizontal="center" vertical="center" wrapText="1"/>
    </xf>
    <xf numFmtId="0" fontId="1" fillId="6" borderId="49" xfId="0" applyFont="1" applyFill="1" applyBorder="1" applyAlignment="1" applyProtection="1">
      <alignment horizontal="center"/>
      <protection locked="0"/>
    </xf>
    <xf numFmtId="0" fontId="1" fillId="6" borderId="29" xfId="0" applyFont="1" applyFill="1" applyBorder="1" applyAlignment="1" applyProtection="1">
      <alignment horizontal="center"/>
      <protection locked="0"/>
    </xf>
    <xf numFmtId="0" fontId="1" fillId="6" borderId="37" xfId="0" applyFont="1" applyFill="1" applyBorder="1" applyAlignment="1" applyProtection="1">
      <alignment horizontal="center"/>
      <protection locked="0"/>
    </xf>
    <xf numFmtId="0" fontId="1" fillId="6" borderId="1" xfId="0" applyFont="1" applyFill="1" applyBorder="1" applyAlignment="1" applyProtection="1">
      <alignment horizontal="center" vertical="center" wrapText="1"/>
    </xf>
    <xf numFmtId="0" fontId="1" fillId="6" borderId="2" xfId="0" applyFont="1" applyFill="1" applyBorder="1" applyAlignment="1" applyProtection="1">
      <alignment horizontal="center" vertical="center" wrapText="1"/>
    </xf>
    <xf numFmtId="0" fontId="1" fillId="6" borderId="3" xfId="0" applyFont="1" applyFill="1" applyBorder="1" applyAlignment="1" applyProtection="1">
      <alignment horizontal="center" vertical="center" wrapText="1"/>
    </xf>
    <xf numFmtId="0" fontId="1" fillId="6" borderId="4" xfId="0" applyFont="1" applyFill="1" applyBorder="1" applyAlignment="1" applyProtection="1">
      <alignment horizontal="center" vertical="center" wrapText="1"/>
    </xf>
    <xf numFmtId="0" fontId="1" fillId="6" borderId="0" xfId="0" applyFont="1" applyFill="1" applyBorder="1" applyAlignment="1" applyProtection="1">
      <alignment horizontal="center" vertical="center" wrapText="1"/>
    </xf>
    <xf numFmtId="0" fontId="1" fillId="6" borderId="6" xfId="0" applyFont="1" applyFill="1" applyBorder="1" applyAlignment="1" applyProtection="1">
      <alignment horizontal="center" vertical="center" wrapText="1"/>
    </xf>
    <xf numFmtId="0" fontId="1" fillId="6" borderId="10" xfId="0" applyFont="1" applyFill="1" applyBorder="1" applyAlignment="1" applyProtection="1">
      <alignment horizontal="center" vertical="center" wrapText="1"/>
    </xf>
    <xf numFmtId="0" fontId="1" fillId="6" borderId="11" xfId="0" applyFont="1" applyFill="1" applyBorder="1" applyAlignment="1" applyProtection="1">
      <alignment horizontal="center" vertical="center" wrapText="1"/>
    </xf>
    <xf numFmtId="0" fontId="1" fillId="6" borderId="12" xfId="0" applyFont="1" applyFill="1" applyBorder="1" applyAlignment="1" applyProtection="1">
      <alignment horizontal="center" vertical="center" wrapText="1"/>
    </xf>
    <xf numFmtId="0" fontId="49" fillId="0" borderId="20" xfId="0" applyFont="1" applyBorder="1" applyAlignment="1">
      <alignment horizontal="center" vertical="center" wrapText="1"/>
    </xf>
    <xf numFmtId="0" fontId="1" fillId="6" borderId="20" xfId="0" applyFont="1" applyFill="1" applyBorder="1" applyAlignment="1" applyProtection="1">
      <alignment horizontal="center" vertical="center" wrapText="1"/>
    </xf>
    <xf numFmtId="0" fontId="38" fillId="0" borderId="20" xfId="0" applyFont="1" applyBorder="1" applyAlignment="1">
      <alignment horizontal="center" vertical="center" wrapText="1"/>
    </xf>
    <xf numFmtId="0" fontId="13" fillId="6" borderId="54" xfId="0" applyFont="1" applyFill="1" applyBorder="1" applyAlignment="1" applyProtection="1">
      <alignment horizontal="left" vertical="center" wrapText="1"/>
    </xf>
    <xf numFmtId="0" fontId="13" fillId="6" borderId="55" xfId="0" applyFont="1" applyFill="1" applyBorder="1" applyAlignment="1" applyProtection="1">
      <alignment horizontal="left" vertical="center" wrapText="1"/>
    </xf>
    <xf numFmtId="0" fontId="13" fillId="6" borderId="56" xfId="0" applyFont="1" applyFill="1" applyBorder="1" applyAlignment="1" applyProtection="1">
      <alignment horizontal="left" vertical="center" wrapText="1"/>
    </xf>
    <xf numFmtId="0" fontId="13" fillId="6" borderId="57" xfId="0" applyFont="1" applyFill="1" applyBorder="1" applyAlignment="1" applyProtection="1">
      <alignment horizontal="left" vertical="center" wrapText="1"/>
    </xf>
    <xf numFmtId="0" fontId="13" fillId="6" borderId="50" xfId="0" applyFont="1" applyFill="1" applyBorder="1" applyAlignment="1" applyProtection="1">
      <alignment horizontal="left" vertical="center" wrapText="1"/>
    </xf>
    <xf numFmtId="0" fontId="13" fillId="6" borderId="58" xfId="0" applyFont="1" applyFill="1" applyBorder="1" applyAlignment="1" applyProtection="1">
      <alignment horizontal="left" vertical="center" wrapText="1"/>
    </xf>
    <xf numFmtId="0" fontId="13" fillId="6" borderId="51" xfId="0" applyFont="1" applyFill="1" applyBorder="1" applyAlignment="1" applyProtection="1">
      <alignment horizontal="left" vertical="center" wrapText="1"/>
    </xf>
    <xf numFmtId="0" fontId="13" fillId="6" borderId="41" xfId="0" applyFont="1" applyFill="1" applyBorder="1" applyAlignment="1" applyProtection="1">
      <alignment horizontal="left" vertical="center" wrapText="1"/>
    </xf>
    <xf numFmtId="0" fontId="13" fillId="6" borderId="44"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0" borderId="2" xfId="0" applyFont="1" applyFill="1" applyBorder="1" applyAlignment="1" applyProtection="1">
      <alignment horizontal="left" vertical="center" wrapText="1"/>
    </xf>
    <xf numFmtId="0" fontId="18" fillId="0" borderId="3" xfId="0" applyFont="1" applyFill="1" applyBorder="1" applyAlignment="1" applyProtection="1">
      <alignment horizontal="left" vertical="center" wrapText="1"/>
    </xf>
    <xf numFmtId="0" fontId="18" fillId="0" borderId="4" xfId="0" applyFont="1" applyFill="1" applyBorder="1" applyAlignment="1" applyProtection="1">
      <alignment horizontal="left" vertical="center" wrapText="1"/>
    </xf>
    <xf numFmtId="0" fontId="18" fillId="0" borderId="0" xfId="0" applyFont="1" applyFill="1" applyBorder="1" applyAlignment="1" applyProtection="1">
      <alignment horizontal="left" vertical="center" wrapText="1"/>
    </xf>
    <xf numFmtId="0" fontId="18" fillId="0" borderId="6" xfId="0" applyFont="1" applyFill="1" applyBorder="1" applyAlignment="1" applyProtection="1">
      <alignment horizontal="left" vertical="center" wrapText="1"/>
    </xf>
    <xf numFmtId="0" fontId="18" fillId="0" borderId="10" xfId="0" applyFont="1" applyFill="1" applyBorder="1" applyAlignment="1" applyProtection="1">
      <alignment horizontal="left" vertical="center" wrapText="1"/>
    </xf>
    <xf numFmtId="0" fontId="18" fillId="0" borderId="11" xfId="0" applyFont="1" applyFill="1" applyBorder="1" applyAlignment="1" applyProtection="1">
      <alignment horizontal="left" vertical="center" wrapText="1"/>
    </xf>
    <xf numFmtId="0" fontId="18" fillId="0" borderId="12" xfId="0" applyFont="1" applyFill="1" applyBorder="1" applyAlignment="1" applyProtection="1">
      <alignment horizontal="left" vertical="center" wrapText="1"/>
    </xf>
    <xf numFmtId="0" fontId="1" fillId="6" borderId="49" xfId="0" applyFont="1" applyFill="1" applyBorder="1" applyAlignment="1" applyProtection="1">
      <alignment horizontal="center" vertical="center" wrapText="1"/>
    </xf>
    <xf numFmtId="0" fontId="1" fillId="6" borderId="37" xfId="0" applyFont="1" applyFill="1" applyBorder="1" applyAlignment="1" applyProtection="1">
      <alignment horizontal="center" vertical="center" wrapText="1"/>
    </xf>
    <xf numFmtId="0" fontId="41" fillId="6" borderId="49" xfId="4" applyFont="1" applyFill="1" applyBorder="1" applyAlignment="1" applyProtection="1">
      <alignment horizontal="center"/>
      <protection locked="0"/>
    </xf>
    <xf numFmtId="0" fontId="49" fillId="0" borderId="49" xfId="0" applyFont="1" applyBorder="1" applyAlignment="1">
      <alignment horizontal="center" vertical="top" wrapText="1"/>
    </xf>
    <xf numFmtId="0" fontId="49" fillId="0" borderId="37" xfId="0" applyFont="1" applyBorder="1" applyAlignment="1">
      <alignment horizontal="center" vertical="top" wrapText="1"/>
    </xf>
    <xf numFmtId="0" fontId="38" fillId="0" borderId="43" xfId="0" applyFont="1" applyBorder="1" applyAlignment="1">
      <alignment horizontal="center" vertical="center" wrapText="1"/>
    </xf>
    <xf numFmtId="0" fontId="38" fillId="0" borderId="30" xfId="0" applyFont="1" applyBorder="1" applyAlignment="1">
      <alignment horizontal="center" vertical="center" wrapText="1"/>
    </xf>
    <xf numFmtId="0" fontId="13" fillId="6" borderId="49" xfId="0" applyFont="1" applyFill="1" applyBorder="1" applyAlignment="1" applyProtection="1">
      <alignment horizontal="center" vertical="center" wrapText="1"/>
    </xf>
    <xf numFmtId="0" fontId="13" fillId="6" borderId="37" xfId="0" applyFont="1" applyFill="1" applyBorder="1" applyAlignment="1" applyProtection="1">
      <alignment horizontal="center" vertical="center" wrapText="1"/>
    </xf>
    <xf numFmtId="0" fontId="1" fillId="5" borderId="43" xfId="0" applyFont="1" applyFill="1" applyBorder="1" applyAlignment="1" applyProtection="1">
      <alignment horizontal="center" vertical="center" wrapText="1"/>
    </xf>
    <xf numFmtId="0" fontId="1" fillId="5" borderId="41" xfId="0" applyFont="1" applyFill="1" applyBorder="1" applyAlignment="1" applyProtection="1">
      <alignment horizontal="center" vertical="center" wrapText="1"/>
    </xf>
    <xf numFmtId="0" fontId="1" fillId="5" borderId="30" xfId="0" applyFont="1" applyFill="1" applyBorder="1" applyAlignment="1" applyProtection="1">
      <alignment horizontal="center" vertical="center" wrapText="1"/>
    </xf>
    <xf numFmtId="0" fontId="5" fillId="5" borderId="0" xfId="0" applyFont="1" applyFill="1" applyBorder="1" applyAlignment="1" applyProtection="1">
      <alignment horizontal="left"/>
    </xf>
    <xf numFmtId="0" fontId="18" fillId="5" borderId="2" xfId="0" applyFont="1" applyFill="1" applyBorder="1" applyAlignment="1" applyProtection="1">
      <alignment horizontal="center" wrapText="1"/>
    </xf>
    <xf numFmtId="0" fontId="18" fillId="5" borderId="0" xfId="0" applyFont="1" applyFill="1" applyBorder="1" applyAlignment="1" applyProtection="1">
      <alignment horizontal="left" vertical="center" wrapText="1"/>
    </xf>
    <xf numFmtId="0" fontId="42" fillId="0" borderId="32" xfId="0" applyFont="1" applyBorder="1" applyAlignment="1">
      <alignment horizontal="left" vertical="top" wrapText="1"/>
    </xf>
    <xf numFmtId="0" fontId="11" fillId="5" borderId="60" xfId="0" applyFont="1" applyFill="1" applyBorder="1" applyAlignment="1" applyProtection="1">
      <alignment horizontal="center" vertical="center" wrapText="1"/>
    </xf>
    <xf numFmtId="0" fontId="11" fillId="5" borderId="21" xfId="0" applyFont="1" applyFill="1" applyBorder="1" applyAlignment="1" applyProtection="1">
      <alignment horizontal="center" vertical="center" wrapText="1"/>
    </xf>
    <xf numFmtId="0" fontId="11" fillId="5" borderId="53" xfId="0" applyFont="1" applyFill="1" applyBorder="1" applyAlignment="1" applyProtection="1">
      <alignment horizontal="center" vertical="center" wrapText="1"/>
    </xf>
    <xf numFmtId="0" fontId="11" fillId="5" borderId="23" xfId="0" applyFont="1" applyFill="1" applyBorder="1" applyAlignment="1" applyProtection="1">
      <alignment horizontal="center" vertical="center" wrapText="1"/>
    </xf>
    <xf numFmtId="0" fontId="42" fillId="0" borderId="43" xfId="0" applyFont="1" applyBorder="1" applyAlignment="1">
      <alignment horizontal="left" vertical="top" wrapText="1"/>
    </xf>
    <xf numFmtId="0" fontId="42" fillId="0" borderId="30" xfId="0" applyFont="1" applyBorder="1" applyAlignment="1">
      <alignment horizontal="left" vertical="top"/>
    </xf>
    <xf numFmtId="0" fontId="42" fillId="0" borderId="30" xfId="0" applyFont="1" applyBorder="1" applyAlignment="1">
      <alignment horizontal="left" vertical="top" wrapText="1"/>
    </xf>
    <xf numFmtId="0" fontId="4" fillId="0" borderId="43" xfId="0" applyFont="1" applyBorder="1" applyAlignment="1">
      <alignment horizontal="left" vertical="top" wrapText="1"/>
    </xf>
    <xf numFmtId="0" fontId="4" fillId="0" borderId="30" xfId="0" applyFont="1" applyBorder="1" applyAlignment="1">
      <alignment horizontal="left" vertical="top" wrapText="1"/>
    </xf>
    <xf numFmtId="0" fontId="12" fillId="5" borderId="0" xfId="0" applyFont="1" applyFill="1" applyBorder="1" applyAlignment="1" applyProtection="1">
      <alignment horizontal="center" wrapText="1"/>
    </xf>
    <xf numFmtId="0" fontId="12" fillId="5" borderId="6" xfId="0" applyFont="1" applyFill="1" applyBorder="1" applyAlignment="1" applyProtection="1">
      <alignment horizontal="center" wrapText="1"/>
    </xf>
    <xf numFmtId="0" fontId="42" fillId="0" borderId="20" xfId="0" applyFont="1" applyBorder="1" applyAlignment="1">
      <alignment horizontal="left" vertical="top" wrapText="1"/>
    </xf>
    <xf numFmtId="0" fontId="19" fillId="5" borderId="0" xfId="0" applyFont="1" applyFill="1" applyBorder="1" applyAlignment="1" applyProtection="1">
      <alignment horizontal="center" vertical="center" wrapText="1"/>
    </xf>
    <xf numFmtId="0" fontId="9" fillId="6" borderId="41" xfId="0" applyFont="1" applyFill="1" applyBorder="1" applyAlignment="1" applyProtection="1">
      <alignment horizontal="left" vertical="center" wrapText="1"/>
    </xf>
    <xf numFmtId="0" fontId="9" fillId="6" borderId="44" xfId="0" applyFont="1" applyFill="1" applyBorder="1" applyAlignment="1" applyProtection="1">
      <alignment horizontal="left" vertical="center" wrapText="1"/>
    </xf>
    <xf numFmtId="0" fontId="9" fillId="5" borderId="34" xfId="0" applyFont="1" applyFill="1" applyBorder="1" applyAlignment="1" applyProtection="1">
      <alignment horizontal="center" vertical="center"/>
    </xf>
    <xf numFmtId="0" fontId="42" fillId="0" borderId="30" xfId="0" applyFont="1" applyBorder="1" applyAlignment="1">
      <alignment horizontal="left" wrapText="1"/>
    </xf>
    <xf numFmtId="0" fontId="11" fillId="6" borderId="52" xfId="0" applyFont="1" applyFill="1" applyBorder="1" applyAlignment="1" applyProtection="1">
      <alignment horizontal="left" vertical="center" wrapText="1"/>
    </xf>
    <xf numFmtId="0" fontId="11" fillId="6" borderId="59" xfId="0" applyFont="1" applyFill="1" applyBorder="1" applyAlignment="1" applyProtection="1">
      <alignment horizontal="left" vertical="center" wrapText="1"/>
    </xf>
    <xf numFmtId="0" fontId="9" fillId="6" borderId="43" xfId="0" applyFont="1" applyFill="1" applyBorder="1" applyAlignment="1" applyProtection="1">
      <alignment horizontal="left" vertical="top" wrapText="1"/>
    </xf>
    <xf numFmtId="0" fontId="9" fillId="6" borderId="30" xfId="0" applyFont="1" applyFill="1" applyBorder="1" applyAlignment="1" applyProtection="1">
      <alignment horizontal="left" vertical="top" wrapText="1"/>
    </xf>
    <xf numFmtId="0" fontId="42" fillId="5" borderId="24" xfId="0" applyFont="1" applyFill="1" applyBorder="1" applyAlignment="1">
      <alignment horizontal="center"/>
    </xf>
    <xf numFmtId="0" fontId="42" fillId="5" borderId="21" xfId="0" applyFont="1" applyFill="1" applyBorder="1" applyAlignment="1">
      <alignment horizontal="center"/>
    </xf>
    <xf numFmtId="0" fontId="42" fillId="5" borderId="53" xfId="0" applyFont="1" applyFill="1" applyBorder="1" applyAlignment="1">
      <alignment horizontal="center"/>
    </xf>
    <xf numFmtId="0" fontId="9" fillId="6" borderId="61" xfId="0" applyFont="1" applyFill="1" applyBorder="1" applyAlignment="1" applyProtection="1">
      <alignment horizontal="left" vertical="center" wrapText="1"/>
    </xf>
    <xf numFmtId="0" fontId="9" fillId="6" borderId="62" xfId="0" applyFont="1" applyFill="1" applyBorder="1" applyAlignment="1" applyProtection="1">
      <alignment horizontal="left" vertical="center" wrapText="1"/>
    </xf>
    <xf numFmtId="0" fontId="9" fillId="6" borderId="41" xfId="0" applyFont="1" applyFill="1" applyBorder="1" applyAlignment="1" applyProtection="1">
      <alignment horizontal="left" vertical="top" wrapText="1"/>
    </xf>
    <xf numFmtId="0" fontId="9" fillId="6" borderId="44" xfId="0" applyFont="1" applyFill="1" applyBorder="1" applyAlignment="1" applyProtection="1">
      <alignment horizontal="left" vertical="top" wrapText="1"/>
    </xf>
    <xf numFmtId="0" fontId="42" fillId="0" borderId="29" xfId="0" applyFont="1" applyBorder="1"/>
    <xf numFmtId="0" fontId="42" fillId="0" borderId="37" xfId="0" applyFont="1" applyBorder="1"/>
    <xf numFmtId="0" fontId="54" fillId="5" borderId="2" xfId="0" applyFont="1" applyFill="1" applyBorder="1" applyAlignment="1">
      <alignment horizontal="center"/>
    </xf>
    <xf numFmtId="0" fontId="54" fillId="5" borderId="3" xfId="0" applyFont="1" applyFill="1" applyBorder="1" applyAlignment="1">
      <alignment horizontal="center"/>
    </xf>
    <xf numFmtId="0" fontId="55" fillId="9" borderId="5" xfId="0" applyFont="1" applyFill="1" applyBorder="1" applyAlignment="1">
      <alignment horizontal="center"/>
    </xf>
    <xf numFmtId="0" fontId="45" fillId="0" borderId="49" xfId="0" applyFont="1" applyFill="1" applyBorder="1" applyAlignment="1">
      <alignment horizontal="center"/>
    </xf>
    <xf numFmtId="0" fontId="45" fillId="0" borderId="69" xfId="0" applyFont="1" applyFill="1" applyBorder="1" applyAlignment="1">
      <alignment horizontal="center"/>
    </xf>
    <xf numFmtId="0" fontId="44" fillId="5" borderId="11" xfId="0" applyFont="1" applyFill="1" applyBorder="1"/>
    <xf numFmtId="10" fontId="23" fillId="14" borderId="43" xfId="5" applyNumberFormat="1" applyFont="1" applyFill="1" applyBorder="1" applyAlignment="1" applyProtection="1">
      <alignment horizontal="center" vertical="top"/>
      <protection locked="0"/>
    </xf>
    <xf numFmtId="10" fontId="23" fillId="14" borderId="30" xfId="5" applyNumberFormat="1" applyFont="1" applyFill="1" applyBorder="1" applyAlignment="1" applyProtection="1">
      <alignment horizontal="center" vertical="top"/>
      <protection locked="0"/>
    </xf>
    <xf numFmtId="0" fontId="23" fillId="14" borderId="42" xfId="5" applyFont="1" applyFill="1" applyBorder="1" applyAlignment="1" applyProtection="1">
      <alignment horizontal="center" vertical="top"/>
      <protection locked="0"/>
    </xf>
    <xf numFmtId="0" fontId="23" fillId="14" borderId="40" xfId="5" applyFont="1" applyFill="1" applyBorder="1" applyAlignment="1" applyProtection="1">
      <alignment horizontal="center" vertical="top"/>
      <protection locked="0"/>
    </xf>
    <xf numFmtId="0" fontId="23" fillId="14" borderId="19" xfId="5" applyFont="1" applyFill="1" applyBorder="1" applyAlignment="1" applyProtection="1">
      <alignment horizontal="center" vertical="top"/>
      <protection locked="0"/>
    </xf>
    <xf numFmtId="0" fontId="23" fillId="14" borderId="39" xfId="5" applyFont="1" applyFill="1" applyBorder="1" applyAlignment="1" applyProtection="1">
      <alignment horizontal="center" vertical="top"/>
      <protection locked="0"/>
    </xf>
    <xf numFmtId="0" fontId="24" fillId="13" borderId="16" xfId="0" applyFont="1" applyFill="1" applyBorder="1" applyAlignment="1" applyProtection="1">
      <alignment horizontal="center" vertical="top"/>
    </xf>
    <xf numFmtId="0" fontId="24" fillId="13" borderId="58" xfId="0" applyFont="1" applyFill="1" applyBorder="1" applyAlignment="1" applyProtection="1">
      <alignment horizontal="center" vertical="top"/>
    </xf>
    <xf numFmtId="0" fontId="23" fillId="14" borderId="43" xfId="5" applyFont="1" applyFill="1" applyBorder="1" applyAlignment="1" applyProtection="1">
      <alignment horizontal="center" vertical="top"/>
      <protection locked="0"/>
    </xf>
    <xf numFmtId="0" fontId="23" fillId="14" borderId="44" xfId="5" applyFont="1" applyFill="1" applyBorder="1" applyAlignment="1" applyProtection="1">
      <alignment horizontal="center" vertical="top"/>
      <protection locked="0"/>
    </xf>
    <xf numFmtId="0" fontId="24" fillId="13" borderId="43" xfId="0" applyFont="1" applyFill="1" applyBorder="1" applyAlignment="1" applyProtection="1">
      <alignment horizontal="center" vertical="top" wrapText="1"/>
    </xf>
    <xf numFmtId="0" fontId="24" fillId="13" borderId="30" xfId="0" applyFont="1" applyFill="1" applyBorder="1" applyAlignment="1" applyProtection="1">
      <alignment horizontal="center" vertical="top" wrapText="1"/>
    </xf>
    <xf numFmtId="0" fontId="23" fillId="14" borderId="30" xfId="5" applyFont="1" applyFill="1" applyBorder="1" applyAlignment="1" applyProtection="1">
      <alignment horizontal="center" vertical="top"/>
      <protection locked="0"/>
    </xf>
    <xf numFmtId="0" fontId="23" fillId="11" borderId="66" xfId="0" applyFont="1" applyFill="1" applyBorder="1" applyAlignment="1" applyProtection="1">
      <alignment horizontal="center" vertical="top"/>
    </xf>
    <xf numFmtId="0" fontId="23" fillId="11" borderId="67" xfId="0" applyFont="1" applyFill="1" applyBorder="1" applyAlignment="1" applyProtection="1">
      <alignment horizontal="center" vertical="top"/>
    </xf>
    <xf numFmtId="0" fontId="23" fillId="11" borderId="35" xfId="0" applyFont="1" applyFill="1" applyBorder="1" applyAlignment="1" applyProtection="1">
      <alignment horizontal="center" vertical="top"/>
    </xf>
    <xf numFmtId="0" fontId="24" fillId="13" borderId="50" xfId="0" applyFont="1" applyFill="1" applyBorder="1" applyAlignment="1" applyProtection="1">
      <alignment horizontal="center" vertical="top"/>
    </xf>
    <xf numFmtId="0" fontId="23" fillId="4" borderId="43" xfId="5" applyFont="1" applyBorder="1" applyAlignment="1" applyProtection="1">
      <alignment horizontal="center" vertical="top" wrapText="1"/>
      <protection locked="0"/>
    </xf>
    <xf numFmtId="0" fontId="23" fillId="4" borderId="41" xfId="5" applyFont="1" applyBorder="1" applyAlignment="1" applyProtection="1">
      <alignment horizontal="center" vertical="top" wrapText="1"/>
      <protection locked="0"/>
    </xf>
    <xf numFmtId="0" fontId="23" fillId="4" borderId="44" xfId="5" applyFont="1" applyBorder="1" applyAlignment="1" applyProtection="1">
      <alignment horizontal="center" vertical="top" wrapText="1"/>
      <protection locked="0"/>
    </xf>
    <xf numFmtId="0" fontId="23" fillId="14" borderId="43" xfId="5" applyFont="1" applyFill="1" applyBorder="1" applyAlignment="1" applyProtection="1">
      <alignment horizontal="center" vertical="top" wrapText="1"/>
      <protection locked="0"/>
    </xf>
    <xf numFmtId="0" fontId="23" fillId="14" borderId="41" xfId="5" applyFont="1" applyFill="1" applyBorder="1" applyAlignment="1" applyProtection="1">
      <alignment horizontal="center" vertical="top" wrapText="1"/>
      <protection locked="0"/>
    </xf>
    <xf numFmtId="0" fontId="23" fillId="14" borderId="44" xfId="5" applyFont="1" applyFill="1" applyBorder="1" applyAlignment="1" applyProtection="1">
      <alignment horizontal="center" vertical="top" wrapText="1"/>
      <protection locked="0"/>
    </xf>
    <xf numFmtId="0" fontId="23" fillId="14" borderId="43" xfId="5" applyFont="1" applyFill="1" applyBorder="1" applyAlignment="1" applyProtection="1">
      <alignment horizontal="left" vertical="top" wrapText="1"/>
      <protection locked="0"/>
    </xf>
    <xf numFmtId="0" fontId="23" fillId="14" borderId="41" xfId="5" applyFont="1" applyFill="1" applyBorder="1" applyAlignment="1" applyProtection="1">
      <alignment horizontal="left" vertical="top" wrapText="1"/>
      <protection locked="0"/>
    </xf>
    <xf numFmtId="0" fontId="23" fillId="14" borderId="44" xfId="5" applyFont="1" applyFill="1" applyBorder="1" applyAlignment="1" applyProtection="1">
      <alignment horizontal="left" vertical="top" wrapText="1"/>
      <protection locked="0"/>
    </xf>
    <xf numFmtId="0" fontId="23" fillId="0" borderId="19" xfId="0" applyFont="1" applyBorder="1" applyAlignment="1" applyProtection="1">
      <alignment horizontal="left" vertical="top" wrapText="1"/>
    </xf>
    <xf numFmtId="0" fontId="23" fillId="0" borderId="47" xfId="0" applyFont="1" applyBorder="1" applyAlignment="1" applyProtection="1">
      <alignment horizontal="left" vertical="top" wrapText="1"/>
    </xf>
    <xf numFmtId="0" fontId="23" fillId="0" borderId="39" xfId="0" applyFont="1" applyBorder="1" applyAlignment="1" applyProtection="1">
      <alignment horizontal="left" vertical="top" wrapText="1"/>
    </xf>
    <xf numFmtId="0" fontId="23" fillId="11" borderId="19" xfId="0" applyFont="1" applyFill="1" applyBorder="1" applyAlignment="1" applyProtection="1">
      <alignment horizontal="left" vertical="top" wrapText="1"/>
    </xf>
    <xf numFmtId="0" fontId="23" fillId="11" borderId="39" xfId="0" applyFont="1" applyFill="1" applyBorder="1" applyAlignment="1" applyProtection="1">
      <alignment horizontal="left" vertical="top" wrapText="1"/>
    </xf>
    <xf numFmtId="0" fontId="23" fillId="4" borderId="43" xfId="5" applyFont="1" applyBorder="1" applyAlignment="1" applyProtection="1">
      <alignment horizontal="center" vertical="top"/>
      <protection locked="0"/>
    </xf>
    <xf numFmtId="0" fontId="23" fillId="4" borderId="30" xfId="5" applyFont="1" applyBorder="1" applyAlignment="1" applyProtection="1">
      <alignment horizontal="center" vertical="top"/>
      <protection locked="0"/>
    </xf>
    <xf numFmtId="0" fontId="23" fillId="5" borderId="2" xfId="0" applyFont="1" applyFill="1" applyBorder="1" applyAlignment="1">
      <alignment horizontal="center" vertical="top"/>
    </xf>
    <xf numFmtId="0" fontId="23" fillId="5" borderId="1" xfId="0" applyFont="1" applyFill="1" applyBorder="1" applyAlignment="1">
      <alignment horizontal="center" vertical="top" wrapText="1"/>
    </xf>
    <xf numFmtId="0" fontId="23" fillId="5" borderId="2" xfId="0" applyFont="1" applyFill="1" applyBorder="1" applyAlignment="1">
      <alignment horizontal="center" vertical="top" wrapText="1"/>
    </xf>
    <xf numFmtId="0" fontId="28" fillId="5" borderId="10" xfId="4" applyFont="1" applyFill="1" applyBorder="1" applyAlignment="1" applyProtection="1">
      <alignment horizontal="center" vertical="top" wrapText="1"/>
    </xf>
    <xf numFmtId="0" fontId="28" fillId="5" borderId="11" xfId="4" applyFont="1" applyFill="1" applyBorder="1" applyAlignment="1" applyProtection="1">
      <alignment horizontal="center" vertical="top" wrapText="1"/>
    </xf>
    <xf numFmtId="0" fontId="23" fillId="6" borderId="43" xfId="0" applyFont="1" applyFill="1" applyBorder="1" applyAlignment="1">
      <alignment horizontal="center" vertical="top"/>
    </xf>
    <xf numFmtId="0" fontId="23" fillId="6" borderId="41" xfId="0" applyFont="1" applyFill="1" applyBorder="1" applyAlignment="1">
      <alignment horizontal="center" vertical="top"/>
    </xf>
    <xf numFmtId="0" fontId="23" fillId="6" borderId="30" xfId="0" applyFont="1" applyFill="1" applyBorder="1" applyAlignment="1">
      <alignment horizontal="center" vertical="top"/>
    </xf>
    <xf numFmtId="0" fontId="23" fillId="11" borderId="49" xfId="0" applyFont="1" applyFill="1" applyBorder="1" applyAlignment="1" applyProtection="1">
      <alignment horizontal="center" vertical="top"/>
    </xf>
    <xf numFmtId="0" fontId="23" fillId="11" borderId="29" xfId="0" applyFont="1" applyFill="1" applyBorder="1" applyAlignment="1" applyProtection="1">
      <alignment horizontal="center" vertical="top"/>
    </xf>
    <xf numFmtId="0" fontId="23" fillId="11" borderId="37" xfId="0" applyFont="1" applyFill="1" applyBorder="1" applyAlignment="1" applyProtection="1">
      <alignment horizontal="center" vertical="top"/>
    </xf>
    <xf numFmtId="0" fontId="23" fillId="0" borderId="19" xfId="0" applyFont="1" applyBorder="1" applyAlignment="1" applyProtection="1">
      <alignment horizontal="center" vertical="top" wrapText="1"/>
    </xf>
    <xf numFmtId="0" fontId="23" fillId="0" borderId="47" xfId="0" applyFont="1" applyBorder="1" applyAlignment="1" applyProtection="1">
      <alignment horizontal="center" vertical="top" wrapText="1"/>
    </xf>
    <xf numFmtId="0" fontId="23" fillId="0" borderId="39" xfId="0" applyFont="1" applyBorder="1" applyAlignment="1" applyProtection="1">
      <alignment horizontal="center" vertical="top" wrapText="1"/>
    </xf>
    <xf numFmtId="0" fontId="23" fillId="0" borderId="63" xfId="0" applyFont="1" applyBorder="1" applyAlignment="1" applyProtection="1">
      <alignment horizontal="left" vertical="top" wrapText="1"/>
    </xf>
    <xf numFmtId="0" fontId="23" fillId="0" borderId="65" xfId="0" applyFont="1" applyBorder="1" applyAlignment="1" applyProtection="1">
      <alignment horizontal="left" vertical="top" wrapText="1"/>
    </xf>
    <xf numFmtId="0" fontId="23" fillId="11" borderId="19" xfId="0" applyFont="1" applyFill="1" applyBorder="1" applyAlignment="1" applyProtection="1">
      <alignment horizontal="center" vertical="top" wrapText="1"/>
    </xf>
    <xf numFmtId="0" fontId="23" fillId="11" borderId="47" xfId="0" applyFont="1" applyFill="1" applyBorder="1" applyAlignment="1" applyProtection="1">
      <alignment horizontal="center" vertical="top" wrapText="1"/>
    </xf>
    <xf numFmtId="0" fontId="23" fillId="11" borderId="39" xfId="0" applyFont="1" applyFill="1" applyBorder="1" applyAlignment="1" applyProtection="1">
      <alignment horizontal="center" vertical="top" wrapText="1"/>
    </xf>
    <xf numFmtId="0" fontId="23" fillId="4" borderId="19" xfId="5" applyFont="1" applyBorder="1" applyAlignment="1" applyProtection="1">
      <alignment horizontal="center" vertical="top"/>
      <protection locked="0"/>
    </xf>
    <xf numFmtId="0" fontId="23" fillId="4" borderId="39" xfId="5" applyFont="1" applyBorder="1" applyAlignment="1" applyProtection="1">
      <alignment horizontal="center" vertical="top"/>
      <protection locked="0"/>
    </xf>
    <xf numFmtId="0" fontId="23" fillId="12" borderId="19" xfId="5" applyFont="1" applyFill="1" applyBorder="1" applyAlignment="1" applyProtection="1">
      <alignment horizontal="center" vertical="top"/>
      <protection locked="0"/>
    </xf>
    <xf numFmtId="0" fontId="23" fillId="12" borderId="39" xfId="5" applyFont="1" applyFill="1" applyBorder="1" applyAlignment="1" applyProtection="1">
      <alignment horizontal="center" vertical="top"/>
      <protection locked="0"/>
    </xf>
    <xf numFmtId="0" fontId="23" fillId="4" borderId="42" xfId="5" applyFont="1" applyBorder="1" applyAlignment="1" applyProtection="1">
      <alignment horizontal="center" vertical="top"/>
      <protection locked="0"/>
    </xf>
    <xf numFmtId="0" fontId="23" fillId="4" borderId="40" xfId="5" applyFont="1" applyBorder="1" applyAlignment="1" applyProtection="1">
      <alignment horizontal="center" vertical="top"/>
      <protection locked="0"/>
    </xf>
    <xf numFmtId="0" fontId="23" fillId="10" borderId="19" xfId="5" applyFont="1" applyFill="1" applyBorder="1" applyAlignment="1" applyProtection="1">
      <alignment horizontal="center" vertical="top"/>
      <protection locked="0"/>
    </xf>
    <xf numFmtId="0" fontId="23" fillId="10" borderId="39" xfId="5" applyFont="1" applyFill="1" applyBorder="1" applyAlignment="1" applyProtection="1">
      <alignment horizontal="center" vertical="top"/>
      <protection locked="0"/>
    </xf>
    <xf numFmtId="0" fontId="23" fillId="0" borderId="20" xfId="0" applyFont="1" applyBorder="1" applyAlignment="1" applyProtection="1">
      <alignment horizontal="center" vertical="top" wrapText="1"/>
    </xf>
    <xf numFmtId="0" fontId="23" fillId="0" borderId="20" xfId="0" applyFont="1" applyBorder="1" applyAlignment="1" applyProtection="1">
      <alignment horizontal="left" vertical="top" wrapText="1"/>
    </xf>
    <xf numFmtId="0" fontId="24" fillId="13" borderId="38" xfId="0" applyFont="1" applyFill="1" applyBorder="1" applyAlignment="1" applyProtection="1">
      <alignment horizontal="center" vertical="top"/>
    </xf>
    <xf numFmtId="0" fontId="24" fillId="13" borderId="57" xfId="0" applyFont="1" applyFill="1" applyBorder="1" applyAlignment="1" applyProtection="1">
      <alignment horizontal="center" vertical="top"/>
    </xf>
    <xf numFmtId="0" fontId="23" fillId="4" borderId="30" xfId="5" applyFont="1" applyBorder="1" applyAlignment="1" applyProtection="1">
      <alignment horizontal="center" vertical="top" wrapText="1"/>
      <protection locked="0"/>
    </xf>
    <xf numFmtId="0" fontId="23" fillId="11" borderId="47" xfId="0" applyFont="1" applyFill="1" applyBorder="1" applyAlignment="1" applyProtection="1">
      <alignment horizontal="left" vertical="top" wrapText="1"/>
    </xf>
    <xf numFmtId="0" fontId="23" fillId="4" borderId="44" xfId="5" applyFont="1" applyBorder="1" applyAlignment="1" applyProtection="1">
      <alignment horizontal="center" vertical="top"/>
      <protection locked="0"/>
    </xf>
    <xf numFmtId="0" fontId="24" fillId="13" borderId="44" xfId="0" applyFont="1" applyFill="1" applyBorder="1" applyAlignment="1" applyProtection="1">
      <alignment horizontal="center" vertical="top" wrapText="1"/>
    </xf>
    <xf numFmtId="9" fontId="23" fillId="14" borderId="51" xfId="5" applyNumberFormat="1" applyFont="1" applyFill="1" applyBorder="1" applyAlignment="1" applyProtection="1">
      <alignment horizontal="center" vertical="top" wrapText="1"/>
      <protection locked="0"/>
    </xf>
    <xf numFmtId="0" fontId="23" fillId="14" borderId="30" xfId="5" applyFont="1" applyFill="1" applyBorder="1" applyAlignment="1" applyProtection="1">
      <alignment horizontal="center" vertical="top" wrapText="1"/>
      <protection locked="0"/>
    </xf>
    <xf numFmtId="10" fontId="23" fillId="4" borderId="43" xfId="5" applyNumberFormat="1" applyFont="1" applyBorder="1" applyAlignment="1" applyProtection="1">
      <alignment horizontal="center" vertical="top" wrapText="1"/>
      <protection locked="0"/>
    </xf>
    <xf numFmtId="10" fontId="23" fillId="4" borderId="30" xfId="5" applyNumberFormat="1" applyFont="1" applyBorder="1" applyAlignment="1" applyProtection="1">
      <alignment horizontal="center" vertical="top" wrapText="1"/>
      <protection locked="0"/>
    </xf>
    <xf numFmtId="2" fontId="23" fillId="14" borderId="51" xfId="5" applyNumberFormat="1" applyFont="1" applyFill="1" applyBorder="1" applyAlignment="1" applyProtection="1">
      <alignment horizontal="center" vertical="top" wrapText="1"/>
      <protection locked="0"/>
    </xf>
    <xf numFmtId="2" fontId="23" fillId="14" borderId="30" xfId="5" applyNumberFormat="1" applyFont="1" applyFill="1" applyBorder="1" applyAlignment="1" applyProtection="1">
      <alignment horizontal="center" vertical="top" wrapText="1"/>
      <protection locked="0"/>
    </xf>
    <xf numFmtId="0" fontId="24" fillId="13" borderId="41" xfId="0" applyFont="1" applyFill="1" applyBorder="1" applyAlignment="1" applyProtection="1">
      <alignment horizontal="center" vertical="top" wrapText="1"/>
    </xf>
    <xf numFmtId="0" fontId="23" fillId="4" borderId="41" xfId="5" applyFont="1" applyBorder="1" applyAlignment="1" applyProtection="1">
      <alignment horizontal="center" vertical="top"/>
      <protection locked="0"/>
    </xf>
    <xf numFmtId="0" fontId="23" fillId="14" borderId="41" xfId="5" applyFont="1" applyFill="1" applyBorder="1" applyAlignment="1" applyProtection="1">
      <alignment horizontal="center" vertical="top"/>
      <protection locked="0"/>
    </xf>
    <xf numFmtId="0" fontId="23" fillId="0" borderId="45" xfId="0" applyFont="1" applyBorder="1" applyAlignment="1" applyProtection="1">
      <alignment horizontal="left" vertical="top" wrapText="1"/>
    </xf>
    <xf numFmtId="0" fontId="24" fillId="13" borderId="57" xfId="0" applyFont="1" applyFill="1" applyBorder="1" applyAlignment="1" applyProtection="1">
      <alignment horizontal="center" vertical="top" wrapText="1"/>
    </xf>
    <xf numFmtId="0" fontId="24" fillId="13" borderId="38" xfId="0" applyFont="1" applyFill="1" applyBorder="1" applyAlignment="1" applyProtection="1">
      <alignment horizontal="center" vertical="top" wrapText="1"/>
    </xf>
    <xf numFmtId="0" fontId="24" fillId="13" borderId="16" xfId="0" applyFont="1" applyFill="1" applyBorder="1" applyAlignment="1" applyProtection="1">
      <alignment horizontal="center" vertical="top" wrapText="1"/>
    </xf>
    <xf numFmtId="0" fontId="23" fillId="4" borderId="19" xfId="5" applyFont="1" applyBorder="1" applyAlignment="1" applyProtection="1">
      <alignment horizontal="center" vertical="top" wrapText="1"/>
      <protection locked="0"/>
    </xf>
    <xf numFmtId="0" fontId="23" fillId="4" borderId="39" xfId="5" applyFont="1" applyBorder="1" applyAlignment="1" applyProtection="1">
      <alignment horizontal="center" vertical="top" wrapText="1"/>
      <protection locked="0"/>
    </xf>
    <xf numFmtId="0" fontId="23" fillId="4" borderId="42" xfId="5" applyFont="1" applyBorder="1" applyAlignment="1" applyProtection="1">
      <alignment horizontal="center" vertical="top" wrapText="1"/>
      <protection locked="0"/>
    </xf>
    <xf numFmtId="0" fontId="23" fillId="4" borderId="40" xfId="5" applyFont="1" applyBorder="1" applyAlignment="1" applyProtection="1">
      <alignment horizontal="center" vertical="top" wrapText="1"/>
      <protection locked="0"/>
    </xf>
    <xf numFmtId="0" fontId="23" fillId="14" borderId="19" xfId="5" applyFont="1" applyFill="1" applyBorder="1" applyAlignment="1" applyProtection="1">
      <alignment horizontal="center" vertical="top" wrapText="1"/>
      <protection locked="0"/>
    </xf>
    <xf numFmtId="0" fontId="23" fillId="14" borderId="39" xfId="5" applyFont="1" applyFill="1" applyBorder="1" applyAlignment="1" applyProtection="1">
      <alignment horizontal="center" vertical="top" wrapText="1"/>
      <protection locked="0"/>
    </xf>
    <xf numFmtId="0" fontId="23" fillId="14" borderId="42" xfId="5" applyFont="1" applyFill="1" applyBorder="1" applyAlignment="1" applyProtection="1">
      <alignment horizontal="center" vertical="top" wrapText="1"/>
      <protection locked="0"/>
    </xf>
    <xf numFmtId="0" fontId="23" fillId="14" borderId="40" xfId="5" applyFont="1" applyFill="1" applyBorder="1" applyAlignment="1" applyProtection="1">
      <alignment horizontal="center" vertical="top" wrapText="1"/>
      <protection locked="0"/>
    </xf>
    <xf numFmtId="0" fontId="24" fillId="10" borderId="16" xfId="0" applyFont="1" applyFill="1" applyBorder="1" applyAlignment="1" applyProtection="1">
      <alignment horizontal="center" vertical="top" wrapText="1"/>
    </xf>
    <xf numFmtId="0" fontId="24" fillId="10" borderId="38" xfId="0" applyFont="1" applyFill="1" applyBorder="1" applyAlignment="1" applyProtection="1">
      <alignment horizontal="center" vertical="top" wrapText="1"/>
    </xf>
    <xf numFmtId="0" fontId="23" fillId="10" borderId="19" xfId="5" applyFont="1" applyFill="1" applyBorder="1" applyAlignment="1" applyProtection="1">
      <alignment horizontal="center" vertical="top" wrapText="1"/>
      <protection locked="0"/>
    </xf>
    <xf numFmtId="0" fontId="23" fillId="10" borderId="39" xfId="5" applyFont="1" applyFill="1" applyBorder="1" applyAlignment="1" applyProtection="1">
      <alignment horizontal="center" vertical="top" wrapText="1"/>
      <protection locked="0"/>
    </xf>
    <xf numFmtId="0" fontId="23" fillId="10" borderId="42" xfId="5" applyFont="1" applyFill="1" applyBorder="1" applyAlignment="1" applyProtection="1">
      <alignment horizontal="center" vertical="top" wrapText="1"/>
      <protection locked="0"/>
    </xf>
    <xf numFmtId="0" fontId="23" fillId="10" borderId="40" xfId="5" applyFont="1" applyFill="1" applyBorder="1" applyAlignment="1" applyProtection="1">
      <alignment horizontal="center" vertical="top" wrapText="1"/>
      <protection locked="0"/>
    </xf>
    <xf numFmtId="0" fontId="23" fillId="10" borderId="49" xfId="0" applyFont="1" applyFill="1" applyBorder="1" applyAlignment="1" applyProtection="1">
      <alignment horizontal="center" vertical="top"/>
    </xf>
    <xf numFmtId="0" fontId="23" fillId="10" borderId="29" xfId="0" applyFont="1" applyFill="1" applyBorder="1" applyAlignment="1" applyProtection="1">
      <alignment horizontal="center" vertical="top"/>
    </xf>
    <xf numFmtId="0" fontId="23" fillId="10" borderId="37" xfId="0" applyFont="1" applyFill="1" applyBorder="1" applyAlignment="1" applyProtection="1">
      <alignment horizontal="center" vertical="top"/>
    </xf>
    <xf numFmtId="0" fontId="24" fillId="0" borderId="0" xfId="0" applyFont="1" applyAlignment="1" applyProtection="1">
      <alignment horizontal="left" vertical="top"/>
    </xf>
    <xf numFmtId="0" fontId="23" fillId="11" borderId="63" xfId="0" applyFont="1" applyFill="1" applyBorder="1" applyAlignment="1" applyProtection="1">
      <alignment horizontal="left" vertical="top" wrapText="1"/>
    </xf>
    <xf numFmtId="0" fontId="23" fillId="11" borderId="64" xfId="0" applyFont="1" applyFill="1" applyBorder="1" applyAlignment="1" applyProtection="1">
      <alignment horizontal="left" vertical="top" wrapText="1"/>
    </xf>
    <xf numFmtId="0" fontId="23" fillId="11" borderId="65" xfId="0" applyFont="1" applyFill="1" applyBorder="1" applyAlignment="1" applyProtection="1">
      <alignment horizontal="left" vertical="top" wrapText="1"/>
    </xf>
  </cellXfs>
  <cellStyles count="7">
    <cellStyle name="Bad" xfId="1" builtinId="27"/>
    <cellStyle name="Comma" xfId="2" builtinId="3"/>
    <cellStyle name="Good" xfId="3" builtinId="26"/>
    <cellStyle name="Hyperlink" xfId="4" builtinId="8"/>
    <cellStyle name="Neutral" xfId="5"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717550</xdr:colOff>
      <xdr:row>0</xdr:row>
      <xdr:rowOff>152400</xdr:rowOff>
    </xdr:from>
    <xdr:to>
      <xdr:col>2</xdr:col>
      <xdr:colOff>965200</xdr:colOff>
      <xdr:row>6</xdr:row>
      <xdr:rowOff>44450</xdr:rowOff>
    </xdr:to>
    <xdr:sp macro="" textlink="">
      <xdr:nvSpPr>
        <xdr:cNvPr id="12456" name="AutoShape 4">
          <a:extLst>
            <a:ext uri="{FF2B5EF4-FFF2-40B4-BE49-F238E27FC236}">
              <a16:creationId xmlns:a16="http://schemas.microsoft.com/office/drawing/2014/main" id="{98630230-4574-4629-A120-1BBE73D4264D}"/>
            </a:ext>
          </a:extLst>
        </xdr:cNvPr>
        <xdr:cNvSpPr>
          <a:spLocks noChangeAspect="1" noChangeArrowheads="1"/>
        </xdr:cNvSpPr>
      </xdr:nvSpPr>
      <xdr:spPr bwMode="auto">
        <a:xfrm>
          <a:off x="895350" y="152400"/>
          <a:ext cx="1244600" cy="1073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12700</xdr:rowOff>
    </xdr:from>
    <xdr:to>
      <xdr:col>2</xdr:col>
      <xdr:colOff>88900</xdr:colOff>
      <xdr:row>3</xdr:row>
      <xdr:rowOff>177800</xdr:rowOff>
    </xdr:to>
    <xdr:pic>
      <xdr:nvPicPr>
        <xdr:cNvPr id="12457" name="Picture 6">
          <a:extLst>
            <a:ext uri="{FF2B5EF4-FFF2-40B4-BE49-F238E27FC236}">
              <a16:creationId xmlns:a16="http://schemas.microsoft.com/office/drawing/2014/main" id="{7CD8B335-2ED2-4162-B964-52D6A5537C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6850" y="203200"/>
          <a:ext cx="10668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1</xdr:row>
      <xdr:rowOff>38100</xdr:rowOff>
    </xdr:from>
    <xdr:to>
      <xdr:col>1</xdr:col>
      <xdr:colOff>1504950</xdr:colOff>
      <xdr:row>5</xdr:row>
      <xdr:rowOff>285750</xdr:rowOff>
    </xdr:to>
    <xdr:pic>
      <xdr:nvPicPr>
        <xdr:cNvPr id="3849" name="logo-image" descr="Home">
          <a:extLst>
            <a:ext uri="{FF2B5EF4-FFF2-40B4-BE49-F238E27FC236}">
              <a16:creationId xmlns:a16="http://schemas.microsoft.com/office/drawing/2014/main" id="{EB183726-9906-41DE-97EB-8609151B5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41300"/>
          <a:ext cx="1485900" cy="1041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ramasubramani@rediffmail.com" TargetMode="External"/><Relationship Id="rId2" Type="http://schemas.openxmlformats.org/officeDocument/2006/relationships/hyperlink" Target="mailto:rramasubramani@rediffmail.com" TargetMode="External"/><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2.bin"/><Relationship Id="rId4" Type="http://schemas.openxmlformats.org/officeDocument/2006/relationships/hyperlink" Target="mailto:ravis.prasad@nic.in"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3" Type="http://schemas.openxmlformats.org/officeDocument/2006/relationships/hyperlink" Target="mailto:sharonvas.ks@nabard.org" TargetMode="External"/><Relationship Id="rId2" Type="http://schemas.openxmlformats.org/officeDocument/2006/relationships/hyperlink" Target="mailto:rramasubramani@rediffmail.com" TargetMode="External"/><Relationship Id="rId1" Type="http://schemas.openxmlformats.org/officeDocument/2006/relationships/printerSettings" Target="../printerSettings/printerSettings7.bin"/><Relationship Id="rId4"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77"/>
  <sheetViews>
    <sheetView tabSelected="1" zoomScale="90" zoomScaleNormal="90" workbookViewId="0">
      <selection activeCell="D7" sqref="D7"/>
    </sheetView>
  </sheetViews>
  <sheetFormatPr defaultColWidth="102.26953125" defaultRowHeight="14.5" x14ac:dyDescent="0.35"/>
  <cols>
    <col min="1" max="1" width="2.54296875" style="2" customWidth="1"/>
    <col min="2" max="2" width="14.26953125" style="1" customWidth="1"/>
    <col min="3" max="3" width="14.81640625" style="1" customWidth="1"/>
    <col min="4" max="4" width="100.54296875" style="2" customWidth="1"/>
    <col min="5" max="5" width="3.7265625" style="2" customWidth="1"/>
    <col min="6" max="6" width="9.1796875" style="2" customWidth="1"/>
    <col min="7" max="7" width="12.26953125" style="3" customWidth="1"/>
    <col min="8" max="8" width="15.453125" style="3" hidden="1" customWidth="1"/>
    <col min="9" max="13" width="0" style="3" hidden="1" customWidth="1"/>
    <col min="14" max="15" width="9.1796875" style="3" hidden="1" customWidth="1"/>
    <col min="16" max="16" width="0" style="3" hidden="1" customWidth="1"/>
    <col min="17" max="251" width="9.1796875" style="2" customWidth="1"/>
    <col min="252" max="252" width="2.7265625" style="2" customWidth="1"/>
    <col min="253" max="254" width="9.1796875" style="2" customWidth="1"/>
    <col min="255" max="255" width="17.26953125" style="2" customWidth="1"/>
    <col min="256" max="16384" width="102.26953125" style="2"/>
  </cols>
  <sheetData>
    <row r="1" spans="2:16" ht="15" thickBot="1" x14ac:dyDescent="0.4"/>
    <row r="2" spans="2:16" ht="15" thickBot="1" x14ac:dyDescent="0.4">
      <c r="B2" s="4"/>
      <c r="C2" s="5"/>
      <c r="D2" s="6"/>
      <c r="E2" s="7"/>
    </row>
    <row r="3" spans="2:16" ht="18" thickBot="1" x14ac:dyDescent="0.4">
      <c r="B3" s="8"/>
      <c r="C3" s="9"/>
      <c r="D3" s="10" t="s">
        <v>238</v>
      </c>
      <c r="E3" s="11"/>
    </row>
    <row r="4" spans="2:16" ht="15" thickBot="1" x14ac:dyDescent="0.4">
      <c r="B4" s="8"/>
      <c r="C4" s="9"/>
      <c r="D4" s="12"/>
      <c r="E4" s="11"/>
    </row>
    <row r="5" spans="2:16" ht="15" thickBot="1" x14ac:dyDescent="0.4">
      <c r="B5" s="8"/>
      <c r="C5" s="13" t="s">
        <v>275</v>
      </c>
      <c r="D5" s="78" t="s">
        <v>906</v>
      </c>
      <c r="E5" s="11"/>
    </row>
    <row r="6" spans="2:16" s="18" customFormat="1" ht="15" thickBot="1" x14ac:dyDescent="0.4">
      <c r="B6" s="14"/>
      <c r="C6" s="15"/>
      <c r="D6" s="16"/>
      <c r="E6" s="17"/>
      <c r="G6" s="3"/>
      <c r="H6" s="3"/>
      <c r="I6" s="3"/>
      <c r="J6" s="3"/>
      <c r="K6" s="3"/>
      <c r="L6" s="3"/>
      <c r="M6" s="3"/>
      <c r="N6" s="3"/>
      <c r="O6" s="3"/>
      <c r="P6" s="3"/>
    </row>
    <row r="7" spans="2:16" s="18" customFormat="1" ht="30.75" customHeight="1" thickBot="1" x14ac:dyDescent="0.4">
      <c r="B7" s="14"/>
      <c r="C7" s="19" t="s">
        <v>212</v>
      </c>
      <c r="D7" s="20" t="s">
        <v>686</v>
      </c>
      <c r="E7" s="17"/>
      <c r="G7" s="3"/>
      <c r="H7" s="3"/>
      <c r="I7" s="3"/>
      <c r="J7" s="3"/>
      <c r="K7" s="3"/>
      <c r="L7" s="3"/>
      <c r="M7" s="3"/>
      <c r="N7" s="3"/>
      <c r="O7" s="3"/>
      <c r="P7" s="3"/>
    </row>
    <row r="8" spans="2:16" s="18" customFormat="1" hidden="1" x14ac:dyDescent="0.35">
      <c r="B8" s="8"/>
      <c r="C8" s="9"/>
      <c r="D8" s="12"/>
      <c r="E8" s="17"/>
      <c r="G8" s="3"/>
      <c r="H8" s="3"/>
      <c r="I8" s="3"/>
      <c r="J8" s="3"/>
      <c r="K8" s="3"/>
      <c r="L8" s="3"/>
      <c r="M8" s="3"/>
      <c r="N8" s="3"/>
      <c r="O8" s="3"/>
      <c r="P8" s="3"/>
    </row>
    <row r="9" spans="2:16" s="18" customFormat="1" hidden="1" x14ac:dyDescent="0.35">
      <c r="B9" s="8"/>
      <c r="C9" s="9"/>
      <c r="D9" s="12"/>
      <c r="E9" s="17"/>
      <c r="G9" s="3"/>
      <c r="H9" s="3"/>
      <c r="I9" s="3"/>
      <c r="J9" s="3"/>
      <c r="K9" s="3"/>
      <c r="L9" s="3"/>
      <c r="M9" s="3"/>
      <c r="N9" s="3"/>
      <c r="O9" s="3"/>
      <c r="P9" s="3"/>
    </row>
    <row r="10" spans="2:16" s="18" customFormat="1" hidden="1" x14ac:dyDescent="0.35">
      <c r="B10" s="8"/>
      <c r="C10" s="9"/>
      <c r="D10" s="12"/>
      <c r="E10" s="17"/>
      <c r="G10" s="3"/>
      <c r="H10" s="3"/>
      <c r="I10" s="3"/>
      <c r="J10" s="3"/>
      <c r="K10" s="3"/>
      <c r="L10" s="3"/>
      <c r="M10" s="3"/>
      <c r="N10" s="3"/>
      <c r="O10" s="3"/>
      <c r="P10" s="3"/>
    </row>
    <row r="11" spans="2:16" s="18" customFormat="1" hidden="1" x14ac:dyDescent="0.35">
      <c r="B11" s="8"/>
      <c r="C11" s="9"/>
      <c r="D11" s="12"/>
      <c r="E11" s="17"/>
      <c r="G11" s="3"/>
      <c r="H11" s="3"/>
      <c r="I11" s="3"/>
      <c r="J11" s="3"/>
      <c r="K11" s="3"/>
      <c r="L11" s="3"/>
      <c r="M11" s="3"/>
      <c r="N11" s="3"/>
      <c r="O11" s="3"/>
      <c r="P11" s="3"/>
    </row>
    <row r="12" spans="2:16" s="18" customFormat="1" ht="15" thickBot="1" x14ac:dyDescent="0.4">
      <c r="B12" s="14"/>
      <c r="C12" s="15"/>
      <c r="D12" s="16"/>
      <c r="E12" s="17"/>
      <c r="G12" s="3"/>
      <c r="H12" s="3"/>
      <c r="I12" s="3"/>
      <c r="J12" s="3"/>
      <c r="K12" s="3"/>
      <c r="L12" s="3"/>
      <c r="M12" s="3"/>
      <c r="N12" s="3"/>
      <c r="O12" s="3"/>
      <c r="P12" s="3"/>
    </row>
    <row r="13" spans="2:16" s="18" customFormat="1" ht="263.25" customHeight="1" thickBot="1" x14ac:dyDescent="0.4">
      <c r="B13" s="14"/>
      <c r="C13" s="21" t="s">
        <v>0</v>
      </c>
      <c r="D13" s="32" t="s">
        <v>824</v>
      </c>
      <c r="E13" s="17"/>
      <c r="G13" s="3"/>
      <c r="H13" s="3"/>
      <c r="I13" s="3"/>
      <c r="J13" s="3"/>
      <c r="K13" s="3"/>
      <c r="L13" s="3"/>
      <c r="M13" s="3"/>
      <c r="N13" s="3"/>
      <c r="O13" s="3"/>
      <c r="P13" s="3"/>
    </row>
    <row r="14" spans="2:16" s="18" customFormat="1" ht="15" thickBot="1" x14ac:dyDescent="0.4">
      <c r="B14" s="14"/>
      <c r="C14" s="15"/>
      <c r="D14" s="16"/>
      <c r="E14" s="17"/>
      <c r="G14" s="3"/>
      <c r="H14" s="3" t="s">
        <v>1</v>
      </c>
      <c r="I14" s="3" t="s">
        <v>2</v>
      </c>
      <c r="J14" s="3"/>
      <c r="K14" s="3" t="s">
        <v>3</v>
      </c>
      <c r="L14" s="3" t="s">
        <v>4</v>
      </c>
      <c r="M14" s="3" t="s">
        <v>5</v>
      </c>
      <c r="N14" s="3" t="s">
        <v>6</v>
      </c>
      <c r="O14" s="3" t="s">
        <v>7</v>
      </c>
      <c r="P14" s="3" t="s">
        <v>8</v>
      </c>
    </row>
    <row r="15" spans="2:16" s="18" customFormat="1" x14ac:dyDescent="0.35">
      <c r="B15" s="14"/>
      <c r="C15" s="22" t="s">
        <v>202</v>
      </c>
      <c r="D15" s="239" t="s">
        <v>685</v>
      </c>
      <c r="E15" s="17"/>
      <c r="G15" s="3"/>
      <c r="H15" s="23" t="s">
        <v>9</v>
      </c>
      <c r="I15" s="3" t="s">
        <v>10</v>
      </c>
      <c r="J15" s="3" t="s">
        <v>11</v>
      </c>
      <c r="K15" s="3" t="s">
        <v>12</v>
      </c>
      <c r="L15" s="3">
        <v>1</v>
      </c>
      <c r="M15" s="3">
        <v>1</v>
      </c>
      <c r="N15" s="3" t="s">
        <v>13</v>
      </c>
      <c r="O15" s="3" t="s">
        <v>14</v>
      </c>
      <c r="P15" s="3" t="s">
        <v>15</v>
      </c>
    </row>
    <row r="16" spans="2:16" s="18" customFormat="1" ht="29.25" customHeight="1" x14ac:dyDescent="0.35">
      <c r="B16" s="439" t="s">
        <v>264</v>
      </c>
      <c r="C16" s="440"/>
      <c r="D16" s="24" t="s">
        <v>636</v>
      </c>
      <c r="E16" s="17"/>
      <c r="G16" s="3"/>
      <c r="H16" s="23" t="s">
        <v>16</v>
      </c>
      <c r="I16" s="3" t="s">
        <v>17</v>
      </c>
      <c r="J16" s="3" t="s">
        <v>18</v>
      </c>
      <c r="K16" s="3" t="s">
        <v>19</v>
      </c>
      <c r="L16" s="3">
        <v>2</v>
      </c>
      <c r="M16" s="3">
        <v>2</v>
      </c>
      <c r="N16" s="3" t="s">
        <v>20</v>
      </c>
      <c r="O16" s="3" t="s">
        <v>21</v>
      </c>
      <c r="P16" s="3" t="s">
        <v>22</v>
      </c>
    </row>
    <row r="17" spans="2:17" s="18" customFormat="1" x14ac:dyDescent="0.35">
      <c r="B17" s="14"/>
      <c r="C17" s="22" t="s">
        <v>208</v>
      </c>
      <c r="D17" s="24" t="s">
        <v>912</v>
      </c>
      <c r="E17" s="17"/>
      <c r="G17" s="3"/>
      <c r="H17" s="23" t="s">
        <v>23</v>
      </c>
      <c r="I17" s="3" t="s">
        <v>24</v>
      </c>
      <c r="J17" s="3"/>
      <c r="K17" s="3" t="s">
        <v>25</v>
      </c>
      <c r="L17" s="3">
        <v>3</v>
      </c>
      <c r="M17" s="3">
        <v>3</v>
      </c>
      <c r="N17" s="3" t="s">
        <v>26</v>
      </c>
      <c r="O17" s="3" t="s">
        <v>27</v>
      </c>
      <c r="P17" s="3" t="s">
        <v>28</v>
      </c>
    </row>
    <row r="18" spans="2:17" s="18" customFormat="1" ht="15" thickBot="1" x14ac:dyDescent="0.4">
      <c r="B18" s="25"/>
      <c r="C18" s="21" t="s">
        <v>203</v>
      </c>
      <c r="D18" s="26" t="s">
        <v>86</v>
      </c>
      <c r="E18" s="17"/>
      <c r="G18" s="3"/>
      <c r="H18" s="23" t="s">
        <v>29</v>
      </c>
      <c r="I18" s="3"/>
      <c r="J18" s="3"/>
      <c r="K18" s="3" t="s">
        <v>30</v>
      </c>
      <c r="L18" s="3">
        <v>5</v>
      </c>
      <c r="M18" s="3">
        <v>5</v>
      </c>
      <c r="N18" s="3" t="s">
        <v>31</v>
      </c>
      <c r="O18" s="3" t="s">
        <v>32</v>
      </c>
      <c r="P18" s="3" t="s">
        <v>33</v>
      </c>
    </row>
    <row r="19" spans="2:17" s="18" customFormat="1" ht="261.5" thickBot="1" x14ac:dyDescent="0.4">
      <c r="B19" s="447" t="s">
        <v>204</v>
      </c>
      <c r="C19" s="448"/>
      <c r="D19" s="27" t="s">
        <v>825</v>
      </c>
      <c r="E19" s="17"/>
      <c r="G19" s="3"/>
      <c r="H19" s="23" t="s">
        <v>34</v>
      </c>
      <c r="I19" s="3"/>
      <c r="J19" s="3"/>
      <c r="K19" s="3" t="s">
        <v>35</v>
      </c>
      <c r="L19" s="3"/>
      <c r="M19" s="3"/>
      <c r="N19" s="3"/>
      <c r="O19" s="3" t="s">
        <v>36</v>
      </c>
      <c r="P19" s="3" t="s">
        <v>37</v>
      </c>
    </row>
    <row r="20" spans="2:17" s="18" customFormat="1" x14ac:dyDescent="0.35">
      <c r="B20" s="14"/>
      <c r="C20" s="21"/>
      <c r="D20" s="16"/>
      <c r="E20" s="11"/>
      <c r="F20" s="23"/>
      <c r="G20" s="3"/>
      <c r="H20" s="3"/>
      <c r="J20" s="3"/>
      <c r="K20" s="3"/>
      <c r="L20" s="3"/>
      <c r="M20" s="3" t="s">
        <v>38</v>
      </c>
      <c r="N20" s="3" t="s">
        <v>877</v>
      </c>
    </row>
    <row r="21" spans="2:17" s="18" customFormat="1" x14ac:dyDescent="0.35">
      <c r="B21" s="14"/>
      <c r="C21" s="13" t="s">
        <v>207</v>
      </c>
      <c r="D21" s="16"/>
      <c r="E21" s="11"/>
      <c r="F21" s="23"/>
      <c r="G21" s="3"/>
      <c r="H21" s="3"/>
      <c r="J21" s="3"/>
      <c r="K21" s="3"/>
      <c r="L21" s="3"/>
      <c r="M21" s="3" t="s">
        <v>39</v>
      </c>
      <c r="N21" s="3" t="s">
        <v>40</v>
      </c>
    </row>
    <row r="22" spans="2:17" s="18" customFormat="1" ht="273.75" customHeight="1" thickBot="1" x14ac:dyDescent="0.4">
      <c r="B22" s="14"/>
      <c r="C22" s="28" t="s">
        <v>210</v>
      </c>
      <c r="D22" s="91" t="s">
        <v>909</v>
      </c>
      <c r="E22" s="17"/>
      <c r="G22" s="3"/>
      <c r="H22" s="23" t="s">
        <v>41</v>
      </c>
      <c r="I22" s="3"/>
      <c r="J22" s="3"/>
      <c r="L22" s="3"/>
      <c r="M22" s="3"/>
      <c r="N22" s="3"/>
      <c r="O22" s="3" t="s">
        <v>42</v>
      </c>
      <c r="P22" s="3" t="s">
        <v>43</v>
      </c>
      <c r="Q22" s="437"/>
    </row>
    <row r="23" spans="2:17" s="18" customFormat="1" x14ac:dyDescent="0.35">
      <c r="B23" s="439" t="s">
        <v>209</v>
      </c>
      <c r="C23" s="440"/>
      <c r="D23" s="445">
        <v>41922</v>
      </c>
      <c r="E23" s="17"/>
      <c r="G23" s="3"/>
      <c r="H23" s="23"/>
      <c r="I23" s="3"/>
      <c r="J23" s="3"/>
      <c r="L23" s="3"/>
      <c r="M23" s="3"/>
      <c r="N23" s="3"/>
      <c r="O23" s="3"/>
      <c r="P23" s="3"/>
    </row>
    <row r="24" spans="2:17" s="18" customFormat="1" ht="15.75" customHeight="1" x14ac:dyDescent="0.35">
      <c r="B24" s="439"/>
      <c r="C24" s="440"/>
      <c r="D24" s="446"/>
      <c r="E24" s="17"/>
      <c r="G24" s="3"/>
      <c r="H24" s="23"/>
      <c r="I24" s="3"/>
      <c r="J24" s="3"/>
      <c r="L24" s="3"/>
      <c r="M24" s="3"/>
      <c r="N24" s="3"/>
      <c r="O24" s="3"/>
      <c r="P24" s="3"/>
    </row>
    <row r="25" spans="2:17" s="18" customFormat="1" ht="27.75" customHeight="1" x14ac:dyDescent="0.35">
      <c r="B25" s="439" t="s">
        <v>269</v>
      </c>
      <c r="C25" s="440"/>
      <c r="D25" s="79">
        <v>41968</v>
      </c>
      <c r="E25" s="17"/>
      <c r="F25" s="3"/>
      <c r="G25" s="23"/>
      <c r="H25" s="3"/>
      <c r="I25" s="3"/>
      <c r="K25" s="3"/>
      <c r="L25" s="3"/>
      <c r="M25" s="3"/>
      <c r="N25" s="3" t="s">
        <v>44</v>
      </c>
      <c r="O25" s="3" t="s">
        <v>45</v>
      </c>
    </row>
    <row r="26" spans="2:17" s="18" customFormat="1" ht="32.25" customHeight="1" x14ac:dyDescent="0.35">
      <c r="B26" s="439" t="s">
        <v>211</v>
      </c>
      <c r="C26" s="440"/>
      <c r="D26" s="80">
        <v>42178</v>
      </c>
      <c r="E26" s="17"/>
      <c r="F26" s="3"/>
      <c r="G26" s="23"/>
      <c r="H26" s="3"/>
      <c r="I26" s="3"/>
      <c r="K26" s="3"/>
      <c r="L26" s="3"/>
      <c r="M26" s="3"/>
      <c r="N26" s="3" t="s">
        <v>46</v>
      </c>
      <c r="O26" s="3" t="s">
        <v>47</v>
      </c>
    </row>
    <row r="27" spans="2:17" s="18" customFormat="1" ht="28.5" customHeight="1" x14ac:dyDescent="0.35">
      <c r="B27" s="439" t="s">
        <v>268</v>
      </c>
      <c r="C27" s="440"/>
      <c r="D27" s="436">
        <v>23</v>
      </c>
      <c r="E27" s="29"/>
      <c r="F27" s="3"/>
      <c r="G27" s="23"/>
      <c r="H27" s="3"/>
      <c r="I27" s="3"/>
      <c r="J27" s="3"/>
      <c r="K27" s="3"/>
      <c r="L27" s="3"/>
      <c r="M27" s="3"/>
      <c r="N27" s="3"/>
      <c r="O27" s="3"/>
    </row>
    <row r="28" spans="2:17" s="18" customFormat="1" ht="44" thickBot="1" x14ac:dyDescent="0.4">
      <c r="B28" s="41"/>
      <c r="C28" s="42" t="s">
        <v>271</v>
      </c>
      <c r="D28" s="81" t="s">
        <v>919</v>
      </c>
      <c r="E28" s="17"/>
      <c r="F28" s="3"/>
      <c r="G28" s="23"/>
      <c r="H28" s="3"/>
      <c r="I28" s="3"/>
      <c r="J28" s="3"/>
      <c r="K28" s="3"/>
      <c r="L28" s="3"/>
      <c r="M28" s="3"/>
      <c r="N28" s="3"/>
      <c r="O28" s="3"/>
    </row>
    <row r="29" spans="2:17" s="18" customFormat="1" x14ac:dyDescent="0.35">
      <c r="B29" s="14"/>
      <c r="C29" s="15"/>
      <c r="D29" s="30"/>
      <c r="E29" s="17"/>
      <c r="F29" s="3"/>
      <c r="G29" s="23"/>
      <c r="H29" s="3"/>
      <c r="I29" s="3"/>
      <c r="J29" s="3"/>
      <c r="K29" s="3"/>
      <c r="L29" s="3"/>
      <c r="M29" s="3"/>
      <c r="N29" s="3"/>
      <c r="O29" s="3"/>
    </row>
    <row r="30" spans="2:17" s="18" customFormat="1" ht="15" thickBot="1" x14ac:dyDescent="0.4">
      <c r="B30" s="14"/>
      <c r="C30" s="15"/>
      <c r="D30" s="31" t="s">
        <v>48</v>
      </c>
      <c r="E30" s="17"/>
      <c r="G30" s="3"/>
      <c r="H30" s="23" t="s">
        <v>49</v>
      </c>
      <c r="I30" s="3"/>
      <c r="J30" s="3"/>
      <c r="K30" s="3"/>
      <c r="L30" s="3"/>
      <c r="M30" s="3"/>
      <c r="N30" s="3"/>
      <c r="O30" s="3"/>
      <c r="P30" s="3"/>
    </row>
    <row r="31" spans="2:17" s="18" customFormat="1" ht="102" thickBot="1" x14ac:dyDescent="0.4">
      <c r="B31" s="14"/>
      <c r="C31" s="15"/>
      <c r="D31" s="32" t="s">
        <v>805</v>
      </c>
      <c r="E31" s="17"/>
      <c r="F31" s="33"/>
      <c r="G31" s="3"/>
      <c r="H31" s="23" t="s">
        <v>50</v>
      </c>
      <c r="I31" s="3"/>
      <c r="J31" s="3"/>
      <c r="K31" s="3"/>
      <c r="L31" s="3"/>
      <c r="M31" s="3"/>
      <c r="N31" s="3"/>
      <c r="O31" s="3"/>
      <c r="P31" s="3"/>
    </row>
    <row r="32" spans="2:17" s="18" customFormat="1" ht="32.25" customHeight="1" thickBot="1" x14ac:dyDescent="0.4">
      <c r="B32" s="439" t="s">
        <v>51</v>
      </c>
      <c r="C32" s="441"/>
      <c r="D32" s="16"/>
      <c r="E32" s="17"/>
      <c r="G32" s="3"/>
      <c r="H32" s="23" t="s">
        <v>52</v>
      </c>
      <c r="I32" s="3"/>
      <c r="J32" s="3"/>
      <c r="K32" s="3"/>
      <c r="L32" s="3"/>
      <c r="M32" s="3"/>
      <c r="N32" s="3"/>
      <c r="O32" s="3"/>
      <c r="P32" s="3"/>
    </row>
    <row r="33" spans="1:16" s="18" customFormat="1" ht="17.25" customHeight="1" thickBot="1" x14ac:dyDescent="0.4">
      <c r="B33" s="14"/>
      <c r="C33" s="15"/>
      <c r="D33" s="32" t="s">
        <v>687</v>
      </c>
      <c r="E33" s="17"/>
      <c r="G33" s="3"/>
      <c r="H33" s="23" t="s">
        <v>53</v>
      </c>
      <c r="I33" s="3"/>
      <c r="J33" s="3"/>
      <c r="K33" s="3"/>
      <c r="L33" s="3"/>
      <c r="M33" s="3"/>
      <c r="N33" s="3"/>
      <c r="O33" s="3"/>
      <c r="P33" s="3"/>
    </row>
    <row r="34" spans="1:16" s="18" customFormat="1" x14ac:dyDescent="0.35">
      <c r="B34" s="14"/>
      <c r="C34" s="15"/>
      <c r="D34" s="16"/>
      <c r="E34" s="17"/>
      <c r="F34" s="33"/>
      <c r="G34" s="3"/>
      <c r="H34" s="23" t="s">
        <v>54</v>
      </c>
      <c r="I34" s="3"/>
      <c r="J34" s="3"/>
      <c r="K34" s="3"/>
      <c r="L34" s="3"/>
      <c r="M34" s="3"/>
      <c r="N34" s="3"/>
      <c r="O34" s="3"/>
      <c r="P34" s="3"/>
    </row>
    <row r="35" spans="1:16" s="18" customFormat="1" x14ac:dyDescent="0.35">
      <c r="B35" s="14"/>
      <c r="C35" s="34" t="s">
        <v>55</v>
      </c>
      <c r="D35" s="16"/>
      <c r="E35" s="17"/>
      <c r="G35" s="3"/>
      <c r="H35" s="23" t="s">
        <v>56</v>
      </c>
      <c r="I35" s="3"/>
      <c r="J35" s="3"/>
      <c r="K35" s="3"/>
      <c r="L35" s="3"/>
      <c r="M35" s="3"/>
      <c r="N35" s="3"/>
      <c r="O35" s="3"/>
      <c r="P35" s="3"/>
    </row>
    <row r="36" spans="1:16" s="18" customFormat="1" ht="31.5" customHeight="1" thickBot="1" x14ac:dyDescent="0.4">
      <c r="B36" s="439" t="s">
        <v>57</v>
      </c>
      <c r="C36" s="441"/>
      <c r="D36" s="16"/>
      <c r="E36" s="17"/>
      <c r="G36" s="3"/>
      <c r="H36" s="23" t="s">
        <v>58</v>
      </c>
      <c r="I36" s="3"/>
      <c r="J36" s="3"/>
      <c r="K36" s="3"/>
      <c r="L36" s="3"/>
      <c r="M36" s="3"/>
      <c r="N36" s="3"/>
      <c r="O36" s="3"/>
      <c r="P36" s="3"/>
    </row>
    <row r="37" spans="1:16" s="18" customFormat="1" ht="29" x14ac:dyDescent="0.35">
      <c r="B37" s="14"/>
      <c r="C37" s="15" t="s">
        <v>59</v>
      </c>
      <c r="D37" s="74" t="s">
        <v>723</v>
      </c>
      <c r="E37" s="17"/>
      <c r="G37" s="3"/>
      <c r="H37" s="23" t="s">
        <v>60</v>
      </c>
      <c r="I37" s="3"/>
      <c r="J37" s="3"/>
      <c r="K37" s="3"/>
      <c r="L37" s="3"/>
      <c r="M37" s="3"/>
      <c r="N37" s="3"/>
      <c r="O37" s="3"/>
      <c r="P37" s="3"/>
    </row>
    <row r="38" spans="1:16" s="18" customFormat="1" x14ac:dyDescent="0.35">
      <c r="B38" s="14"/>
      <c r="C38" s="15" t="s">
        <v>61</v>
      </c>
      <c r="D38" s="75" t="s">
        <v>791</v>
      </c>
      <c r="E38" s="17"/>
      <c r="G38" s="3"/>
      <c r="H38" s="23" t="s">
        <v>62</v>
      </c>
      <c r="I38" s="3"/>
      <c r="J38" s="3"/>
      <c r="K38" s="3"/>
      <c r="L38" s="3"/>
      <c r="M38" s="3"/>
      <c r="N38" s="3"/>
      <c r="O38" s="3"/>
      <c r="P38" s="3"/>
    </row>
    <row r="39" spans="1:16" s="18" customFormat="1" ht="15" thickBot="1" x14ac:dyDescent="0.4">
      <c r="B39" s="14"/>
      <c r="C39" s="15" t="s">
        <v>63</v>
      </c>
      <c r="D39" s="76">
        <v>43669</v>
      </c>
      <c r="E39" s="17"/>
      <c r="G39" s="3"/>
      <c r="H39" s="23" t="s">
        <v>64</v>
      </c>
      <c r="I39" s="3"/>
      <c r="J39" s="3"/>
      <c r="K39" s="3"/>
      <c r="L39" s="3"/>
      <c r="M39" s="3"/>
      <c r="N39" s="3"/>
      <c r="O39" s="3"/>
      <c r="P39" s="3"/>
    </row>
    <row r="40" spans="1:16" s="18" customFormat="1" ht="15" customHeight="1" thickBot="1" x14ac:dyDescent="0.4">
      <c r="B40" s="14"/>
      <c r="C40" s="22" t="s">
        <v>206</v>
      </c>
      <c r="D40" s="77"/>
      <c r="E40" s="17"/>
      <c r="G40" s="3"/>
      <c r="H40" s="23" t="s">
        <v>65</v>
      </c>
      <c r="I40" s="3"/>
      <c r="J40" s="3"/>
      <c r="K40" s="3"/>
      <c r="L40" s="3"/>
      <c r="M40" s="3"/>
      <c r="N40" s="3"/>
      <c r="O40" s="3"/>
      <c r="P40" s="3"/>
    </row>
    <row r="41" spans="1:16" s="18" customFormat="1" ht="29" x14ac:dyDescent="0.35">
      <c r="B41" s="14"/>
      <c r="C41" s="15" t="s">
        <v>59</v>
      </c>
      <c r="D41" s="74" t="s">
        <v>688</v>
      </c>
      <c r="E41" s="17"/>
      <c r="G41" s="3"/>
      <c r="H41" s="23" t="s">
        <v>615</v>
      </c>
      <c r="I41" s="3"/>
      <c r="J41" s="3"/>
      <c r="K41" s="3"/>
      <c r="L41" s="3"/>
      <c r="M41" s="3"/>
      <c r="N41" s="3"/>
      <c r="O41" s="3"/>
      <c r="P41" s="3"/>
    </row>
    <row r="42" spans="1:16" s="18" customFormat="1" x14ac:dyDescent="0.35">
      <c r="B42" s="14"/>
      <c r="C42" s="15" t="s">
        <v>61</v>
      </c>
      <c r="D42" s="75" t="s">
        <v>689</v>
      </c>
      <c r="E42" s="17"/>
      <c r="G42" s="3"/>
      <c r="H42" s="23" t="s">
        <v>66</v>
      </c>
      <c r="I42" s="3"/>
      <c r="J42" s="3"/>
      <c r="K42" s="3"/>
      <c r="L42" s="3"/>
      <c r="M42" s="3"/>
      <c r="N42" s="3"/>
      <c r="O42" s="3"/>
      <c r="P42" s="3"/>
    </row>
    <row r="43" spans="1:16" s="18" customFormat="1" ht="15" thickBot="1" x14ac:dyDescent="0.4">
      <c r="B43" s="14"/>
      <c r="C43" s="15" t="s">
        <v>63</v>
      </c>
      <c r="D43" s="76">
        <v>43669</v>
      </c>
      <c r="E43" s="17"/>
      <c r="G43" s="3"/>
      <c r="H43" s="23" t="s">
        <v>67</v>
      </c>
      <c r="I43" s="3"/>
      <c r="J43" s="3"/>
      <c r="K43" s="3"/>
      <c r="L43" s="3"/>
      <c r="M43" s="3"/>
      <c r="N43" s="3"/>
      <c r="O43" s="3"/>
      <c r="P43" s="3"/>
    </row>
    <row r="44" spans="1:16" s="18" customFormat="1" ht="15" thickBot="1" x14ac:dyDescent="0.4">
      <c r="B44" s="14"/>
      <c r="C44" s="22" t="s">
        <v>270</v>
      </c>
      <c r="D44" s="434"/>
      <c r="E44" s="17"/>
      <c r="G44" s="3"/>
      <c r="H44" s="23" t="s">
        <v>68</v>
      </c>
      <c r="I44" s="3"/>
      <c r="J44" s="3"/>
      <c r="K44" s="3"/>
      <c r="L44" s="3"/>
      <c r="M44" s="3"/>
      <c r="N44" s="3"/>
      <c r="O44" s="3"/>
      <c r="P44" s="3"/>
    </row>
    <row r="45" spans="1:16" s="18" customFormat="1" ht="29" x14ac:dyDescent="0.35">
      <c r="B45" s="14"/>
      <c r="C45" s="15" t="s">
        <v>59</v>
      </c>
      <c r="D45" s="74" t="s">
        <v>907</v>
      </c>
      <c r="E45" s="17"/>
      <c r="G45" s="3"/>
      <c r="H45" s="23" t="s">
        <v>69</v>
      </c>
      <c r="I45" s="3"/>
      <c r="J45" s="3"/>
      <c r="K45" s="3"/>
      <c r="L45" s="3"/>
      <c r="M45" s="3"/>
      <c r="N45" s="3"/>
      <c r="O45" s="3"/>
      <c r="P45" s="3"/>
    </row>
    <row r="46" spans="1:16" s="18" customFormat="1" x14ac:dyDescent="0.35">
      <c r="B46" s="14"/>
      <c r="C46" s="15" t="s">
        <v>61</v>
      </c>
      <c r="D46" s="435" t="s">
        <v>908</v>
      </c>
      <c r="E46" s="17"/>
      <c r="G46" s="3"/>
      <c r="H46" s="23" t="s">
        <v>70</v>
      </c>
      <c r="I46" s="3"/>
      <c r="J46" s="3"/>
      <c r="K46" s="3"/>
      <c r="L46" s="3"/>
      <c r="M46" s="3"/>
      <c r="N46" s="3"/>
      <c r="O46" s="3"/>
      <c r="P46" s="3"/>
    </row>
    <row r="47" spans="1:16" ht="15" thickBot="1" x14ac:dyDescent="0.4">
      <c r="A47" s="18"/>
      <c r="B47" s="14"/>
      <c r="C47" s="15" t="s">
        <v>63</v>
      </c>
      <c r="D47" s="76">
        <v>43803</v>
      </c>
      <c r="E47" s="17"/>
      <c r="H47" s="23" t="s">
        <v>71</v>
      </c>
    </row>
    <row r="48" spans="1:16" ht="15" thickBot="1" x14ac:dyDescent="0.4">
      <c r="B48" s="14"/>
      <c r="C48" s="22" t="s">
        <v>205</v>
      </c>
      <c r="D48" s="16"/>
      <c r="E48" s="17"/>
      <c r="H48" s="23" t="s">
        <v>72</v>
      </c>
    </row>
    <row r="49" spans="2:8" x14ac:dyDescent="0.35">
      <c r="B49" s="14"/>
      <c r="C49" s="15" t="s">
        <v>59</v>
      </c>
      <c r="D49" s="35" t="s">
        <v>637</v>
      </c>
      <c r="E49" s="17"/>
      <c r="H49" s="23" t="s">
        <v>73</v>
      </c>
    </row>
    <row r="50" spans="2:8" x14ac:dyDescent="0.35">
      <c r="B50" s="14"/>
      <c r="C50" s="15" t="s">
        <v>61</v>
      </c>
      <c r="D50" s="36" t="s">
        <v>791</v>
      </c>
      <c r="E50" s="17"/>
      <c r="H50" s="23" t="s">
        <v>74</v>
      </c>
    </row>
    <row r="51" spans="2:8" ht="15" thickBot="1" x14ac:dyDescent="0.4">
      <c r="B51" s="14"/>
      <c r="C51" s="15" t="s">
        <v>63</v>
      </c>
      <c r="D51" s="76">
        <v>43672</v>
      </c>
      <c r="E51" s="17"/>
      <c r="H51" s="23" t="s">
        <v>75</v>
      </c>
    </row>
    <row r="52" spans="2:8" ht="15" thickBot="1" x14ac:dyDescent="0.4">
      <c r="B52" s="14"/>
      <c r="C52" s="22" t="s">
        <v>205</v>
      </c>
      <c r="D52" s="16"/>
      <c r="E52" s="17"/>
      <c r="H52" s="23" t="s">
        <v>76</v>
      </c>
    </row>
    <row r="53" spans="2:8" x14ac:dyDescent="0.35">
      <c r="B53" s="14"/>
      <c r="C53" s="15" t="s">
        <v>59</v>
      </c>
      <c r="D53" s="442" t="s">
        <v>793</v>
      </c>
      <c r="E53" s="17"/>
      <c r="H53" s="23" t="s">
        <v>77</v>
      </c>
    </row>
    <row r="54" spans="2:8" ht="15" customHeight="1" x14ac:dyDescent="0.35">
      <c r="B54" s="14"/>
      <c r="C54" s="15" t="s">
        <v>61</v>
      </c>
      <c r="D54" s="443"/>
      <c r="E54" s="17"/>
      <c r="H54" s="23" t="s">
        <v>78</v>
      </c>
    </row>
    <row r="55" spans="2:8" ht="15" customHeight="1" thickBot="1" x14ac:dyDescent="0.4">
      <c r="B55" s="14"/>
      <c r="C55" s="15" t="s">
        <v>63</v>
      </c>
      <c r="D55" s="444"/>
      <c r="E55" s="17"/>
      <c r="H55" s="23" t="s">
        <v>79</v>
      </c>
    </row>
    <row r="56" spans="2:8" ht="15" thickBot="1" x14ac:dyDescent="0.4">
      <c r="B56" s="14"/>
      <c r="C56" s="22" t="s">
        <v>205</v>
      </c>
      <c r="D56" s="16"/>
      <c r="E56" s="17"/>
      <c r="H56" s="23" t="s">
        <v>80</v>
      </c>
    </row>
    <row r="57" spans="2:8" x14ac:dyDescent="0.35">
      <c r="B57" s="14"/>
      <c r="C57" s="15" t="s">
        <v>59</v>
      </c>
      <c r="D57" s="442" t="s">
        <v>793</v>
      </c>
      <c r="E57" s="17"/>
      <c r="H57" s="23" t="s">
        <v>81</v>
      </c>
    </row>
    <row r="58" spans="2:8" ht="15" customHeight="1" x14ac:dyDescent="0.35">
      <c r="B58" s="14"/>
      <c r="C58" s="15" t="s">
        <v>61</v>
      </c>
      <c r="D58" s="443"/>
      <c r="E58" s="17"/>
      <c r="H58" s="23" t="s">
        <v>82</v>
      </c>
    </row>
    <row r="59" spans="2:8" ht="15" customHeight="1" thickBot="1" x14ac:dyDescent="0.4">
      <c r="B59" s="14"/>
      <c r="C59" s="15" t="s">
        <v>63</v>
      </c>
      <c r="D59" s="444"/>
      <c r="E59" s="17"/>
      <c r="H59" s="23" t="s">
        <v>83</v>
      </c>
    </row>
    <row r="60" spans="2:8" ht="15" thickBot="1" x14ac:dyDescent="0.4">
      <c r="B60" s="37"/>
      <c r="C60" s="38"/>
      <c r="D60" s="39"/>
      <c r="E60" s="40"/>
      <c r="H60" s="23" t="s">
        <v>84</v>
      </c>
    </row>
    <row r="61" spans="2:8" x14ac:dyDescent="0.35">
      <c r="H61" s="23" t="s">
        <v>85</v>
      </c>
    </row>
    <row r="62" spans="2:8" x14ac:dyDescent="0.35">
      <c r="H62" s="23" t="s">
        <v>86</v>
      </c>
    </row>
    <row r="63" spans="2:8" x14ac:dyDescent="0.35">
      <c r="H63" s="23" t="s">
        <v>87</v>
      </c>
    </row>
    <row r="64" spans="2:8" x14ac:dyDescent="0.35">
      <c r="H64" s="23" t="s">
        <v>88</v>
      </c>
    </row>
    <row r="65" spans="8:8" x14ac:dyDescent="0.35">
      <c r="H65" s="23" t="s">
        <v>89</v>
      </c>
    </row>
    <row r="66" spans="8:8" x14ac:dyDescent="0.35">
      <c r="H66" s="23" t="s">
        <v>90</v>
      </c>
    </row>
    <row r="67" spans="8:8" x14ac:dyDescent="0.35">
      <c r="H67" s="23" t="s">
        <v>91</v>
      </c>
    </row>
    <row r="68" spans="8:8" x14ac:dyDescent="0.35">
      <c r="H68" s="23" t="s">
        <v>92</v>
      </c>
    </row>
    <row r="69" spans="8:8" x14ac:dyDescent="0.35">
      <c r="H69" s="23" t="s">
        <v>93</v>
      </c>
    </row>
    <row r="70" spans="8:8" x14ac:dyDescent="0.35">
      <c r="H70" s="23" t="s">
        <v>94</v>
      </c>
    </row>
    <row r="71" spans="8:8" x14ac:dyDescent="0.35">
      <c r="H71" s="23" t="s">
        <v>95</v>
      </c>
    </row>
    <row r="72" spans="8:8" x14ac:dyDescent="0.35">
      <c r="H72" s="23" t="s">
        <v>96</v>
      </c>
    </row>
    <row r="73" spans="8:8" x14ac:dyDescent="0.35">
      <c r="H73" s="23" t="s">
        <v>97</v>
      </c>
    </row>
    <row r="74" spans="8:8" x14ac:dyDescent="0.35">
      <c r="H74" s="23" t="s">
        <v>98</v>
      </c>
    </row>
    <row r="75" spans="8:8" x14ac:dyDescent="0.35">
      <c r="H75" s="23" t="s">
        <v>99</v>
      </c>
    </row>
    <row r="76" spans="8:8" x14ac:dyDescent="0.35">
      <c r="H76" s="23" t="s">
        <v>100</v>
      </c>
    </row>
    <row r="77" spans="8:8" x14ac:dyDescent="0.35">
      <c r="H77" s="23" t="s">
        <v>101</v>
      </c>
    </row>
    <row r="78" spans="8:8" x14ac:dyDescent="0.35">
      <c r="H78" s="23" t="s">
        <v>102</v>
      </c>
    </row>
    <row r="79" spans="8:8" x14ac:dyDescent="0.35">
      <c r="H79" s="23" t="s">
        <v>103</v>
      </c>
    </row>
    <row r="80" spans="8:8" x14ac:dyDescent="0.35">
      <c r="H80" s="23" t="s">
        <v>104</v>
      </c>
    </row>
    <row r="81" spans="8:8" x14ac:dyDescent="0.35">
      <c r="H81" s="23" t="s">
        <v>105</v>
      </c>
    </row>
    <row r="82" spans="8:8" x14ac:dyDescent="0.35">
      <c r="H82" s="23" t="s">
        <v>106</v>
      </c>
    </row>
    <row r="83" spans="8:8" x14ac:dyDescent="0.35">
      <c r="H83" s="23" t="s">
        <v>107</v>
      </c>
    </row>
    <row r="84" spans="8:8" x14ac:dyDescent="0.35">
      <c r="H84" s="23" t="s">
        <v>108</v>
      </c>
    </row>
    <row r="85" spans="8:8" x14ac:dyDescent="0.35">
      <c r="H85" s="23" t="s">
        <v>109</v>
      </c>
    </row>
    <row r="86" spans="8:8" x14ac:dyDescent="0.35">
      <c r="H86" s="23" t="s">
        <v>110</v>
      </c>
    </row>
    <row r="87" spans="8:8" x14ac:dyDescent="0.35">
      <c r="H87" s="23" t="s">
        <v>111</v>
      </c>
    </row>
    <row r="88" spans="8:8" x14ac:dyDescent="0.35">
      <c r="H88" s="23" t="s">
        <v>112</v>
      </c>
    </row>
    <row r="89" spans="8:8" x14ac:dyDescent="0.35">
      <c r="H89" s="23" t="s">
        <v>113</v>
      </c>
    </row>
    <row r="90" spans="8:8" x14ac:dyDescent="0.35">
      <c r="H90" s="23" t="s">
        <v>114</v>
      </c>
    </row>
    <row r="91" spans="8:8" x14ac:dyDescent="0.35">
      <c r="H91" s="23" t="s">
        <v>115</v>
      </c>
    </row>
    <row r="92" spans="8:8" x14ac:dyDescent="0.35">
      <c r="H92" s="23" t="s">
        <v>116</v>
      </c>
    </row>
    <row r="93" spans="8:8" x14ac:dyDescent="0.35">
      <c r="H93" s="23" t="s">
        <v>117</v>
      </c>
    </row>
    <row r="94" spans="8:8" x14ac:dyDescent="0.35">
      <c r="H94" s="23" t="s">
        <v>118</v>
      </c>
    </row>
    <row r="95" spans="8:8" x14ac:dyDescent="0.35">
      <c r="H95" s="23" t="s">
        <v>119</v>
      </c>
    </row>
    <row r="96" spans="8:8" x14ac:dyDescent="0.35">
      <c r="H96" s="23" t="s">
        <v>120</v>
      </c>
    </row>
    <row r="97" spans="8:8" x14ac:dyDescent="0.35">
      <c r="H97" s="23" t="s">
        <v>121</v>
      </c>
    </row>
    <row r="98" spans="8:8" x14ac:dyDescent="0.35">
      <c r="H98" s="23" t="s">
        <v>122</v>
      </c>
    </row>
    <row r="99" spans="8:8" x14ac:dyDescent="0.35">
      <c r="H99" s="23" t="s">
        <v>123</v>
      </c>
    </row>
    <row r="100" spans="8:8" x14ac:dyDescent="0.35">
      <c r="H100" s="23" t="s">
        <v>124</v>
      </c>
    </row>
    <row r="101" spans="8:8" x14ac:dyDescent="0.35">
      <c r="H101" s="23" t="s">
        <v>125</v>
      </c>
    </row>
    <row r="102" spans="8:8" x14ac:dyDescent="0.35">
      <c r="H102" s="23" t="s">
        <v>126</v>
      </c>
    </row>
    <row r="103" spans="8:8" x14ac:dyDescent="0.35">
      <c r="H103" s="23" t="s">
        <v>127</v>
      </c>
    </row>
    <row r="104" spans="8:8" x14ac:dyDescent="0.35">
      <c r="H104" s="23" t="s">
        <v>128</v>
      </c>
    </row>
    <row r="105" spans="8:8" x14ac:dyDescent="0.35">
      <c r="H105" s="23" t="s">
        <v>129</v>
      </c>
    </row>
    <row r="106" spans="8:8" x14ac:dyDescent="0.35">
      <c r="H106" s="23" t="s">
        <v>130</v>
      </c>
    </row>
    <row r="107" spans="8:8" x14ac:dyDescent="0.35">
      <c r="H107" s="23" t="s">
        <v>131</v>
      </c>
    </row>
    <row r="108" spans="8:8" x14ac:dyDescent="0.35">
      <c r="H108" s="23" t="s">
        <v>132</v>
      </c>
    </row>
    <row r="109" spans="8:8" x14ac:dyDescent="0.35">
      <c r="H109" s="23" t="s">
        <v>133</v>
      </c>
    </row>
    <row r="110" spans="8:8" x14ac:dyDescent="0.35">
      <c r="H110" s="23" t="s">
        <v>134</v>
      </c>
    </row>
    <row r="111" spans="8:8" x14ac:dyDescent="0.35">
      <c r="H111" s="23" t="s">
        <v>135</v>
      </c>
    </row>
    <row r="112" spans="8:8" x14ac:dyDescent="0.35">
      <c r="H112" s="23" t="s">
        <v>136</v>
      </c>
    </row>
    <row r="113" spans="8:8" x14ac:dyDescent="0.35">
      <c r="H113" s="23" t="s">
        <v>137</v>
      </c>
    </row>
    <row r="114" spans="8:8" x14ac:dyDescent="0.35">
      <c r="H114" s="23" t="s">
        <v>138</v>
      </c>
    </row>
    <row r="115" spans="8:8" x14ac:dyDescent="0.35">
      <c r="H115" s="23" t="s">
        <v>139</v>
      </c>
    </row>
    <row r="116" spans="8:8" x14ac:dyDescent="0.35">
      <c r="H116" s="23" t="s">
        <v>140</v>
      </c>
    </row>
    <row r="117" spans="8:8" x14ac:dyDescent="0.35">
      <c r="H117" s="23" t="s">
        <v>141</v>
      </c>
    </row>
    <row r="118" spans="8:8" x14ac:dyDescent="0.35">
      <c r="H118" s="23" t="s">
        <v>142</v>
      </c>
    </row>
    <row r="119" spans="8:8" x14ac:dyDescent="0.35">
      <c r="H119" s="23" t="s">
        <v>143</v>
      </c>
    </row>
    <row r="120" spans="8:8" x14ac:dyDescent="0.35">
      <c r="H120" s="23" t="s">
        <v>144</v>
      </c>
    </row>
    <row r="121" spans="8:8" x14ac:dyDescent="0.35">
      <c r="H121" s="23" t="s">
        <v>145</v>
      </c>
    </row>
    <row r="122" spans="8:8" x14ac:dyDescent="0.35">
      <c r="H122" s="23" t="s">
        <v>146</v>
      </c>
    </row>
    <row r="123" spans="8:8" x14ac:dyDescent="0.35">
      <c r="H123" s="23" t="s">
        <v>147</v>
      </c>
    </row>
    <row r="124" spans="8:8" x14ac:dyDescent="0.35">
      <c r="H124" s="23" t="s">
        <v>148</v>
      </c>
    </row>
    <row r="125" spans="8:8" x14ac:dyDescent="0.35">
      <c r="H125" s="23" t="s">
        <v>149</v>
      </c>
    </row>
    <row r="126" spans="8:8" x14ac:dyDescent="0.35">
      <c r="H126" s="23" t="s">
        <v>150</v>
      </c>
    </row>
    <row r="127" spans="8:8" x14ac:dyDescent="0.35">
      <c r="H127" s="23" t="s">
        <v>151</v>
      </c>
    </row>
    <row r="128" spans="8:8" x14ac:dyDescent="0.35">
      <c r="H128" s="23" t="s">
        <v>152</v>
      </c>
    </row>
    <row r="129" spans="8:8" x14ac:dyDescent="0.35">
      <c r="H129" s="23" t="s">
        <v>153</v>
      </c>
    </row>
    <row r="130" spans="8:8" x14ac:dyDescent="0.35">
      <c r="H130" s="23" t="s">
        <v>154</v>
      </c>
    </row>
    <row r="131" spans="8:8" x14ac:dyDescent="0.35">
      <c r="H131" s="23" t="s">
        <v>155</v>
      </c>
    </row>
    <row r="132" spans="8:8" x14ac:dyDescent="0.35">
      <c r="H132" s="23" t="s">
        <v>156</v>
      </c>
    </row>
    <row r="133" spans="8:8" x14ac:dyDescent="0.35">
      <c r="H133" s="23" t="s">
        <v>157</v>
      </c>
    </row>
    <row r="134" spans="8:8" x14ac:dyDescent="0.35">
      <c r="H134" s="23" t="s">
        <v>158</v>
      </c>
    </row>
    <row r="135" spans="8:8" x14ac:dyDescent="0.35">
      <c r="H135" s="23" t="s">
        <v>159</v>
      </c>
    </row>
    <row r="136" spans="8:8" x14ac:dyDescent="0.35">
      <c r="H136" s="23" t="s">
        <v>160</v>
      </c>
    </row>
    <row r="137" spans="8:8" x14ac:dyDescent="0.35">
      <c r="H137" s="23" t="s">
        <v>161</v>
      </c>
    </row>
    <row r="138" spans="8:8" x14ac:dyDescent="0.35">
      <c r="H138" s="23" t="s">
        <v>162</v>
      </c>
    </row>
    <row r="139" spans="8:8" x14ac:dyDescent="0.35">
      <c r="H139" s="23" t="s">
        <v>163</v>
      </c>
    </row>
    <row r="140" spans="8:8" x14ac:dyDescent="0.35">
      <c r="H140" s="23" t="s">
        <v>164</v>
      </c>
    </row>
    <row r="141" spans="8:8" x14ac:dyDescent="0.35">
      <c r="H141" s="23" t="s">
        <v>165</v>
      </c>
    </row>
    <row r="142" spans="8:8" x14ac:dyDescent="0.35">
      <c r="H142" s="23" t="s">
        <v>166</v>
      </c>
    </row>
    <row r="143" spans="8:8" x14ac:dyDescent="0.35">
      <c r="H143" s="23" t="s">
        <v>167</v>
      </c>
    </row>
    <row r="144" spans="8:8" x14ac:dyDescent="0.35">
      <c r="H144" s="23" t="s">
        <v>168</v>
      </c>
    </row>
    <row r="145" spans="8:8" x14ac:dyDescent="0.35">
      <c r="H145" s="23" t="s">
        <v>169</v>
      </c>
    </row>
    <row r="146" spans="8:8" x14ac:dyDescent="0.35">
      <c r="H146" s="23" t="s">
        <v>170</v>
      </c>
    </row>
    <row r="147" spans="8:8" x14ac:dyDescent="0.35">
      <c r="H147" s="23" t="s">
        <v>171</v>
      </c>
    </row>
    <row r="148" spans="8:8" x14ac:dyDescent="0.35">
      <c r="H148" s="23" t="s">
        <v>172</v>
      </c>
    </row>
    <row r="149" spans="8:8" x14ac:dyDescent="0.35">
      <c r="H149" s="23" t="s">
        <v>173</v>
      </c>
    </row>
    <row r="150" spans="8:8" x14ac:dyDescent="0.35">
      <c r="H150" s="23" t="s">
        <v>174</v>
      </c>
    </row>
    <row r="151" spans="8:8" x14ac:dyDescent="0.35">
      <c r="H151" s="23" t="s">
        <v>175</v>
      </c>
    </row>
    <row r="152" spans="8:8" x14ac:dyDescent="0.35">
      <c r="H152" s="23" t="s">
        <v>176</v>
      </c>
    </row>
    <row r="153" spans="8:8" x14ac:dyDescent="0.35">
      <c r="H153" s="23" t="s">
        <v>177</v>
      </c>
    </row>
    <row r="154" spans="8:8" x14ac:dyDescent="0.35">
      <c r="H154" s="23" t="s">
        <v>178</v>
      </c>
    </row>
    <row r="155" spans="8:8" x14ac:dyDescent="0.35">
      <c r="H155" s="23" t="s">
        <v>179</v>
      </c>
    </row>
    <row r="156" spans="8:8" x14ac:dyDescent="0.35">
      <c r="H156" s="23" t="s">
        <v>180</v>
      </c>
    </row>
    <row r="157" spans="8:8" x14ac:dyDescent="0.35">
      <c r="H157" s="23" t="s">
        <v>181</v>
      </c>
    </row>
    <row r="158" spans="8:8" x14ac:dyDescent="0.35">
      <c r="H158" s="23" t="s">
        <v>182</v>
      </c>
    </row>
    <row r="159" spans="8:8" x14ac:dyDescent="0.35">
      <c r="H159" s="23" t="s">
        <v>183</v>
      </c>
    </row>
    <row r="160" spans="8:8" x14ac:dyDescent="0.35">
      <c r="H160" s="23" t="s">
        <v>184</v>
      </c>
    </row>
    <row r="161" spans="8:8" x14ac:dyDescent="0.35">
      <c r="H161" s="23" t="s">
        <v>185</v>
      </c>
    </row>
    <row r="162" spans="8:8" x14ac:dyDescent="0.35">
      <c r="H162" s="23" t="s">
        <v>186</v>
      </c>
    </row>
    <row r="163" spans="8:8" x14ac:dyDescent="0.35">
      <c r="H163" s="23" t="s">
        <v>187</v>
      </c>
    </row>
    <row r="164" spans="8:8" x14ac:dyDescent="0.35">
      <c r="H164" s="23" t="s">
        <v>188</v>
      </c>
    </row>
    <row r="165" spans="8:8" x14ac:dyDescent="0.35">
      <c r="H165" s="23" t="s">
        <v>189</v>
      </c>
    </row>
    <row r="166" spans="8:8" x14ac:dyDescent="0.35">
      <c r="H166" s="23" t="s">
        <v>190</v>
      </c>
    </row>
    <row r="167" spans="8:8" x14ac:dyDescent="0.35">
      <c r="H167" s="23" t="s">
        <v>191</v>
      </c>
    </row>
    <row r="168" spans="8:8" x14ac:dyDescent="0.35">
      <c r="H168" s="23" t="s">
        <v>192</v>
      </c>
    </row>
    <row r="169" spans="8:8" x14ac:dyDescent="0.35">
      <c r="H169" s="23" t="s">
        <v>193</v>
      </c>
    </row>
    <row r="170" spans="8:8" x14ac:dyDescent="0.35">
      <c r="H170" s="23" t="s">
        <v>194</v>
      </c>
    </row>
    <row r="171" spans="8:8" x14ac:dyDescent="0.35">
      <c r="H171" s="23" t="s">
        <v>195</v>
      </c>
    </row>
    <row r="172" spans="8:8" x14ac:dyDescent="0.35">
      <c r="H172" s="23" t="s">
        <v>196</v>
      </c>
    </row>
    <row r="173" spans="8:8" x14ac:dyDescent="0.35">
      <c r="H173" s="23" t="s">
        <v>197</v>
      </c>
    </row>
    <row r="174" spans="8:8" x14ac:dyDescent="0.35">
      <c r="H174" s="23" t="s">
        <v>198</v>
      </c>
    </row>
    <row r="175" spans="8:8" x14ac:dyDescent="0.35">
      <c r="H175" s="23" t="s">
        <v>199</v>
      </c>
    </row>
    <row r="176" spans="8:8" x14ac:dyDescent="0.35">
      <c r="H176" s="23" t="s">
        <v>200</v>
      </c>
    </row>
    <row r="177" spans="8:8" x14ac:dyDescent="0.35">
      <c r="H177" s="23" t="s">
        <v>201</v>
      </c>
    </row>
  </sheetData>
  <customSheetViews>
    <customSheetView guid="{3BDE5115-0CAB-4E7F-8B71-52C140141670}" hiddenRows="1" hiddenColumns="1" topLeftCell="A40">
      <selection activeCell="D5" sqref="D5"/>
      <pageMargins left="0.7" right="0.7" top="0.75" bottom="0.75" header="0.3" footer="0.3"/>
      <pageSetup orientation="landscape" r:id="rId1"/>
    </customSheetView>
  </customSheetViews>
  <mergeCells count="11">
    <mergeCell ref="B16:C16"/>
    <mergeCell ref="B27:C27"/>
    <mergeCell ref="B36:C36"/>
    <mergeCell ref="B26:C26"/>
    <mergeCell ref="B19:C19"/>
    <mergeCell ref="B23:C24"/>
    <mergeCell ref="B25:C25"/>
    <mergeCell ref="B32:C32"/>
    <mergeCell ref="D53:D55"/>
    <mergeCell ref="D57:D59"/>
    <mergeCell ref="D23:D24"/>
  </mergeCells>
  <dataValidations disablePrompts="1"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50" r:id="rId2" display="rramasubramani@rediffmail.com"/>
    <hyperlink ref="D38" r:id="rId3" display="rramasubramani@rediffmail.com "/>
    <hyperlink ref="D42" r:id="rId4"/>
  </hyperlinks>
  <pageMargins left="0.7" right="0.7" top="0.75" bottom="0.75" header="0.3" footer="0.3"/>
  <pageSetup scale="66" fitToHeight="0"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R94"/>
  <sheetViews>
    <sheetView topLeftCell="A4" zoomScale="80" zoomScaleNormal="80" workbookViewId="0">
      <selection activeCell="G12" sqref="G12:I12"/>
    </sheetView>
  </sheetViews>
  <sheetFormatPr defaultColWidth="9.1796875" defaultRowHeight="14.5" x14ac:dyDescent="0.35"/>
  <cols>
    <col min="1" max="1" width="1.453125" style="83" customWidth="1"/>
    <col min="2" max="2" width="1.54296875" style="82" customWidth="1"/>
    <col min="3" max="3" width="10.26953125" style="82" customWidth="1"/>
    <col min="4" max="4" width="21" style="82" customWidth="1"/>
    <col min="5" max="5" width="21.81640625" style="82" customWidth="1"/>
    <col min="6" max="6" width="22.26953125" style="82" customWidth="1"/>
    <col min="7" max="8" width="27.54296875" style="83" customWidth="1"/>
    <col min="9" max="9" width="24.1796875" style="83" customWidth="1"/>
    <col min="10" max="10" width="24" style="83" customWidth="1"/>
    <col min="11" max="11" width="9.54296875" style="83" customWidth="1"/>
    <col min="12" max="12" width="1.81640625" style="83" customWidth="1"/>
    <col min="13" max="13" width="5.54296875" style="83" customWidth="1"/>
    <col min="14" max="14" width="15.7265625" style="83" hidden="1" customWidth="1"/>
    <col min="15" max="15" width="23.1796875" style="83" hidden="1" customWidth="1"/>
    <col min="16" max="16" width="26.54296875" style="83" hidden="1" customWidth="1"/>
    <col min="17" max="17" width="18.1796875" style="83" hidden="1" customWidth="1"/>
    <col min="18" max="18" width="18.81640625" style="83" customWidth="1"/>
    <col min="19" max="19" width="9.81640625" style="83" bestFit="1" customWidth="1"/>
    <col min="20" max="16384" width="9.1796875" style="83"/>
  </cols>
  <sheetData>
    <row r="1" spans="2:18" ht="15" thickBot="1" x14ac:dyDescent="0.4">
      <c r="B1" s="84"/>
      <c r="C1" s="85"/>
      <c r="D1" s="85"/>
      <c r="E1" s="85"/>
      <c r="F1" s="85"/>
      <c r="G1" s="86"/>
      <c r="H1" s="86"/>
      <c r="I1" s="86"/>
      <c r="J1" s="86"/>
      <c r="K1" s="87"/>
      <c r="L1" s="88"/>
      <c r="M1" s="88"/>
    </row>
    <row r="2" spans="2:18" ht="15" thickBot="1" x14ac:dyDescent="0.4">
      <c r="B2" s="89"/>
      <c r="C2" s="499" t="s">
        <v>882</v>
      </c>
      <c r="D2" s="500"/>
      <c r="E2" s="500"/>
      <c r="F2" s="500"/>
      <c r="G2" s="500"/>
      <c r="H2" s="500"/>
      <c r="I2" s="500"/>
      <c r="J2" s="501"/>
      <c r="K2" s="90"/>
      <c r="L2" s="91"/>
      <c r="M2" s="91"/>
    </row>
    <row r="3" spans="2:18" x14ac:dyDescent="0.35">
      <c r="B3" s="488"/>
      <c r="C3" s="489"/>
      <c r="D3" s="489"/>
      <c r="E3" s="489"/>
      <c r="F3" s="489"/>
      <c r="G3" s="489"/>
      <c r="H3" s="489"/>
      <c r="I3" s="489"/>
      <c r="J3" s="91"/>
      <c r="K3" s="90"/>
      <c r="L3" s="91"/>
      <c r="M3" s="91"/>
    </row>
    <row r="4" spans="2:18" x14ac:dyDescent="0.35">
      <c r="B4" s="92"/>
      <c r="C4" s="487"/>
      <c r="D4" s="487"/>
      <c r="E4" s="487"/>
      <c r="F4" s="487"/>
      <c r="G4" s="487"/>
      <c r="H4" s="487"/>
      <c r="I4" s="487"/>
      <c r="J4" s="91"/>
      <c r="K4" s="90"/>
      <c r="L4" s="91"/>
      <c r="M4" s="91"/>
    </row>
    <row r="5" spans="2:18" x14ac:dyDescent="0.35">
      <c r="B5" s="92"/>
      <c r="C5" s="93"/>
      <c r="D5" s="94"/>
      <c r="E5" s="94"/>
      <c r="F5" s="94"/>
      <c r="G5" s="16"/>
      <c r="H5" s="16"/>
      <c r="I5" s="91"/>
      <c r="J5" s="91"/>
      <c r="K5" s="90"/>
      <c r="L5" s="91"/>
      <c r="M5" s="91"/>
    </row>
    <row r="6" spans="2:18" x14ac:dyDescent="0.35">
      <c r="B6" s="92"/>
      <c r="C6" s="476" t="s">
        <v>232</v>
      </c>
      <c r="D6" s="476"/>
      <c r="E6" s="379"/>
      <c r="F6" s="379"/>
      <c r="G6" s="95"/>
      <c r="H6" s="95"/>
      <c r="I6" s="91"/>
      <c r="J6" s="91"/>
      <c r="K6" s="90"/>
      <c r="L6" s="91"/>
      <c r="M6" s="91"/>
    </row>
    <row r="7" spans="2:18" ht="40.5" customHeight="1" thickBot="1" x14ac:dyDescent="0.4">
      <c r="B7" s="92"/>
      <c r="C7" s="502" t="s">
        <v>242</v>
      </c>
      <c r="D7" s="502"/>
      <c r="E7" s="502"/>
      <c r="F7" s="502"/>
      <c r="G7" s="502"/>
      <c r="H7" s="502"/>
      <c r="I7" s="502"/>
      <c r="J7" s="91"/>
      <c r="K7" s="90"/>
      <c r="L7" s="91"/>
      <c r="M7" s="91"/>
    </row>
    <row r="8" spans="2:18" ht="50.15" customHeight="1" thickBot="1" x14ac:dyDescent="0.4">
      <c r="B8" s="92"/>
      <c r="C8" s="476" t="s">
        <v>881</v>
      </c>
      <c r="D8" s="476"/>
      <c r="E8" s="379"/>
      <c r="F8" s="379"/>
      <c r="G8" s="494">
        <v>522821</v>
      </c>
      <c r="H8" s="495"/>
      <c r="I8" s="496"/>
      <c r="J8" s="91" t="s">
        <v>690</v>
      </c>
      <c r="K8" s="90"/>
      <c r="L8" s="91"/>
      <c r="M8" s="91"/>
      <c r="N8" s="375"/>
      <c r="O8" s="376"/>
      <c r="P8" s="377"/>
      <c r="Q8" s="375"/>
    </row>
    <row r="9" spans="2:18" ht="50.15" customHeight="1" thickBot="1" x14ac:dyDescent="0.4">
      <c r="B9" s="92"/>
      <c r="C9" s="379"/>
      <c r="D9" s="379"/>
      <c r="E9" s="379"/>
      <c r="F9" s="379"/>
      <c r="G9" s="494">
        <v>31369240</v>
      </c>
      <c r="H9" s="495"/>
      <c r="I9" s="496"/>
      <c r="J9" s="91" t="s">
        <v>691</v>
      </c>
      <c r="K9" s="90"/>
      <c r="L9" s="91"/>
      <c r="M9" s="91"/>
      <c r="N9" s="378"/>
      <c r="O9" s="378"/>
      <c r="P9" s="378"/>
      <c r="Q9" s="375"/>
    </row>
    <row r="10" spans="2:18" ht="100" customHeight="1" thickBot="1" x14ac:dyDescent="0.4">
      <c r="B10" s="92"/>
      <c r="C10" s="476" t="s">
        <v>233</v>
      </c>
      <c r="D10" s="476"/>
      <c r="E10" s="379"/>
      <c r="F10" s="379"/>
      <c r="G10" s="491" t="s">
        <v>806</v>
      </c>
      <c r="H10" s="492"/>
      <c r="I10" s="493"/>
      <c r="J10" s="91"/>
      <c r="K10" s="90"/>
      <c r="L10" s="91"/>
      <c r="M10" s="91"/>
      <c r="N10" s="375"/>
      <c r="O10" s="375"/>
      <c r="P10" s="375"/>
      <c r="Q10" s="375"/>
      <c r="R10" s="83">
        <f>R9/G8</f>
        <v>0</v>
      </c>
    </row>
    <row r="11" spans="2:18" ht="15" thickBot="1" x14ac:dyDescent="0.4">
      <c r="B11" s="92"/>
      <c r="C11" s="94"/>
      <c r="D11" s="94"/>
      <c r="E11" s="94"/>
      <c r="F11" s="94"/>
      <c r="G11" s="91"/>
      <c r="H11" s="91"/>
      <c r="I11" s="91"/>
      <c r="J11" s="91"/>
      <c r="K11" s="90"/>
      <c r="L11" s="91"/>
      <c r="M11" s="91"/>
    </row>
    <row r="12" spans="2:18" ht="88.5" customHeight="1" thickBot="1" x14ac:dyDescent="0.4">
      <c r="B12" s="92"/>
      <c r="C12" s="476" t="s">
        <v>292</v>
      </c>
      <c r="D12" s="476"/>
      <c r="E12" s="225"/>
      <c r="F12" s="225"/>
      <c r="G12" s="480" t="s">
        <v>920</v>
      </c>
      <c r="H12" s="481"/>
      <c r="I12" s="482"/>
      <c r="J12" s="91"/>
      <c r="K12" s="90"/>
      <c r="L12" s="91"/>
      <c r="M12" s="91"/>
    </row>
    <row r="13" spans="2:18" ht="15" customHeight="1" x14ac:dyDescent="0.35">
      <c r="B13" s="92"/>
      <c r="C13" s="490" t="s">
        <v>291</v>
      </c>
      <c r="D13" s="490"/>
      <c r="E13" s="490"/>
      <c r="F13" s="490"/>
      <c r="G13" s="490"/>
      <c r="H13" s="490"/>
      <c r="I13" s="490"/>
      <c r="J13" s="91"/>
      <c r="K13" s="90"/>
      <c r="L13" s="91"/>
      <c r="M13" s="91"/>
    </row>
    <row r="14" spans="2:18" ht="15" customHeight="1" x14ac:dyDescent="0.35">
      <c r="B14" s="92"/>
      <c r="C14" s="97"/>
      <c r="D14" s="97"/>
      <c r="E14" s="97"/>
      <c r="F14" s="97"/>
      <c r="G14" s="97"/>
      <c r="H14" s="97"/>
      <c r="I14" s="97"/>
      <c r="J14" s="91"/>
      <c r="K14" s="90"/>
      <c r="L14" s="91"/>
      <c r="M14" s="91"/>
    </row>
    <row r="15" spans="2:18" ht="15" thickBot="1" x14ac:dyDescent="0.4">
      <c r="B15" s="92"/>
      <c r="C15" s="476" t="s">
        <v>216</v>
      </c>
      <c r="D15" s="476"/>
      <c r="E15" s="225"/>
      <c r="F15" s="225"/>
      <c r="G15" s="91"/>
      <c r="H15" s="91"/>
      <c r="I15" s="91"/>
      <c r="J15" s="91"/>
      <c r="K15" s="90"/>
      <c r="L15" s="91"/>
      <c r="M15" s="91"/>
      <c r="N15" s="96"/>
      <c r="O15" s="96"/>
      <c r="P15" s="96"/>
      <c r="Q15" s="96"/>
    </row>
    <row r="16" spans="2:18" ht="62.25" customHeight="1" x14ac:dyDescent="0.35">
      <c r="B16" s="92"/>
      <c r="C16" s="476" t="s">
        <v>697</v>
      </c>
      <c r="D16" s="476"/>
      <c r="E16" s="226" t="s">
        <v>784</v>
      </c>
      <c r="F16" s="226" t="s">
        <v>785</v>
      </c>
      <c r="G16" s="497" t="s">
        <v>217</v>
      </c>
      <c r="H16" s="498"/>
      <c r="I16" s="98" t="s">
        <v>722</v>
      </c>
      <c r="J16" s="217" t="s">
        <v>721</v>
      </c>
      <c r="K16" s="90"/>
      <c r="L16" s="91"/>
      <c r="M16" s="91"/>
      <c r="N16" s="96"/>
      <c r="O16" s="99"/>
      <c r="P16" s="99"/>
      <c r="Q16" s="99"/>
    </row>
    <row r="17" spans="2:17" ht="15" customHeight="1" x14ac:dyDescent="0.35">
      <c r="B17" s="92"/>
      <c r="C17" s="228"/>
      <c r="D17" s="228"/>
      <c r="E17" s="455" t="s">
        <v>796</v>
      </c>
      <c r="F17" s="455" t="s">
        <v>797</v>
      </c>
      <c r="G17" s="453" t="s">
        <v>666</v>
      </c>
      <c r="H17" s="454"/>
      <c r="I17" s="240"/>
      <c r="J17" s="240"/>
      <c r="K17" s="90"/>
      <c r="L17" s="91"/>
      <c r="M17" s="91"/>
      <c r="N17" s="96"/>
      <c r="O17" s="99"/>
      <c r="P17" s="99"/>
      <c r="Q17" s="99"/>
    </row>
    <row r="18" spans="2:17" ht="39.75" customHeight="1" x14ac:dyDescent="0.35">
      <c r="B18" s="92"/>
      <c r="C18" s="228"/>
      <c r="D18" s="228"/>
      <c r="E18" s="456"/>
      <c r="F18" s="456"/>
      <c r="G18" s="388" t="s">
        <v>834</v>
      </c>
      <c r="H18" s="389"/>
      <c r="I18" s="390">
        <v>3333.3</v>
      </c>
      <c r="J18" s="390">
        <v>199998</v>
      </c>
      <c r="K18" s="90"/>
      <c r="L18" s="91"/>
      <c r="M18" s="91"/>
      <c r="N18" s="96"/>
      <c r="O18" s="99"/>
      <c r="P18" s="99"/>
      <c r="Q18" s="99"/>
    </row>
    <row r="19" spans="2:17" ht="26.25" customHeight="1" x14ac:dyDescent="0.35">
      <c r="B19" s="92"/>
      <c r="C19" s="228"/>
      <c r="D19" s="228"/>
      <c r="E19" s="457"/>
      <c r="F19" s="457"/>
      <c r="G19" s="458" t="s">
        <v>782</v>
      </c>
      <c r="H19" s="459"/>
      <c r="I19" s="240">
        <f>SUM(I18:I18)</f>
        <v>3333.3</v>
      </c>
      <c r="J19" s="240">
        <f>SUM(J18:J18)</f>
        <v>199998</v>
      </c>
      <c r="K19" s="90"/>
      <c r="L19" s="91"/>
      <c r="M19" s="91"/>
      <c r="N19" s="96"/>
      <c r="O19" s="99"/>
      <c r="P19" s="99"/>
      <c r="Q19" s="99"/>
    </row>
    <row r="20" spans="2:17" ht="28.5" customHeight="1" x14ac:dyDescent="0.35">
      <c r="B20" s="92"/>
      <c r="C20" s="218"/>
      <c r="D20" s="218"/>
      <c r="E20" s="465" t="s">
        <v>794</v>
      </c>
      <c r="F20" s="465" t="s">
        <v>786</v>
      </c>
      <c r="G20" s="453" t="s">
        <v>667</v>
      </c>
      <c r="H20" s="454"/>
      <c r="I20" s="219"/>
      <c r="J20" s="219"/>
      <c r="K20" s="90"/>
      <c r="L20" s="91"/>
      <c r="M20" s="91"/>
      <c r="N20" s="96"/>
      <c r="O20" s="99"/>
      <c r="P20" s="99"/>
      <c r="Q20" s="99"/>
    </row>
    <row r="21" spans="2:17" ht="42.75" customHeight="1" x14ac:dyDescent="0.35">
      <c r="B21" s="92"/>
      <c r="C21" s="218"/>
      <c r="D21" s="218"/>
      <c r="E21" s="465"/>
      <c r="F21" s="465"/>
      <c r="G21" s="451" t="s">
        <v>835</v>
      </c>
      <c r="H21" s="452"/>
      <c r="I21" s="384">
        <v>37916.5</v>
      </c>
      <c r="J21" s="385">
        <f>SUM(I21)*60</f>
        <v>2274990</v>
      </c>
      <c r="K21" s="90"/>
      <c r="L21" s="91"/>
      <c r="M21" s="91"/>
      <c r="N21" s="96"/>
      <c r="O21" s="99"/>
      <c r="P21" s="99"/>
      <c r="Q21" s="99"/>
    </row>
    <row r="22" spans="2:17" ht="42.75" customHeight="1" x14ac:dyDescent="0.35">
      <c r="B22" s="92"/>
      <c r="C22" s="238"/>
      <c r="D22" s="238"/>
      <c r="E22" s="465"/>
      <c r="F22" s="465"/>
      <c r="G22" s="451" t="s">
        <v>836</v>
      </c>
      <c r="H22" s="452"/>
      <c r="I22" s="384">
        <v>3333.5</v>
      </c>
      <c r="J22" s="385">
        <f>SUM(I22)*60</f>
        <v>200010</v>
      </c>
      <c r="K22" s="90"/>
      <c r="L22" s="91"/>
      <c r="M22" s="91"/>
      <c r="N22" s="96"/>
      <c r="O22" s="99"/>
      <c r="P22" s="99"/>
      <c r="Q22" s="99"/>
    </row>
    <row r="23" spans="2:17" ht="38.25" customHeight="1" x14ac:dyDescent="0.35">
      <c r="B23" s="92"/>
      <c r="C23" s="218"/>
      <c r="D23" s="218"/>
      <c r="E23" s="465"/>
      <c r="F23" s="465"/>
      <c r="G23" s="451" t="s">
        <v>837</v>
      </c>
      <c r="H23" s="452"/>
      <c r="I23" s="386">
        <v>3200</v>
      </c>
      <c r="J23" s="385">
        <f>SUM(I23)*60</f>
        <v>192000</v>
      </c>
      <c r="K23" s="90"/>
      <c r="L23" s="91"/>
      <c r="M23" s="91"/>
      <c r="N23" s="96"/>
      <c r="O23" s="99"/>
      <c r="P23" s="99"/>
      <c r="Q23" s="99"/>
    </row>
    <row r="24" spans="2:17" ht="36" customHeight="1" x14ac:dyDescent="0.35">
      <c r="B24" s="92"/>
      <c r="C24" s="227"/>
      <c r="D24" s="227"/>
      <c r="E24" s="465"/>
      <c r="F24" s="465"/>
      <c r="G24" s="470" t="s">
        <v>838</v>
      </c>
      <c r="H24" s="471"/>
      <c r="I24" s="386">
        <v>3167</v>
      </c>
      <c r="J24" s="385">
        <f>SUM(I24)*60</f>
        <v>190020</v>
      </c>
      <c r="K24" s="90"/>
      <c r="L24" s="91"/>
      <c r="M24" s="91"/>
      <c r="N24" s="96"/>
      <c r="O24" s="99"/>
      <c r="P24" s="99"/>
      <c r="Q24" s="99"/>
    </row>
    <row r="25" spans="2:17" ht="37.5" customHeight="1" x14ac:dyDescent="0.35">
      <c r="B25" s="92"/>
      <c r="C25" s="218"/>
      <c r="D25" s="218"/>
      <c r="E25" s="465"/>
      <c r="F25" s="465"/>
      <c r="G25" s="483" t="s">
        <v>782</v>
      </c>
      <c r="H25" s="484"/>
      <c r="I25" s="220">
        <f>SUM(I21:I24)</f>
        <v>47617</v>
      </c>
      <c r="J25" s="230">
        <f>SUM(J21:J24)</f>
        <v>2857020</v>
      </c>
      <c r="K25" s="90"/>
      <c r="L25" s="91"/>
      <c r="M25" s="91"/>
      <c r="N25" s="96"/>
      <c r="O25" s="99"/>
      <c r="P25" s="99"/>
      <c r="Q25" s="99"/>
    </row>
    <row r="26" spans="2:17" ht="42.75" customHeight="1" x14ac:dyDescent="0.35">
      <c r="B26" s="92"/>
      <c r="C26" s="218"/>
      <c r="D26" s="218"/>
      <c r="E26" s="465" t="s">
        <v>787</v>
      </c>
      <c r="F26" s="465" t="s">
        <v>788</v>
      </c>
      <c r="G26" s="453" t="s">
        <v>668</v>
      </c>
      <c r="H26" s="454"/>
      <c r="I26" s="382"/>
      <c r="J26" s="383"/>
      <c r="K26" s="90"/>
      <c r="L26" s="91"/>
      <c r="M26" s="91"/>
      <c r="N26" s="96"/>
      <c r="O26" s="99"/>
      <c r="P26" s="99"/>
      <c r="Q26" s="99"/>
    </row>
    <row r="27" spans="2:17" ht="42.75" customHeight="1" x14ac:dyDescent="0.35">
      <c r="B27" s="92"/>
      <c r="C27" s="227"/>
      <c r="D27" s="227"/>
      <c r="E27" s="465"/>
      <c r="F27" s="465"/>
      <c r="G27" s="472" t="s">
        <v>840</v>
      </c>
      <c r="H27" s="473"/>
      <c r="I27" s="241">
        <v>130000</v>
      </c>
      <c r="J27" s="391">
        <v>7800000</v>
      </c>
      <c r="K27" s="90"/>
      <c r="L27" s="91"/>
      <c r="M27" s="91"/>
    </row>
    <row r="28" spans="2:17" ht="42.75" customHeight="1" x14ac:dyDescent="0.35">
      <c r="B28" s="92"/>
      <c r="C28" s="227"/>
      <c r="D28" s="227"/>
      <c r="E28" s="465"/>
      <c r="F28" s="465"/>
      <c r="G28" s="470" t="s">
        <v>839</v>
      </c>
      <c r="H28" s="471"/>
      <c r="I28" s="391">
        <v>14583</v>
      </c>
      <c r="J28" s="391">
        <v>874980</v>
      </c>
      <c r="K28" s="90"/>
      <c r="L28" s="91"/>
      <c r="M28" s="91"/>
      <c r="N28" s="83">
        <v>874980</v>
      </c>
    </row>
    <row r="29" spans="2:17" ht="42.75" customHeight="1" x14ac:dyDescent="0.35">
      <c r="B29" s="92"/>
      <c r="C29" s="227"/>
      <c r="D29" s="227"/>
      <c r="E29" s="465"/>
      <c r="F29" s="465"/>
      <c r="G29" s="449" t="s">
        <v>841</v>
      </c>
      <c r="H29" s="450"/>
      <c r="I29" s="241"/>
      <c r="J29" s="241"/>
      <c r="K29" s="90"/>
      <c r="L29" s="91"/>
      <c r="M29" s="91"/>
      <c r="N29" s="83">
        <v>52020</v>
      </c>
    </row>
    <row r="30" spans="2:17" ht="42.75" customHeight="1" x14ac:dyDescent="0.35">
      <c r="B30" s="92"/>
      <c r="C30" s="238"/>
      <c r="D30" s="238"/>
      <c r="E30" s="465"/>
      <c r="F30" s="465"/>
      <c r="G30" s="449" t="s">
        <v>842</v>
      </c>
      <c r="H30" s="450"/>
      <c r="I30" s="391">
        <v>867</v>
      </c>
      <c r="J30" s="391">
        <v>52020</v>
      </c>
      <c r="K30" s="90"/>
      <c r="L30" s="91"/>
      <c r="M30" s="91"/>
      <c r="N30" s="83">
        <v>249990</v>
      </c>
    </row>
    <row r="31" spans="2:17" ht="42.75" customHeight="1" x14ac:dyDescent="0.35">
      <c r="B31" s="92"/>
      <c r="C31" s="238"/>
      <c r="D31" s="238"/>
      <c r="E31" s="465"/>
      <c r="F31" s="465"/>
      <c r="G31" s="449" t="s">
        <v>843</v>
      </c>
      <c r="H31" s="450"/>
      <c r="I31" s="391">
        <v>4166.5</v>
      </c>
      <c r="J31" s="391">
        <v>249990</v>
      </c>
      <c r="K31" s="90"/>
      <c r="L31" s="91"/>
      <c r="M31" s="91"/>
      <c r="N31" s="83">
        <v>108000</v>
      </c>
      <c r="O31" s="83">
        <v>10383750</v>
      </c>
      <c r="P31" s="83">
        <v>209749.5</v>
      </c>
      <c r="Q31" s="83">
        <f>P31*60</f>
        <v>12584970</v>
      </c>
    </row>
    <row r="32" spans="2:17" ht="42.75" customHeight="1" x14ac:dyDescent="0.35">
      <c r="B32" s="92"/>
      <c r="C32" s="238"/>
      <c r="D32" s="238"/>
      <c r="E32" s="465"/>
      <c r="F32" s="465"/>
      <c r="G32" s="449" t="s">
        <v>844</v>
      </c>
      <c r="H32" s="450"/>
      <c r="I32" s="391">
        <v>1800</v>
      </c>
      <c r="J32" s="391">
        <v>108000</v>
      </c>
      <c r="K32" s="90"/>
      <c r="L32" s="91"/>
      <c r="M32" s="91"/>
    </row>
    <row r="33" spans="2:18" ht="42.75" customHeight="1" x14ac:dyDescent="0.35">
      <c r="B33" s="92"/>
      <c r="C33" s="238"/>
      <c r="D33" s="238"/>
      <c r="E33" s="465"/>
      <c r="F33" s="465"/>
      <c r="G33" s="449" t="s">
        <v>845</v>
      </c>
      <c r="H33" s="450"/>
      <c r="I33" s="391">
        <v>5000</v>
      </c>
      <c r="J33" s="391">
        <v>300000</v>
      </c>
      <c r="K33" s="90"/>
      <c r="L33" s="91"/>
      <c r="M33" s="91"/>
    </row>
    <row r="34" spans="2:18" ht="42.75" customHeight="1" x14ac:dyDescent="0.35">
      <c r="B34" s="92"/>
      <c r="C34" s="238"/>
      <c r="D34" s="238"/>
      <c r="E34" s="465"/>
      <c r="F34" s="465"/>
      <c r="G34" s="432" t="s">
        <v>846</v>
      </c>
      <c r="H34" s="433"/>
      <c r="I34" s="391">
        <v>3333</v>
      </c>
      <c r="J34" s="391">
        <v>199980</v>
      </c>
      <c r="K34" s="90"/>
      <c r="L34" s="91"/>
      <c r="M34" s="91"/>
      <c r="N34" s="96"/>
      <c r="O34" s="99"/>
      <c r="P34" s="99"/>
      <c r="Q34" s="99"/>
    </row>
    <row r="35" spans="2:18" ht="20.25" customHeight="1" x14ac:dyDescent="0.35">
      <c r="B35" s="92"/>
      <c r="C35" s="218"/>
      <c r="D35" s="218"/>
      <c r="E35" s="465"/>
      <c r="F35" s="465"/>
      <c r="G35" s="474" t="s">
        <v>782</v>
      </c>
      <c r="H35" s="475"/>
      <c r="I35" s="220">
        <f>SUM(I27:I34)</f>
        <v>159749.5</v>
      </c>
      <c r="J35" s="220">
        <f>SUM(J27:J34)</f>
        <v>9584970</v>
      </c>
      <c r="K35" s="90"/>
      <c r="L35" s="91"/>
      <c r="M35" s="91"/>
      <c r="N35" s="83">
        <v>300000</v>
      </c>
    </row>
    <row r="36" spans="2:18" ht="57" customHeight="1" x14ac:dyDescent="0.35">
      <c r="B36" s="92"/>
      <c r="C36" s="218"/>
      <c r="D36" s="218"/>
      <c r="E36" s="465" t="s">
        <v>789</v>
      </c>
      <c r="F36" s="465" t="s">
        <v>790</v>
      </c>
      <c r="G36" s="453" t="s">
        <v>669</v>
      </c>
      <c r="H36" s="454"/>
      <c r="I36" s="219"/>
      <c r="J36" s="219"/>
      <c r="K36" s="90"/>
      <c r="L36" s="91"/>
      <c r="M36" s="91"/>
      <c r="N36" s="83">
        <v>199980</v>
      </c>
    </row>
    <row r="37" spans="2:18" ht="28.5" customHeight="1" x14ac:dyDescent="0.35">
      <c r="B37" s="92"/>
      <c r="C37" s="218"/>
      <c r="D37" s="218"/>
      <c r="E37" s="465"/>
      <c r="F37" s="465"/>
      <c r="G37" s="451" t="s">
        <v>847</v>
      </c>
      <c r="H37" s="452"/>
      <c r="I37" s="392">
        <v>1666.5</v>
      </c>
      <c r="J37" s="385">
        <v>99990</v>
      </c>
      <c r="K37" s="90"/>
      <c r="L37" s="91"/>
      <c r="M37" s="91"/>
      <c r="N37" s="233">
        <f>SUM(I37)*60</f>
        <v>99990</v>
      </c>
      <c r="O37" s="99"/>
      <c r="P37" s="99"/>
      <c r="Q37" s="99"/>
    </row>
    <row r="38" spans="2:18" ht="28.5" customHeight="1" x14ac:dyDescent="0.35">
      <c r="B38" s="92"/>
      <c r="C38" s="238"/>
      <c r="D38" s="238"/>
      <c r="E38" s="465"/>
      <c r="F38" s="465"/>
      <c r="G38" s="451" t="s">
        <v>848</v>
      </c>
      <c r="H38" s="452"/>
      <c r="I38" s="241">
        <v>0</v>
      </c>
      <c r="J38" s="241">
        <v>0</v>
      </c>
      <c r="K38" s="90"/>
      <c r="L38" s="91"/>
      <c r="M38" s="91"/>
      <c r="N38" s="233">
        <f>SUM(I39)*60</f>
        <v>300000</v>
      </c>
      <c r="O38" s="99"/>
      <c r="P38" s="99"/>
      <c r="Q38" s="99"/>
    </row>
    <row r="39" spans="2:18" ht="28.5" customHeight="1" x14ac:dyDescent="0.35">
      <c r="B39" s="92"/>
      <c r="C39" s="238"/>
      <c r="D39" s="238"/>
      <c r="E39" s="465"/>
      <c r="F39" s="465"/>
      <c r="G39" s="451" t="s">
        <v>849</v>
      </c>
      <c r="H39" s="452"/>
      <c r="I39" s="392">
        <v>5000</v>
      </c>
      <c r="J39" s="385">
        <v>300000</v>
      </c>
      <c r="K39" s="90"/>
      <c r="L39" s="91"/>
      <c r="M39" s="91"/>
      <c r="N39" s="233">
        <f>SUM(I40)*60</f>
        <v>99990</v>
      </c>
      <c r="O39" s="99"/>
      <c r="P39" s="99"/>
      <c r="Q39" s="99"/>
    </row>
    <row r="40" spans="2:18" ht="42.75" customHeight="1" x14ac:dyDescent="0.35">
      <c r="B40" s="92"/>
      <c r="C40" s="218"/>
      <c r="D40" s="218"/>
      <c r="E40" s="465"/>
      <c r="F40" s="465"/>
      <c r="G40" s="461" t="s">
        <v>850</v>
      </c>
      <c r="H40" s="462"/>
      <c r="I40" s="392">
        <v>1666.5</v>
      </c>
      <c r="J40" s="385">
        <v>99990</v>
      </c>
      <c r="K40" s="90"/>
      <c r="L40" s="91"/>
      <c r="M40" s="91"/>
      <c r="N40" s="96"/>
      <c r="O40" s="99"/>
      <c r="P40" s="99"/>
      <c r="Q40" s="99"/>
    </row>
    <row r="41" spans="2:18" ht="42.75" customHeight="1" x14ac:dyDescent="0.35">
      <c r="B41" s="92"/>
      <c r="C41" s="238"/>
      <c r="D41" s="238"/>
      <c r="E41" s="465"/>
      <c r="F41" s="465"/>
      <c r="G41" s="461" t="s">
        <v>851</v>
      </c>
      <c r="H41" s="462"/>
      <c r="I41" s="241">
        <v>0</v>
      </c>
      <c r="J41" s="241">
        <v>0</v>
      </c>
      <c r="K41" s="90"/>
      <c r="L41" s="91"/>
      <c r="M41" s="91"/>
      <c r="N41" s="96"/>
      <c r="O41" s="99"/>
      <c r="P41" s="99"/>
      <c r="Q41" s="99"/>
    </row>
    <row r="42" spans="2:18" ht="42.75" customHeight="1" x14ac:dyDescent="0.35">
      <c r="B42" s="92"/>
      <c r="C42" s="238"/>
      <c r="D42" s="238"/>
      <c r="E42" s="465"/>
      <c r="F42" s="465"/>
      <c r="G42" s="461" t="s">
        <v>852</v>
      </c>
      <c r="H42" s="462"/>
      <c r="I42" s="241">
        <v>0</v>
      </c>
      <c r="J42" s="241">
        <v>0</v>
      </c>
      <c r="K42" s="90"/>
      <c r="L42" s="91"/>
      <c r="M42" s="91"/>
      <c r="N42" s="96"/>
      <c r="O42" s="99"/>
      <c r="P42" s="99"/>
      <c r="Q42" s="99"/>
    </row>
    <row r="43" spans="2:18" x14ac:dyDescent="0.35">
      <c r="B43" s="92"/>
      <c r="C43" s="218"/>
      <c r="D43" s="218"/>
      <c r="E43" s="465"/>
      <c r="F43" s="465"/>
      <c r="G43" s="453" t="s">
        <v>782</v>
      </c>
      <c r="H43" s="454"/>
      <c r="I43" s="221">
        <f>SUM(I37:I42)</f>
        <v>8333</v>
      </c>
      <c r="J43" s="221">
        <f>SUM(J37:J42)</f>
        <v>499980</v>
      </c>
      <c r="K43" s="90"/>
      <c r="L43" s="91"/>
      <c r="M43" s="91"/>
      <c r="N43" s="96"/>
      <c r="O43" s="99"/>
      <c r="P43" s="99"/>
      <c r="Q43" s="99"/>
    </row>
    <row r="44" spans="2:18" ht="28.5" customHeight="1" x14ac:dyDescent="0.35">
      <c r="B44" s="92"/>
      <c r="C44" s="228"/>
      <c r="D44" s="228"/>
      <c r="E44" s="99"/>
      <c r="F44" s="99"/>
      <c r="G44" s="453" t="s">
        <v>795</v>
      </c>
      <c r="H44" s="454"/>
      <c r="I44" s="220">
        <f>SUM(I19,I25,I35,I43)</f>
        <v>219032.8</v>
      </c>
      <c r="J44" s="221">
        <f>SUM(J19,J25,J35,J43)</f>
        <v>13141968</v>
      </c>
      <c r="K44" s="90"/>
      <c r="L44" s="91"/>
      <c r="M44" s="91"/>
      <c r="N44" s="96"/>
      <c r="O44" s="99"/>
      <c r="P44" s="99"/>
      <c r="Q44" s="99"/>
    </row>
    <row r="45" spans="2:18" x14ac:dyDescent="0.35">
      <c r="B45" s="92"/>
      <c r="C45" s="218"/>
      <c r="D45" s="218"/>
      <c r="E45" s="393"/>
      <c r="F45" s="393"/>
      <c r="G45" s="466" t="s">
        <v>670</v>
      </c>
      <c r="H45" s="467"/>
      <c r="I45" s="394">
        <v>13033</v>
      </c>
      <c r="J45" s="385">
        <f>SUM(I45)*60</f>
        <v>781980</v>
      </c>
      <c r="K45" s="90"/>
      <c r="L45" s="91"/>
      <c r="M45" s="91"/>
      <c r="N45" s="96"/>
      <c r="O45" s="99"/>
      <c r="P45" s="99"/>
      <c r="Q45" s="99"/>
    </row>
    <row r="46" spans="2:18" x14ac:dyDescent="0.35">
      <c r="B46" s="92"/>
      <c r="C46" s="218"/>
      <c r="D46" s="218"/>
      <c r="E46" s="393"/>
      <c r="F46" s="393"/>
      <c r="G46" s="468"/>
      <c r="H46" s="469"/>
      <c r="I46" s="222"/>
      <c r="J46" s="223"/>
      <c r="K46" s="90"/>
      <c r="L46" s="91"/>
      <c r="M46" s="91"/>
      <c r="N46" s="96"/>
      <c r="O46" s="99"/>
      <c r="P46" s="99"/>
      <c r="Q46" s="99"/>
    </row>
    <row r="47" spans="2:18" x14ac:dyDescent="0.35">
      <c r="B47" s="92"/>
      <c r="C47" s="218"/>
      <c r="D47" s="218"/>
      <c r="E47" s="393"/>
      <c r="F47" s="393"/>
      <c r="G47" s="463"/>
      <c r="H47" s="464"/>
      <c r="I47" s="224"/>
      <c r="J47" s="224"/>
      <c r="K47" s="90"/>
      <c r="L47" s="91"/>
      <c r="M47" s="91"/>
      <c r="N47" s="96"/>
      <c r="O47" s="99"/>
      <c r="P47" s="99"/>
      <c r="Q47" s="99"/>
    </row>
    <row r="48" spans="2:18" x14ac:dyDescent="0.35">
      <c r="B48" s="92"/>
      <c r="C48" s="94"/>
      <c r="D48" s="94"/>
      <c r="E48" s="395"/>
      <c r="F48" s="395"/>
      <c r="G48" s="463" t="s">
        <v>272</v>
      </c>
      <c r="H48" s="464"/>
      <c r="I48" s="387">
        <f>SUM(I44:I45)</f>
        <v>232065.8</v>
      </c>
      <c r="J48" s="387">
        <f>SUM(J44:J45)</f>
        <v>13923948</v>
      </c>
      <c r="K48" s="426"/>
      <c r="L48" s="229"/>
      <c r="M48" s="229"/>
      <c r="N48" s="427"/>
      <c r="O48" s="428"/>
      <c r="P48" s="429"/>
      <c r="Q48" s="429"/>
      <c r="R48" s="430"/>
    </row>
    <row r="49" spans="2:17" x14ac:dyDescent="0.35">
      <c r="B49" s="92"/>
      <c r="C49" s="94"/>
      <c r="D49" s="94"/>
      <c r="E49" s="106"/>
      <c r="F49" s="106"/>
      <c r="G49" s="91"/>
      <c r="H49" s="91"/>
      <c r="I49" s="91"/>
      <c r="J49" s="91"/>
      <c r="K49" s="90"/>
      <c r="L49" s="91"/>
      <c r="M49" s="91"/>
      <c r="N49" s="96"/>
      <c r="O49" s="96"/>
      <c r="P49" s="96"/>
      <c r="Q49" s="96"/>
    </row>
    <row r="50" spans="2:17" ht="34.5" customHeight="1" x14ac:dyDescent="0.35">
      <c r="B50" s="92"/>
      <c r="C50" s="476" t="s">
        <v>276</v>
      </c>
      <c r="D50" s="476"/>
      <c r="E50" s="396"/>
      <c r="F50" s="396"/>
      <c r="G50" s="91"/>
      <c r="H50" s="91"/>
      <c r="I50" s="91"/>
      <c r="J50" s="91"/>
      <c r="K50" s="90"/>
      <c r="L50" s="91"/>
      <c r="M50" s="91"/>
      <c r="N50" s="96"/>
      <c r="O50" s="96"/>
      <c r="P50" s="96"/>
      <c r="Q50" s="96"/>
    </row>
    <row r="51" spans="2:17" ht="96" customHeight="1" x14ac:dyDescent="0.35">
      <c r="B51" s="92"/>
      <c r="C51" s="476" t="s">
        <v>893</v>
      </c>
      <c r="D51" s="476"/>
      <c r="E51" s="243" t="s">
        <v>784</v>
      </c>
      <c r="F51" s="243" t="s">
        <v>785</v>
      </c>
      <c r="G51" s="397" t="s">
        <v>217</v>
      </c>
      <c r="H51" s="397" t="s">
        <v>724</v>
      </c>
      <c r="I51" s="397" t="s">
        <v>725</v>
      </c>
      <c r="J51" s="397" t="s">
        <v>243</v>
      </c>
      <c r="K51" s="90"/>
      <c r="L51" s="91"/>
      <c r="M51" s="91"/>
      <c r="N51" s="102" t="s">
        <v>695</v>
      </c>
      <c r="O51" s="102" t="s">
        <v>694</v>
      </c>
      <c r="P51" s="103" t="s">
        <v>692</v>
      </c>
      <c r="Q51" s="104" t="s">
        <v>693</v>
      </c>
    </row>
    <row r="52" spans="2:17" ht="43.5" x14ac:dyDescent="0.35">
      <c r="B52" s="92"/>
      <c r="C52" s="94"/>
      <c r="D52" s="94"/>
      <c r="E52" s="242" t="s">
        <v>665</v>
      </c>
      <c r="F52" s="398"/>
      <c r="G52" s="398"/>
      <c r="H52" s="399">
        <v>0</v>
      </c>
      <c r="I52" s="233">
        <v>0</v>
      </c>
      <c r="J52" s="234"/>
      <c r="K52" s="90"/>
      <c r="L52" s="91"/>
      <c r="M52" s="91"/>
      <c r="N52" s="83">
        <v>680000</v>
      </c>
      <c r="O52" s="83">
        <v>866645</v>
      </c>
      <c r="P52" s="83">
        <v>13333</v>
      </c>
      <c r="Q52" s="83">
        <f>P52*60</f>
        <v>799980</v>
      </c>
    </row>
    <row r="53" spans="2:17" ht="72" customHeight="1" x14ac:dyDescent="0.35">
      <c r="B53" s="92"/>
      <c r="C53" s="94"/>
      <c r="D53" s="94"/>
      <c r="E53" s="508" t="s">
        <v>796</v>
      </c>
      <c r="F53" s="509" t="s">
        <v>797</v>
      </c>
      <c r="G53" s="407" t="s">
        <v>894</v>
      </c>
      <c r="H53" s="236">
        <v>1500</v>
      </c>
      <c r="I53" s="233">
        <f>SUM(H53)*60</f>
        <v>90000</v>
      </c>
      <c r="J53" s="234"/>
      <c r="K53" s="90"/>
      <c r="L53" s="91"/>
      <c r="M53" s="91"/>
    </row>
    <row r="54" spans="2:17" ht="51.75" customHeight="1" x14ac:dyDescent="0.35">
      <c r="B54" s="92"/>
      <c r="C54" s="94"/>
      <c r="D54" s="94"/>
      <c r="E54" s="508"/>
      <c r="F54" s="509"/>
      <c r="G54" s="407" t="s">
        <v>895</v>
      </c>
      <c r="H54" s="236">
        <v>1000</v>
      </c>
      <c r="I54" s="233">
        <f t="shared" ref="I54:I63" si="0">SUM(H54)*60</f>
        <v>60000</v>
      </c>
      <c r="J54" s="234"/>
      <c r="K54" s="90"/>
      <c r="L54" s="91"/>
      <c r="M54" s="91"/>
    </row>
    <row r="55" spans="2:17" ht="58" x14ac:dyDescent="0.35">
      <c r="B55" s="92"/>
      <c r="C55" s="94"/>
      <c r="D55" s="94"/>
      <c r="E55" s="508"/>
      <c r="F55" s="509"/>
      <c r="G55" s="407" t="s">
        <v>896</v>
      </c>
      <c r="H55" s="236">
        <v>833</v>
      </c>
      <c r="I55" s="233">
        <f t="shared" si="0"/>
        <v>49980</v>
      </c>
      <c r="J55" s="234"/>
      <c r="K55" s="90"/>
      <c r="L55" s="91"/>
      <c r="M55" s="91"/>
    </row>
    <row r="56" spans="2:17" ht="29" x14ac:dyDescent="0.35">
      <c r="B56" s="92"/>
      <c r="C56" s="94"/>
      <c r="D56" s="94"/>
      <c r="E56" s="508"/>
      <c r="F56" s="509"/>
      <c r="G56" s="407" t="s">
        <v>897</v>
      </c>
      <c r="H56" s="236">
        <v>3333.5</v>
      </c>
      <c r="I56" s="233">
        <f t="shared" si="0"/>
        <v>200010</v>
      </c>
      <c r="J56" s="234"/>
      <c r="K56" s="90"/>
      <c r="L56" s="91"/>
      <c r="M56" s="91"/>
    </row>
    <row r="57" spans="2:17" ht="22.5" customHeight="1" x14ac:dyDescent="0.35">
      <c r="B57" s="92"/>
      <c r="C57" s="94"/>
      <c r="D57" s="94"/>
      <c r="E57" s="242" t="s">
        <v>799</v>
      </c>
      <c r="F57" s="243"/>
      <c r="G57" s="244"/>
      <c r="H57" s="400">
        <f>SUM(H52:H56)</f>
        <v>6666.5</v>
      </c>
      <c r="I57" s="233">
        <f t="shared" si="0"/>
        <v>399990</v>
      </c>
      <c r="J57" s="246"/>
      <c r="K57" s="90"/>
      <c r="L57" s="91"/>
      <c r="M57" s="91"/>
    </row>
    <row r="58" spans="2:17" ht="131.25" customHeight="1" x14ac:dyDescent="0.35">
      <c r="B58" s="92"/>
      <c r="C58" s="94"/>
      <c r="D58" s="94"/>
      <c r="E58" s="411" t="s">
        <v>794</v>
      </c>
      <c r="F58" s="411" t="s">
        <v>786</v>
      </c>
      <c r="G58" s="235" t="s">
        <v>853</v>
      </c>
      <c r="H58" s="236">
        <v>11750</v>
      </c>
      <c r="I58" s="233">
        <f t="shared" si="0"/>
        <v>705000</v>
      </c>
      <c r="J58" s="234">
        <v>43817</v>
      </c>
      <c r="K58" s="90"/>
      <c r="L58" s="91"/>
      <c r="M58" s="91"/>
    </row>
    <row r="59" spans="2:17" x14ac:dyDescent="0.35">
      <c r="B59" s="92"/>
      <c r="C59" s="94"/>
      <c r="D59" s="94"/>
      <c r="E59" s="242" t="s">
        <v>799</v>
      </c>
      <c r="F59" s="243"/>
      <c r="G59" s="401"/>
      <c r="H59" s="402">
        <f>SUM(H58)</f>
        <v>11750</v>
      </c>
      <c r="I59" s="245">
        <f t="shared" si="0"/>
        <v>705000</v>
      </c>
      <c r="J59" s="246"/>
      <c r="K59" s="90"/>
      <c r="L59" s="91"/>
      <c r="M59" s="91"/>
      <c r="N59" s="83">
        <v>1195833</v>
      </c>
      <c r="O59" s="83">
        <v>3095105</v>
      </c>
      <c r="P59" s="83">
        <v>47583</v>
      </c>
      <c r="Q59" s="83">
        <f>P59*60</f>
        <v>2854980</v>
      </c>
    </row>
    <row r="60" spans="2:17" ht="85.5" customHeight="1" x14ac:dyDescent="0.35">
      <c r="B60" s="92"/>
      <c r="C60" s="94"/>
      <c r="D60" s="94"/>
      <c r="E60" s="460" t="s">
        <v>787</v>
      </c>
      <c r="F60" s="460" t="s">
        <v>788</v>
      </c>
      <c r="G60" s="235" t="s">
        <v>842</v>
      </c>
      <c r="H60" s="236">
        <v>434</v>
      </c>
      <c r="I60" s="233">
        <f t="shared" si="0"/>
        <v>26040</v>
      </c>
      <c r="J60" s="234">
        <v>43817</v>
      </c>
      <c r="K60" s="90"/>
      <c r="L60" s="91"/>
      <c r="M60" s="91"/>
    </row>
    <row r="61" spans="2:17" ht="45.75" customHeight="1" x14ac:dyDescent="0.35">
      <c r="B61" s="92"/>
      <c r="C61" s="94"/>
      <c r="D61" s="94"/>
      <c r="E61" s="460"/>
      <c r="F61" s="460"/>
      <c r="G61" s="235" t="s">
        <v>854</v>
      </c>
      <c r="H61" s="403">
        <v>16666.599999999999</v>
      </c>
      <c r="I61" s="233">
        <f t="shared" si="0"/>
        <v>999995.99999999988</v>
      </c>
      <c r="J61" s="234">
        <v>43817</v>
      </c>
      <c r="K61" s="90"/>
      <c r="L61" s="91"/>
      <c r="M61" s="91"/>
    </row>
    <row r="62" spans="2:17" ht="36" customHeight="1" x14ac:dyDescent="0.35">
      <c r="B62" s="92"/>
      <c r="C62" s="94"/>
      <c r="D62" s="94"/>
      <c r="E62" s="460"/>
      <c r="F62" s="460"/>
      <c r="G62" s="235" t="s">
        <v>855</v>
      </c>
      <c r="H62" s="403">
        <v>6666.7</v>
      </c>
      <c r="I62" s="233">
        <f t="shared" si="0"/>
        <v>400002</v>
      </c>
      <c r="J62" s="234">
        <v>43817</v>
      </c>
      <c r="K62" s="90"/>
      <c r="L62" s="91"/>
      <c r="M62" s="91"/>
    </row>
    <row r="63" spans="2:17" ht="36" customHeight="1" x14ac:dyDescent="0.35">
      <c r="B63" s="92"/>
      <c r="C63" s="94"/>
      <c r="D63" s="94"/>
      <c r="E63" s="242" t="s">
        <v>799</v>
      </c>
      <c r="F63" s="401"/>
      <c r="G63" s="244"/>
      <c r="H63" s="400">
        <f>SUM(H60:H62)</f>
        <v>23767.3</v>
      </c>
      <c r="I63" s="245">
        <f t="shared" si="0"/>
        <v>1426038</v>
      </c>
      <c r="J63" s="246"/>
      <c r="K63" s="90"/>
      <c r="L63" s="91"/>
      <c r="M63" s="91"/>
    </row>
    <row r="64" spans="2:17" ht="128.25" customHeight="1" x14ac:dyDescent="0.35">
      <c r="B64" s="92"/>
      <c r="C64" s="94"/>
      <c r="D64" s="94"/>
      <c r="E64" s="508" t="s">
        <v>858</v>
      </c>
      <c r="F64" s="509" t="s">
        <v>790</v>
      </c>
      <c r="G64" s="235" t="s">
        <v>856</v>
      </c>
      <c r="H64" s="399">
        <v>3333</v>
      </c>
      <c r="I64" s="233">
        <f t="shared" ref="I64:I74" si="1">SUM(H64)*60</f>
        <v>199980</v>
      </c>
      <c r="J64" s="234">
        <v>43452</v>
      </c>
      <c r="K64" s="90"/>
      <c r="L64" s="91"/>
      <c r="M64" s="91"/>
      <c r="N64" s="83">
        <v>430000</v>
      </c>
      <c r="O64" s="83">
        <v>541710</v>
      </c>
      <c r="P64" s="83">
        <v>8334</v>
      </c>
      <c r="Q64" s="83">
        <f>P64*60</f>
        <v>500040</v>
      </c>
    </row>
    <row r="65" spans="2:17" ht="128.25" customHeight="1" x14ac:dyDescent="0.35">
      <c r="B65" s="92"/>
      <c r="C65" s="94"/>
      <c r="D65" s="94"/>
      <c r="E65" s="508"/>
      <c r="F65" s="509"/>
      <c r="G65" s="235" t="s">
        <v>857</v>
      </c>
      <c r="H65" s="399">
        <v>3333</v>
      </c>
      <c r="I65" s="233">
        <f t="shared" si="1"/>
        <v>199980</v>
      </c>
      <c r="J65" s="234">
        <v>43452</v>
      </c>
      <c r="K65" s="90"/>
      <c r="L65" s="91"/>
      <c r="M65" s="91"/>
    </row>
    <row r="66" spans="2:17" ht="29" x14ac:dyDescent="0.35">
      <c r="B66" s="92"/>
      <c r="C66" s="94"/>
      <c r="D66" s="94"/>
      <c r="E66" s="508"/>
      <c r="F66" s="509"/>
      <c r="G66" s="235" t="s">
        <v>898</v>
      </c>
      <c r="H66" s="399">
        <v>5000</v>
      </c>
      <c r="I66" s="233">
        <f t="shared" si="1"/>
        <v>300000</v>
      </c>
      <c r="J66" s="234">
        <v>43452</v>
      </c>
      <c r="K66" s="90"/>
      <c r="L66" s="91"/>
      <c r="M66" s="91"/>
    </row>
    <row r="67" spans="2:17" ht="29" x14ac:dyDescent="0.35">
      <c r="B67" s="92"/>
      <c r="C67" s="94"/>
      <c r="D67" s="94"/>
      <c r="E67" s="508"/>
      <c r="F67" s="509"/>
      <c r="G67" s="407" t="s">
        <v>899</v>
      </c>
      <c r="H67" s="408">
        <v>8333</v>
      </c>
      <c r="I67" s="233">
        <f t="shared" si="1"/>
        <v>499980</v>
      </c>
      <c r="J67" s="409"/>
      <c r="K67" s="415"/>
      <c r="L67" s="91"/>
      <c r="M67" s="91"/>
    </row>
    <row r="68" spans="2:17" ht="29" x14ac:dyDescent="0.35">
      <c r="B68" s="92"/>
      <c r="C68" s="94"/>
      <c r="D68" s="94"/>
      <c r="E68" s="508"/>
      <c r="F68" s="509"/>
      <c r="G68" s="407" t="s">
        <v>900</v>
      </c>
      <c r="H68" s="408">
        <v>16667</v>
      </c>
      <c r="I68" s="233">
        <f t="shared" si="1"/>
        <v>1000020</v>
      </c>
      <c r="J68" s="409"/>
      <c r="K68" s="415"/>
      <c r="L68" s="91"/>
      <c r="M68" s="91"/>
    </row>
    <row r="69" spans="2:17" x14ac:dyDescent="0.35">
      <c r="B69" s="92"/>
      <c r="C69" s="94"/>
      <c r="D69" s="94"/>
      <c r="E69" s="242" t="s">
        <v>799</v>
      </c>
      <c r="F69" s="243"/>
      <c r="G69" s="407"/>
      <c r="H69" s="413">
        <f>SUM(H64:H68)</f>
        <v>36666</v>
      </c>
      <c r="I69" s="245">
        <f t="shared" si="1"/>
        <v>2199960</v>
      </c>
      <c r="J69" s="409"/>
      <c r="K69" s="415"/>
      <c r="L69" s="91"/>
      <c r="M69" s="91"/>
    </row>
    <row r="70" spans="2:17" ht="28.5" customHeight="1" x14ac:dyDescent="0.35">
      <c r="B70" s="92"/>
      <c r="C70" s="94"/>
      <c r="D70" s="94"/>
      <c r="E70" s="508" t="s">
        <v>670</v>
      </c>
      <c r="F70" s="509"/>
      <c r="G70" s="235" t="s">
        <v>800</v>
      </c>
      <c r="H70" s="410">
        <v>16000</v>
      </c>
      <c r="I70" s="233">
        <f t="shared" si="1"/>
        <v>960000</v>
      </c>
      <c r="J70" s="234">
        <v>44012</v>
      </c>
      <c r="K70" s="90"/>
      <c r="L70" s="91"/>
      <c r="M70" s="91"/>
      <c r="N70" s="105"/>
      <c r="O70" s="105"/>
      <c r="P70" s="105"/>
      <c r="Q70" s="105"/>
    </row>
    <row r="71" spans="2:17" x14ac:dyDescent="0.35">
      <c r="B71" s="92"/>
      <c r="C71" s="94"/>
      <c r="D71" s="94"/>
      <c r="E71" s="508"/>
      <c r="F71" s="509"/>
      <c r="G71" s="235" t="s">
        <v>801</v>
      </c>
      <c r="H71" s="410">
        <v>4000</v>
      </c>
      <c r="I71" s="233">
        <f t="shared" si="1"/>
        <v>240000</v>
      </c>
      <c r="J71" s="234">
        <v>44012</v>
      </c>
      <c r="K71" s="90"/>
      <c r="L71" s="91"/>
      <c r="M71" s="91"/>
      <c r="N71" s="105"/>
      <c r="O71" s="105"/>
      <c r="P71" s="105"/>
      <c r="Q71" s="105"/>
    </row>
    <row r="72" spans="2:17" x14ac:dyDescent="0.35">
      <c r="B72" s="92"/>
      <c r="C72" s="94"/>
      <c r="D72" s="94"/>
      <c r="E72" s="508"/>
      <c r="F72" s="509"/>
      <c r="G72" s="235" t="s">
        <v>802</v>
      </c>
      <c r="H72" s="410">
        <v>1400</v>
      </c>
      <c r="I72" s="233">
        <f t="shared" si="1"/>
        <v>84000</v>
      </c>
      <c r="J72" s="234">
        <v>44012</v>
      </c>
      <c r="K72" s="90"/>
      <c r="L72" s="91"/>
      <c r="M72" s="91"/>
      <c r="N72" s="105"/>
      <c r="O72" s="105"/>
      <c r="P72" s="105"/>
      <c r="Q72" s="105"/>
    </row>
    <row r="73" spans="2:17" ht="29" x14ac:dyDescent="0.35">
      <c r="B73" s="92"/>
      <c r="C73" s="94"/>
      <c r="D73" s="94"/>
      <c r="E73" s="508"/>
      <c r="F73" s="509"/>
      <c r="G73" s="235" t="s">
        <v>803</v>
      </c>
      <c r="H73" s="410">
        <v>2800</v>
      </c>
      <c r="I73" s="233">
        <f t="shared" si="1"/>
        <v>168000</v>
      </c>
      <c r="J73" s="234">
        <v>44012</v>
      </c>
      <c r="K73" s="90"/>
      <c r="L73" s="91"/>
      <c r="M73" s="91"/>
      <c r="N73" s="105"/>
      <c r="O73" s="105"/>
      <c r="P73" s="105"/>
      <c r="Q73" s="105"/>
    </row>
    <row r="74" spans="2:17" x14ac:dyDescent="0.35">
      <c r="B74" s="92"/>
      <c r="C74" s="94"/>
      <c r="D74" s="94"/>
      <c r="E74" s="508"/>
      <c r="F74" s="509"/>
      <c r="G74" s="235" t="s">
        <v>804</v>
      </c>
      <c r="H74" s="410">
        <v>9366</v>
      </c>
      <c r="I74" s="233">
        <f t="shared" si="1"/>
        <v>561960</v>
      </c>
      <c r="J74" s="234">
        <v>44012</v>
      </c>
      <c r="K74" s="90"/>
      <c r="L74" s="91"/>
      <c r="M74" s="91"/>
      <c r="N74" s="105"/>
      <c r="O74" s="105"/>
      <c r="P74" s="105"/>
      <c r="Q74" s="105"/>
    </row>
    <row r="75" spans="2:17" x14ac:dyDescent="0.35">
      <c r="B75" s="92"/>
      <c r="C75" s="94"/>
      <c r="D75" s="94"/>
      <c r="E75" s="242" t="s">
        <v>799</v>
      </c>
      <c r="F75" s="381"/>
      <c r="G75" s="409"/>
      <c r="H75" s="414">
        <f>SUM(H70:H74)</f>
        <v>33566</v>
      </c>
      <c r="I75" s="414">
        <f>SUM(I70:I74)</f>
        <v>2013960</v>
      </c>
      <c r="J75" s="409"/>
      <c r="K75" s="90"/>
      <c r="L75" s="91"/>
      <c r="M75" s="91"/>
    </row>
    <row r="76" spans="2:17" x14ac:dyDescent="0.35">
      <c r="B76" s="92"/>
      <c r="C76" s="94"/>
      <c r="D76" s="94"/>
      <c r="E76" s="381"/>
      <c r="F76" s="381"/>
      <c r="G76" s="409"/>
      <c r="H76" s="409"/>
      <c r="I76" s="409"/>
      <c r="J76" s="234"/>
      <c r="K76" s="90"/>
      <c r="L76" s="91"/>
      <c r="M76" s="91"/>
      <c r="O76" s="100">
        <f>689264*60</f>
        <v>41355840</v>
      </c>
    </row>
    <row r="77" spans="2:17" ht="91.5" customHeight="1" x14ac:dyDescent="0.35">
      <c r="B77" s="92"/>
      <c r="C77" s="507" t="s">
        <v>767</v>
      </c>
      <c r="D77" s="507"/>
      <c r="E77" s="412"/>
      <c r="F77" s="412"/>
      <c r="G77" s="404" t="s">
        <v>272</v>
      </c>
      <c r="H77" s="405">
        <f>SUM(H75,H69,H63,H59,H57)</f>
        <v>112415.8</v>
      </c>
      <c r="I77" s="405">
        <f>SUM(I75,I69,I63,I59,I57)</f>
        <v>6744948</v>
      </c>
      <c r="J77" s="406"/>
      <c r="K77" s="90"/>
      <c r="L77" s="91"/>
      <c r="M77" s="91"/>
    </row>
    <row r="78" spans="2:17" ht="75" customHeight="1" thickBot="1" x14ac:dyDescent="0.4">
      <c r="B78" s="92"/>
      <c r="C78" s="476" t="s">
        <v>213</v>
      </c>
      <c r="D78" s="476"/>
      <c r="E78" s="396"/>
      <c r="F78" s="396"/>
      <c r="G78" s="91"/>
      <c r="H78" s="229"/>
      <c r="I78" s="91"/>
      <c r="J78" s="91"/>
      <c r="K78" s="90"/>
      <c r="L78" s="91"/>
      <c r="M78" s="91"/>
    </row>
    <row r="79" spans="2:17" ht="139.5" customHeight="1" thickBot="1" x14ac:dyDescent="0.4">
      <c r="B79" s="92"/>
      <c r="C79" s="476" t="s">
        <v>214</v>
      </c>
      <c r="D79" s="476"/>
      <c r="E79" s="396"/>
      <c r="F79" s="396"/>
      <c r="G79" s="477">
        <v>0</v>
      </c>
      <c r="H79" s="478"/>
      <c r="I79" s="479"/>
      <c r="J79" s="91"/>
      <c r="K79" s="90"/>
      <c r="L79" s="91"/>
      <c r="M79" s="91"/>
    </row>
    <row r="80" spans="2:17" ht="100" customHeight="1" thickBot="1" x14ac:dyDescent="0.4">
      <c r="B80" s="92"/>
      <c r="C80" s="476" t="s">
        <v>215</v>
      </c>
      <c r="D80" s="476"/>
      <c r="E80" s="379"/>
      <c r="F80" s="379"/>
      <c r="G80" s="374"/>
      <c r="H80" s="374"/>
      <c r="I80" s="374"/>
      <c r="J80" s="91"/>
      <c r="K80" s="90"/>
      <c r="L80" s="91"/>
      <c r="M80" s="91"/>
    </row>
    <row r="81" spans="2:13" ht="15" thickBot="1" x14ac:dyDescent="0.4">
      <c r="B81" s="92"/>
      <c r="C81" s="94"/>
      <c r="D81" s="94"/>
      <c r="E81" s="94"/>
      <c r="F81" s="94"/>
      <c r="G81" s="477" t="s">
        <v>687</v>
      </c>
      <c r="H81" s="478"/>
      <c r="I81" s="479"/>
      <c r="J81" s="91"/>
      <c r="K81" s="90"/>
      <c r="L81" s="91"/>
      <c r="M81" s="91"/>
    </row>
    <row r="82" spans="2:13" ht="15" thickBot="1" x14ac:dyDescent="0.4">
      <c r="B82" s="107"/>
      <c r="C82" s="485"/>
      <c r="D82" s="485"/>
      <c r="E82" s="380"/>
      <c r="F82" s="380"/>
      <c r="G82" s="477" t="s">
        <v>687</v>
      </c>
      <c r="H82" s="478"/>
      <c r="I82" s="479"/>
      <c r="J82" s="91"/>
      <c r="K82" s="90"/>
      <c r="L82" s="91"/>
      <c r="M82" s="91"/>
    </row>
    <row r="83" spans="2:13" ht="50.15" customHeight="1" x14ac:dyDescent="0.35">
      <c r="B83" s="109"/>
      <c r="C83" s="503"/>
      <c r="D83" s="503"/>
      <c r="E83" s="109"/>
      <c r="F83" s="109"/>
      <c r="G83" s="486"/>
      <c r="H83" s="486"/>
      <c r="I83" s="486"/>
      <c r="J83" s="111"/>
      <c r="K83" s="112"/>
    </row>
    <row r="84" spans="2:13" ht="100" customHeight="1" x14ac:dyDescent="0.35">
      <c r="B84" s="109"/>
      <c r="C84" s="503"/>
      <c r="D84" s="503"/>
      <c r="E84" s="109"/>
      <c r="F84" s="109"/>
      <c r="G84" s="101"/>
      <c r="H84" s="101"/>
      <c r="I84" s="101"/>
      <c r="J84" s="111"/>
    </row>
    <row r="85" spans="2:13" x14ac:dyDescent="0.35">
      <c r="B85" s="109"/>
      <c r="C85" s="109"/>
      <c r="D85" s="109"/>
      <c r="E85" s="109"/>
      <c r="F85" s="109"/>
      <c r="G85" s="505"/>
      <c r="H85" s="505"/>
      <c r="I85" s="505"/>
      <c r="J85" s="111"/>
    </row>
    <row r="86" spans="2:13" x14ac:dyDescent="0.35">
      <c r="B86" s="109"/>
      <c r="C86" s="506"/>
      <c r="D86" s="506"/>
      <c r="E86" s="110"/>
      <c r="F86" s="110"/>
      <c r="G86" s="504"/>
      <c r="H86" s="504"/>
      <c r="I86" s="504"/>
      <c r="J86" s="111"/>
    </row>
    <row r="87" spans="2:13" ht="50.15" customHeight="1" x14ac:dyDescent="0.35">
      <c r="B87" s="109"/>
      <c r="C87" s="506"/>
      <c r="D87" s="506"/>
      <c r="E87" s="110"/>
      <c r="F87" s="110"/>
      <c r="G87" s="111"/>
      <c r="H87" s="111"/>
      <c r="I87" s="111"/>
      <c r="J87" s="111"/>
    </row>
    <row r="88" spans="2:13" ht="100" customHeight="1" x14ac:dyDescent="0.35">
      <c r="B88" s="109"/>
      <c r="C88" s="503"/>
      <c r="D88" s="503"/>
      <c r="E88" s="109"/>
      <c r="F88" s="109"/>
      <c r="G88" s="111"/>
      <c r="H88" s="111"/>
      <c r="I88" s="111"/>
      <c r="J88" s="111"/>
    </row>
    <row r="89" spans="2:13" x14ac:dyDescent="0.35">
      <c r="B89" s="109"/>
      <c r="C89" s="113"/>
      <c r="D89" s="109"/>
      <c r="E89" s="109"/>
      <c r="F89" s="109"/>
      <c r="G89" s="504"/>
      <c r="H89" s="504"/>
      <c r="I89" s="504"/>
      <c r="J89" s="111"/>
    </row>
    <row r="90" spans="2:13" x14ac:dyDescent="0.35">
      <c r="B90" s="109"/>
      <c r="C90" s="113"/>
      <c r="D90" s="113"/>
      <c r="E90" s="113"/>
      <c r="F90" s="113"/>
      <c r="G90" s="504"/>
      <c r="H90" s="504"/>
      <c r="I90" s="504"/>
      <c r="J90" s="111"/>
    </row>
    <row r="91" spans="2:13" x14ac:dyDescent="0.35">
      <c r="G91" s="114"/>
      <c r="H91" s="114"/>
      <c r="I91" s="111"/>
      <c r="J91" s="111"/>
    </row>
    <row r="92" spans="2:13" x14ac:dyDescent="0.35">
      <c r="G92" s="114"/>
      <c r="H92" s="114"/>
      <c r="I92" s="114"/>
      <c r="J92" s="115"/>
    </row>
    <row r="93" spans="2:13" x14ac:dyDescent="0.35">
      <c r="G93" s="116"/>
      <c r="H93" s="116"/>
      <c r="I93" s="116"/>
    </row>
    <row r="94" spans="2:13" x14ac:dyDescent="0.35">
      <c r="G94" s="116"/>
      <c r="H94" s="116"/>
      <c r="I94" s="116"/>
    </row>
  </sheetData>
  <customSheetViews>
    <customSheetView guid="{3BDE5115-0CAB-4E7F-8B71-52C140141670}" topLeftCell="A29">
      <selection activeCell="M9" sqref="M9"/>
      <pageMargins left="0.25" right="0.25" top="0.18" bottom="0.19" header="0.17" footer="0.17"/>
      <pageSetup orientation="portrait" r:id="rId1"/>
    </customSheetView>
  </customSheetViews>
  <mergeCells count="82">
    <mergeCell ref="C77:D77"/>
    <mergeCell ref="E64:E68"/>
    <mergeCell ref="F64:F68"/>
    <mergeCell ref="E53:E56"/>
    <mergeCell ref="F53:F56"/>
    <mergeCell ref="E70:E74"/>
    <mergeCell ref="F70:F74"/>
    <mergeCell ref="C88:D88"/>
    <mergeCell ref="G89:I89"/>
    <mergeCell ref="G90:I90"/>
    <mergeCell ref="G86:I86"/>
    <mergeCell ref="G85:I85"/>
    <mergeCell ref="C83:D83"/>
    <mergeCell ref="C84:D84"/>
    <mergeCell ref="C87:D87"/>
    <mergeCell ref="C86:D86"/>
    <mergeCell ref="G79:I79"/>
    <mergeCell ref="G16:H16"/>
    <mergeCell ref="C2:J2"/>
    <mergeCell ref="C8:D8"/>
    <mergeCell ref="C10:D10"/>
    <mergeCell ref="C50:D50"/>
    <mergeCell ref="C51:D51"/>
    <mergeCell ref="C78:D78"/>
    <mergeCell ref="G8:I8"/>
    <mergeCell ref="C7:I7"/>
    <mergeCell ref="C82:D82"/>
    <mergeCell ref="G83:I83"/>
    <mergeCell ref="C4:I4"/>
    <mergeCell ref="B3:I3"/>
    <mergeCell ref="C16:D16"/>
    <mergeCell ref="C6:D6"/>
    <mergeCell ref="C15:D15"/>
    <mergeCell ref="C13:I13"/>
    <mergeCell ref="G10:I10"/>
    <mergeCell ref="G9:I9"/>
    <mergeCell ref="C12:D12"/>
    <mergeCell ref="C80:D80"/>
    <mergeCell ref="C79:D79"/>
    <mergeCell ref="G82:I82"/>
    <mergeCell ref="G81:I81"/>
    <mergeCell ref="G12:I12"/>
    <mergeCell ref="G20:H20"/>
    <mergeCell ref="G21:H21"/>
    <mergeCell ref="G23:H23"/>
    <mergeCell ref="G25:H25"/>
    <mergeCell ref="E20:E25"/>
    <mergeCell ref="F20:F25"/>
    <mergeCell ref="G45:H45"/>
    <mergeCell ref="G47:H47"/>
    <mergeCell ref="G46:H46"/>
    <mergeCell ref="G24:H24"/>
    <mergeCell ref="G27:H27"/>
    <mergeCell ref="G28:H28"/>
    <mergeCell ref="G35:H35"/>
    <mergeCell ref="G29:H29"/>
    <mergeCell ref="G48:H48"/>
    <mergeCell ref="E26:E35"/>
    <mergeCell ref="F26:F35"/>
    <mergeCell ref="E36:E43"/>
    <mergeCell ref="F36:F43"/>
    <mergeCell ref="G44:H44"/>
    <mergeCell ref="G40:H40"/>
    <mergeCell ref="G43:H43"/>
    <mergeCell ref="G37:H37"/>
    <mergeCell ref="G26:H26"/>
    <mergeCell ref="E17:E19"/>
    <mergeCell ref="F17:F19"/>
    <mergeCell ref="G17:H17"/>
    <mergeCell ref="G19:H19"/>
    <mergeCell ref="E60:E62"/>
    <mergeCell ref="F60:F62"/>
    <mergeCell ref="G22:H22"/>
    <mergeCell ref="G30:H30"/>
    <mergeCell ref="G41:H41"/>
    <mergeCell ref="G42:H42"/>
    <mergeCell ref="G31:H31"/>
    <mergeCell ref="G32:H32"/>
    <mergeCell ref="G33:H33"/>
    <mergeCell ref="G38:H38"/>
    <mergeCell ref="G39:H39"/>
    <mergeCell ref="G36:H36"/>
  </mergeCells>
  <dataValidations count="2">
    <dataValidation type="whole" allowBlank="1" showInputMessage="1" showErrorMessage="1" sqref="G85:H85 G8:H9">
      <formula1>-999999999</formula1>
      <formula2>999999999</formula2>
    </dataValidation>
    <dataValidation type="list" allowBlank="1" showInputMessage="1" showErrorMessage="1" sqref="G89:H89">
      <formula1>$O$93:$O$94</formula1>
    </dataValidation>
  </dataValidations>
  <pageMargins left="0.25" right="0.25" top="0.18" bottom="0.19" header="0.17" footer="0.17"/>
  <pageSetup paperSize="9" scale="65" fitToHeight="0"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56"/>
  <sheetViews>
    <sheetView topLeftCell="A22" workbookViewId="0">
      <selection activeCell="E16" sqref="E16:F16"/>
    </sheetView>
  </sheetViews>
  <sheetFormatPr defaultColWidth="9.1796875" defaultRowHeight="13" x14ac:dyDescent="0.3"/>
  <cols>
    <col min="1" max="2" width="1.81640625" style="43" customWidth="1"/>
    <col min="3" max="3" width="30.54296875" style="43" customWidth="1"/>
    <col min="4" max="4" width="25.81640625" style="53" customWidth="1"/>
    <col min="5" max="5" width="22.81640625" style="43" customWidth="1"/>
    <col min="6" max="6" width="37.7265625" style="43" customWidth="1"/>
    <col min="7" max="7" width="4" style="43" customWidth="1"/>
    <col min="8" max="8" width="1.54296875" style="43" customWidth="1"/>
    <col min="9" max="16384" width="9.1796875" style="43"/>
  </cols>
  <sheetData>
    <row r="1" spans="2:7" ht="13.5" thickBot="1" x14ac:dyDescent="0.35"/>
    <row r="2" spans="2:7" ht="13.5" thickBot="1" x14ac:dyDescent="0.35">
      <c r="B2" s="54"/>
      <c r="C2" s="44"/>
      <c r="D2" s="55"/>
      <c r="E2" s="44"/>
      <c r="F2" s="44"/>
      <c r="G2" s="45"/>
    </row>
    <row r="3" spans="2:7" ht="13.5" thickBot="1" x14ac:dyDescent="0.35">
      <c r="B3" s="56"/>
      <c r="C3" s="510" t="s">
        <v>218</v>
      </c>
      <c r="D3" s="511"/>
      <c r="E3" s="511"/>
      <c r="F3" s="512"/>
      <c r="G3" s="57"/>
    </row>
    <row r="4" spans="2:7" x14ac:dyDescent="0.3">
      <c r="B4" s="514"/>
      <c r="C4" s="515"/>
      <c r="D4" s="515"/>
      <c r="E4" s="515"/>
      <c r="F4" s="515"/>
      <c r="G4" s="57"/>
    </row>
    <row r="5" spans="2:7" x14ac:dyDescent="0.3">
      <c r="B5" s="58"/>
      <c r="C5" s="533"/>
      <c r="D5" s="533"/>
      <c r="E5" s="533"/>
      <c r="F5" s="533"/>
      <c r="G5" s="57"/>
    </row>
    <row r="6" spans="2:7" x14ac:dyDescent="0.3">
      <c r="B6" s="58"/>
      <c r="C6" s="59"/>
      <c r="D6" s="60"/>
      <c r="E6" s="59"/>
      <c r="F6" s="61"/>
      <c r="G6" s="57"/>
    </row>
    <row r="7" spans="2:7" x14ac:dyDescent="0.3">
      <c r="B7" s="58"/>
      <c r="C7" s="513" t="s">
        <v>229</v>
      </c>
      <c r="D7" s="513"/>
      <c r="E7" s="62"/>
      <c r="F7" s="61"/>
      <c r="G7" s="57"/>
    </row>
    <row r="8" spans="2:7" ht="13.5" thickBot="1" x14ac:dyDescent="0.35">
      <c r="B8" s="58"/>
      <c r="C8" s="522" t="s">
        <v>278</v>
      </c>
      <c r="D8" s="522"/>
      <c r="E8" s="522"/>
      <c r="F8" s="522"/>
      <c r="G8" s="57"/>
    </row>
    <row r="9" spans="2:7" ht="30" customHeight="1" thickBot="1" x14ac:dyDescent="0.35">
      <c r="B9" s="58"/>
      <c r="C9" s="63" t="s">
        <v>231</v>
      </c>
      <c r="D9" s="64" t="s">
        <v>230</v>
      </c>
      <c r="E9" s="530" t="s">
        <v>265</v>
      </c>
      <c r="F9" s="531"/>
      <c r="G9" s="57"/>
    </row>
    <row r="10" spans="2:7" ht="117" customHeight="1" thickBot="1" x14ac:dyDescent="0.35">
      <c r="B10" s="58"/>
      <c r="C10" s="65" t="s">
        <v>643</v>
      </c>
      <c r="D10" s="66" t="s">
        <v>671</v>
      </c>
      <c r="E10" s="523" t="s">
        <v>921</v>
      </c>
      <c r="F10" s="524"/>
      <c r="G10" s="57"/>
    </row>
    <row r="11" spans="2:7" ht="164.25" customHeight="1" thickBot="1" x14ac:dyDescent="0.35">
      <c r="B11" s="58"/>
      <c r="C11" s="67" t="s">
        <v>638</v>
      </c>
      <c r="D11" s="68" t="s">
        <v>671</v>
      </c>
      <c r="E11" s="525" t="s">
        <v>922</v>
      </c>
      <c r="F11" s="526"/>
      <c r="G11" s="57"/>
    </row>
    <row r="12" spans="2:7" ht="33" customHeight="1" thickBot="1" x14ac:dyDescent="0.35">
      <c r="B12" s="58"/>
      <c r="C12" s="65" t="s">
        <v>762</v>
      </c>
      <c r="D12" s="68" t="s">
        <v>671</v>
      </c>
      <c r="E12" s="525" t="s">
        <v>768</v>
      </c>
      <c r="F12" s="526"/>
      <c r="G12" s="57"/>
    </row>
    <row r="13" spans="2:7" ht="101.25" customHeight="1" thickBot="1" x14ac:dyDescent="0.35">
      <c r="B13" s="58"/>
      <c r="C13" s="69" t="s">
        <v>639</v>
      </c>
      <c r="D13" s="68" t="s">
        <v>671</v>
      </c>
      <c r="E13" s="525" t="s">
        <v>878</v>
      </c>
      <c r="F13" s="526"/>
      <c r="G13" s="57"/>
    </row>
    <row r="14" spans="2:7" ht="100.5" customHeight="1" thickBot="1" x14ac:dyDescent="0.35">
      <c r="B14" s="58"/>
      <c r="C14" s="67" t="s">
        <v>640</v>
      </c>
      <c r="D14" s="68" t="s">
        <v>726</v>
      </c>
      <c r="E14" s="525" t="s">
        <v>923</v>
      </c>
      <c r="F14" s="526"/>
      <c r="G14" s="57"/>
    </row>
    <row r="15" spans="2:7" ht="64.5" customHeight="1" thickBot="1" x14ac:dyDescent="0.35">
      <c r="B15" s="58"/>
      <c r="C15" s="67" t="s">
        <v>641</v>
      </c>
      <c r="D15" s="68" t="s">
        <v>671</v>
      </c>
      <c r="E15" s="525" t="s">
        <v>763</v>
      </c>
      <c r="F15" s="526"/>
      <c r="G15" s="57"/>
    </row>
    <row r="16" spans="2:7" ht="84" customHeight="1" thickBot="1" x14ac:dyDescent="0.35">
      <c r="B16" s="58"/>
      <c r="C16" s="67" t="s">
        <v>642</v>
      </c>
      <c r="D16" s="68" t="s">
        <v>671</v>
      </c>
      <c r="E16" s="525" t="s">
        <v>798</v>
      </c>
      <c r="F16" s="526"/>
      <c r="G16" s="57"/>
    </row>
    <row r="17" spans="2:7" x14ac:dyDescent="0.3">
      <c r="B17" s="58"/>
      <c r="C17" s="61"/>
      <c r="D17" s="60"/>
      <c r="E17" s="61"/>
      <c r="F17" s="61"/>
      <c r="G17" s="57"/>
    </row>
    <row r="18" spans="2:7" x14ac:dyDescent="0.3">
      <c r="B18" s="58"/>
      <c r="C18" s="535" t="s">
        <v>248</v>
      </c>
      <c r="D18" s="535"/>
      <c r="E18" s="535"/>
      <c r="F18" s="535"/>
      <c r="G18" s="57"/>
    </row>
    <row r="19" spans="2:7" ht="13.5" thickBot="1" x14ac:dyDescent="0.35">
      <c r="B19" s="58"/>
      <c r="C19" s="536" t="s">
        <v>263</v>
      </c>
      <c r="D19" s="536"/>
      <c r="E19" s="536"/>
      <c r="F19" s="536"/>
      <c r="G19" s="57"/>
    </row>
    <row r="20" spans="2:7" ht="13.5" thickBot="1" x14ac:dyDescent="0.35">
      <c r="B20" s="58"/>
      <c r="C20" s="63" t="s">
        <v>231</v>
      </c>
      <c r="D20" s="64" t="s">
        <v>230</v>
      </c>
      <c r="E20" s="530" t="s">
        <v>265</v>
      </c>
      <c r="F20" s="531"/>
      <c r="G20" s="57"/>
    </row>
    <row r="21" spans="2:7" ht="15" customHeight="1" x14ac:dyDescent="0.3">
      <c r="B21" s="58"/>
      <c r="C21" s="537" t="s">
        <v>687</v>
      </c>
      <c r="D21" s="538"/>
      <c r="E21" s="538"/>
      <c r="F21" s="539"/>
      <c r="G21" s="57"/>
    </row>
    <row r="22" spans="2:7" ht="40" customHeight="1" x14ac:dyDescent="0.3">
      <c r="B22" s="58"/>
      <c r="C22" s="540"/>
      <c r="D22" s="541"/>
      <c r="E22" s="541"/>
      <c r="F22" s="542"/>
      <c r="G22" s="57"/>
    </row>
    <row r="23" spans="2:7" ht="40" customHeight="1" x14ac:dyDescent="0.3">
      <c r="B23" s="58"/>
      <c r="C23" s="540"/>
      <c r="D23" s="541"/>
      <c r="E23" s="541"/>
      <c r="F23" s="542"/>
      <c r="G23" s="57"/>
    </row>
    <row r="24" spans="2:7" ht="40" customHeight="1" thickBot="1" x14ac:dyDescent="0.35">
      <c r="B24" s="58"/>
      <c r="C24" s="543"/>
      <c r="D24" s="544"/>
      <c r="E24" s="544"/>
      <c r="F24" s="545"/>
      <c r="G24" s="57"/>
    </row>
    <row r="25" spans="2:7" x14ac:dyDescent="0.3">
      <c r="B25" s="58"/>
      <c r="C25" s="61"/>
      <c r="D25" s="60"/>
      <c r="E25" s="61"/>
      <c r="F25" s="61"/>
      <c r="G25" s="57"/>
    </row>
    <row r="26" spans="2:7" x14ac:dyDescent="0.3">
      <c r="B26" s="58"/>
      <c r="C26" s="61"/>
      <c r="D26" s="60"/>
      <c r="E26" s="61"/>
      <c r="F26" s="61"/>
      <c r="G26" s="57"/>
    </row>
    <row r="27" spans="2:7" ht="31.5" customHeight="1" x14ac:dyDescent="0.3">
      <c r="B27" s="58"/>
      <c r="C27" s="534" t="s">
        <v>247</v>
      </c>
      <c r="D27" s="534"/>
      <c r="E27" s="534"/>
      <c r="F27" s="534"/>
      <c r="G27" s="57"/>
    </row>
    <row r="28" spans="2:7" ht="13.5" thickBot="1" x14ac:dyDescent="0.35">
      <c r="B28" s="58"/>
      <c r="C28" s="522" t="s">
        <v>266</v>
      </c>
      <c r="D28" s="522"/>
      <c r="E28" s="529"/>
      <c r="F28" s="529"/>
      <c r="G28" s="57"/>
    </row>
    <row r="29" spans="2:7" ht="115.5" customHeight="1" thickBot="1" x14ac:dyDescent="0.35">
      <c r="B29" s="58"/>
      <c r="C29" s="519" t="s">
        <v>687</v>
      </c>
      <c r="D29" s="520"/>
      <c r="E29" s="520"/>
      <c r="F29" s="521"/>
      <c r="G29" s="57"/>
    </row>
    <row r="30" spans="2:7" x14ac:dyDescent="0.3">
      <c r="B30" s="58"/>
      <c r="C30" s="61"/>
      <c r="D30" s="60"/>
      <c r="E30" s="61"/>
      <c r="F30" s="61"/>
      <c r="G30" s="57"/>
    </row>
    <row r="31" spans="2:7" x14ac:dyDescent="0.3">
      <c r="B31" s="58"/>
      <c r="C31" s="61"/>
      <c r="D31" s="60"/>
      <c r="E31" s="61"/>
      <c r="F31" s="61"/>
      <c r="G31" s="57"/>
    </row>
    <row r="32" spans="2:7" x14ac:dyDescent="0.3">
      <c r="B32" s="58"/>
      <c r="C32" s="61"/>
      <c r="D32" s="60"/>
      <c r="E32" s="61"/>
      <c r="F32" s="61"/>
      <c r="G32" s="57"/>
    </row>
    <row r="33" spans="2:7" ht="13.5" thickBot="1" x14ac:dyDescent="0.35">
      <c r="B33" s="70"/>
      <c r="C33" s="48"/>
      <c r="D33" s="71"/>
      <c r="E33" s="48"/>
      <c r="F33" s="48"/>
      <c r="G33" s="49"/>
    </row>
    <row r="34" spans="2:7" x14ac:dyDescent="0.3">
      <c r="B34" s="50"/>
      <c r="C34" s="50"/>
      <c r="D34" s="72"/>
      <c r="E34" s="50"/>
      <c r="F34" s="50"/>
      <c r="G34" s="50"/>
    </row>
    <row r="35" spans="2:7" x14ac:dyDescent="0.3">
      <c r="B35" s="50"/>
      <c r="C35" s="50"/>
      <c r="D35" s="72"/>
      <c r="E35" s="50"/>
      <c r="F35" s="50"/>
      <c r="G35" s="50"/>
    </row>
    <row r="36" spans="2:7" x14ac:dyDescent="0.3">
      <c r="B36" s="50"/>
      <c r="C36" s="50"/>
      <c r="D36" s="72"/>
      <c r="E36" s="50"/>
      <c r="F36" s="50"/>
      <c r="G36" s="50"/>
    </row>
    <row r="37" spans="2:7" x14ac:dyDescent="0.3">
      <c r="B37" s="50"/>
      <c r="C37" s="50"/>
      <c r="D37" s="72"/>
      <c r="E37" s="50"/>
      <c r="F37" s="50"/>
      <c r="G37" s="50"/>
    </row>
    <row r="38" spans="2:7" x14ac:dyDescent="0.3">
      <c r="B38" s="50"/>
      <c r="C38" s="50"/>
      <c r="D38" s="72"/>
      <c r="E38" s="50"/>
      <c r="F38" s="50"/>
      <c r="G38" s="50"/>
    </row>
    <row r="39" spans="2:7" x14ac:dyDescent="0.3">
      <c r="B39" s="50"/>
      <c r="C39" s="50"/>
      <c r="D39" s="72"/>
      <c r="E39" s="50"/>
      <c r="F39" s="50"/>
      <c r="G39" s="50"/>
    </row>
    <row r="40" spans="2:7" x14ac:dyDescent="0.3">
      <c r="B40" s="50"/>
      <c r="C40" s="518"/>
      <c r="D40" s="518"/>
      <c r="E40" s="47"/>
      <c r="F40" s="50"/>
      <c r="G40" s="50"/>
    </row>
    <row r="41" spans="2:7" x14ac:dyDescent="0.3">
      <c r="B41" s="50"/>
      <c r="C41" s="518"/>
      <c r="D41" s="518"/>
      <c r="E41" s="47"/>
      <c r="F41" s="50"/>
      <c r="G41" s="50"/>
    </row>
    <row r="42" spans="2:7" x14ac:dyDescent="0.3">
      <c r="B42" s="50"/>
      <c r="C42" s="528"/>
      <c r="D42" s="528"/>
      <c r="E42" s="528"/>
      <c r="F42" s="528"/>
      <c r="G42" s="50"/>
    </row>
    <row r="43" spans="2:7" x14ac:dyDescent="0.3">
      <c r="B43" s="50"/>
      <c r="C43" s="516"/>
      <c r="D43" s="516"/>
      <c r="E43" s="527"/>
      <c r="F43" s="527"/>
      <c r="G43" s="50"/>
    </row>
    <row r="44" spans="2:7" x14ac:dyDescent="0.3">
      <c r="B44" s="50"/>
      <c r="C44" s="516"/>
      <c r="D44" s="516"/>
      <c r="E44" s="517"/>
      <c r="F44" s="517"/>
      <c r="G44" s="50"/>
    </row>
    <row r="45" spans="2:7" x14ac:dyDescent="0.3">
      <c r="B45" s="50"/>
      <c r="C45" s="50"/>
      <c r="D45" s="72"/>
      <c r="E45" s="50"/>
      <c r="F45" s="50"/>
      <c r="G45" s="50"/>
    </row>
    <row r="46" spans="2:7" x14ac:dyDescent="0.3">
      <c r="B46" s="50"/>
      <c r="C46" s="518"/>
      <c r="D46" s="518"/>
      <c r="E46" s="47"/>
      <c r="F46" s="50"/>
      <c r="G46" s="50"/>
    </row>
    <row r="47" spans="2:7" x14ac:dyDescent="0.3">
      <c r="B47" s="50"/>
      <c r="C47" s="518"/>
      <c r="D47" s="518"/>
      <c r="E47" s="532"/>
      <c r="F47" s="532"/>
      <c r="G47" s="50"/>
    </row>
    <row r="48" spans="2:7" x14ac:dyDescent="0.3">
      <c r="B48" s="50"/>
      <c r="C48" s="47"/>
      <c r="D48" s="46"/>
      <c r="E48" s="47"/>
      <c r="F48" s="47"/>
      <c r="G48" s="50"/>
    </row>
    <row r="49" spans="2:7" x14ac:dyDescent="0.3">
      <c r="B49" s="50"/>
      <c r="C49" s="516"/>
      <c r="D49" s="516"/>
      <c r="E49" s="527"/>
      <c r="F49" s="527"/>
      <c r="G49" s="50"/>
    </row>
    <row r="50" spans="2:7" x14ac:dyDescent="0.3">
      <c r="B50" s="50"/>
      <c r="C50" s="516"/>
      <c r="D50" s="516"/>
      <c r="E50" s="517"/>
      <c r="F50" s="517"/>
      <c r="G50" s="50"/>
    </row>
    <row r="51" spans="2:7" x14ac:dyDescent="0.3">
      <c r="B51" s="50"/>
      <c r="C51" s="50"/>
      <c r="D51" s="72"/>
      <c r="E51" s="50"/>
      <c r="F51" s="50"/>
      <c r="G51" s="50"/>
    </row>
    <row r="52" spans="2:7" x14ac:dyDescent="0.3">
      <c r="B52" s="50"/>
      <c r="C52" s="518"/>
      <c r="D52" s="518"/>
      <c r="E52" s="50"/>
      <c r="F52" s="50"/>
      <c r="G52" s="50"/>
    </row>
    <row r="53" spans="2:7" x14ac:dyDescent="0.3">
      <c r="B53" s="50"/>
      <c r="C53" s="518"/>
      <c r="D53" s="518"/>
      <c r="E53" s="517"/>
      <c r="F53" s="517"/>
      <c r="G53" s="50"/>
    </row>
    <row r="54" spans="2:7" x14ac:dyDescent="0.3">
      <c r="B54" s="50"/>
      <c r="C54" s="516"/>
      <c r="D54" s="516"/>
      <c r="E54" s="517"/>
      <c r="F54" s="517"/>
      <c r="G54" s="50"/>
    </row>
    <row r="55" spans="2:7" x14ac:dyDescent="0.3">
      <c r="B55" s="50"/>
      <c r="C55" s="51"/>
      <c r="D55" s="72"/>
      <c r="E55" s="51"/>
      <c r="F55" s="50"/>
      <c r="G55" s="50"/>
    </row>
    <row r="56" spans="2:7" x14ac:dyDescent="0.3">
      <c r="B56" s="50"/>
      <c r="C56" s="51"/>
      <c r="D56" s="73"/>
      <c r="E56" s="51"/>
      <c r="F56" s="51"/>
      <c r="G56" s="52"/>
    </row>
  </sheetData>
  <customSheetViews>
    <customSheetView guid="{3BDE5115-0CAB-4E7F-8B71-52C140141670}" topLeftCell="A32">
      <selection activeCell="C33" sqref="C33:F33"/>
      <pageMargins left="0.25" right="0.25" top="0.17" bottom="0.17" header="0.17" footer="0.17"/>
      <pageSetup orientation="portrait" r:id="rId1"/>
    </customSheetView>
  </customSheetViews>
  <mergeCells count="40">
    <mergeCell ref="E13:F13"/>
    <mergeCell ref="E14:F14"/>
    <mergeCell ref="C27:F27"/>
    <mergeCell ref="C18:F18"/>
    <mergeCell ref="C19:F19"/>
    <mergeCell ref="E16:F16"/>
    <mergeCell ref="E15:F15"/>
    <mergeCell ref="C21:F24"/>
    <mergeCell ref="C3:F3"/>
    <mergeCell ref="B4:F4"/>
    <mergeCell ref="C5:F5"/>
    <mergeCell ref="C7:D7"/>
    <mergeCell ref="C8:F8"/>
    <mergeCell ref="E9:F9"/>
    <mergeCell ref="C53:D53"/>
    <mergeCell ref="E53:F53"/>
    <mergeCell ref="C47:D47"/>
    <mergeCell ref="E47:F47"/>
    <mergeCell ref="C49:D49"/>
    <mergeCell ref="E49:F49"/>
    <mergeCell ref="C29:F29"/>
    <mergeCell ref="C28:D28"/>
    <mergeCell ref="E10:F10"/>
    <mergeCell ref="E11:F11"/>
    <mergeCell ref="E12:F12"/>
    <mergeCell ref="E43:F43"/>
    <mergeCell ref="C42:F42"/>
    <mergeCell ref="C43:D43"/>
    <mergeCell ref="E28:F28"/>
    <mergeCell ref="E20:F20"/>
    <mergeCell ref="C44:D44"/>
    <mergeCell ref="C54:D54"/>
    <mergeCell ref="E54:F54"/>
    <mergeCell ref="C50:D50"/>
    <mergeCell ref="E50:F50"/>
    <mergeCell ref="C40:D40"/>
    <mergeCell ref="C41:D41"/>
    <mergeCell ref="E44:F44"/>
    <mergeCell ref="C46:D46"/>
    <mergeCell ref="C52:D52"/>
  </mergeCells>
  <dataValidations count="2">
    <dataValidation type="whole" allowBlank="1" showInputMessage="1" showErrorMessage="1" sqref="E49 E43">
      <formula1>-999999999</formula1>
      <formula2>999999999</formula2>
    </dataValidation>
    <dataValidation type="list" allowBlank="1" showInputMessage="1" showErrorMessage="1" sqref="E53">
      <formula1>$K$60:$K$61</formula1>
    </dataValidation>
  </dataValidations>
  <pageMargins left="0.25" right="0.25" top="0.17" bottom="0.17" header="0.17" footer="0.17"/>
  <pageSetup scale="81" fitToHeight="0"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118"/>
  <sheetViews>
    <sheetView topLeftCell="A37" zoomScale="80" zoomScaleNormal="80" workbookViewId="0">
      <selection activeCell="F51" sqref="F51:I51"/>
    </sheetView>
  </sheetViews>
  <sheetFormatPr defaultColWidth="9.1796875" defaultRowHeight="14.5" x14ac:dyDescent="0.35"/>
  <cols>
    <col min="1" max="1" width="2.1796875" style="83" customWidth="1"/>
    <col min="2" max="2" width="2.26953125" style="83" customWidth="1"/>
    <col min="3" max="3" width="22.54296875" style="82" customWidth="1"/>
    <col min="4" max="4" width="15.54296875" style="83" customWidth="1"/>
    <col min="5" max="5" width="15" style="83" customWidth="1"/>
    <col min="6" max="6" width="18.81640625" style="83" customWidth="1"/>
    <col min="7" max="7" width="9.81640625" style="83" customWidth="1"/>
    <col min="8" max="8" width="72" style="129" customWidth="1"/>
    <col min="9" max="9" width="20.26953125" style="83" customWidth="1"/>
    <col min="10" max="10" width="23.1796875" style="83" customWidth="1"/>
    <col min="11" max="11" width="2" style="83" customWidth="1"/>
    <col min="12" max="12" width="40.7265625" style="83" customWidth="1"/>
    <col min="13" max="16384" width="9.1796875" style="83"/>
  </cols>
  <sheetData>
    <row r="1" spans="2:52" ht="15" thickBot="1" x14ac:dyDescent="0.4">
      <c r="I1" s="116"/>
      <c r="L1" s="116"/>
      <c r="M1" s="116"/>
      <c r="N1" s="116"/>
      <c r="O1" s="116"/>
      <c r="P1" s="116"/>
      <c r="Q1" s="116"/>
      <c r="R1" s="116"/>
      <c r="S1" s="116"/>
      <c r="T1" s="116"/>
      <c r="U1" s="116"/>
      <c r="V1" s="116"/>
      <c r="W1" s="116"/>
      <c r="X1" s="116"/>
      <c r="Y1" s="116"/>
      <c r="Z1" s="116"/>
      <c r="AA1" s="116"/>
      <c r="AB1" s="116"/>
      <c r="AC1" s="116"/>
      <c r="AD1" s="116"/>
      <c r="AE1" s="116"/>
      <c r="AF1" s="116"/>
      <c r="AG1" s="116"/>
      <c r="AH1" s="116"/>
      <c r="AI1" s="116"/>
      <c r="AJ1" s="116"/>
      <c r="AK1" s="116"/>
      <c r="AL1" s="116"/>
      <c r="AM1" s="116"/>
      <c r="AN1" s="116"/>
      <c r="AO1" s="116"/>
      <c r="AP1" s="116"/>
      <c r="AQ1" s="116"/>
      <c r="AR1" s="116"/>
      <c r="AS1" s="116"/>
      <c r="AT1" s="116"/>
      <c r="AU1" s="116"/>
      <c r="AV1" s="116"/>
      <c r="AW1" s="116"/>
      <c r="AX1" s="116"/>
      <c r="AY1" s="116"/>
      <c r="AZ1" s="116"/>
    </row>
    <row r="2" spans="2:52" ht="15" thickBot="1" x14ac:dyDescent="0.4">
      <c r="B2" s="130"/>
      <c r="C2" s="131"/>
      <c r="D2" s="132"/>
      <c r="E2" s="132"/>
      <c r="F2" s="132"/>
      <c r="G2" s="132"/>
      <c r="H2" s="133"/>
      <c r="I2" s="134"/>
      <c r="J2" s="135"/>
      <c r="L2" s="116"/>
      <c r="M2" s="116"/>
      <c r="N2" s="116"/>
      <c r="O2" s="116"/>
      <c r="P2" s="116"/>
      <c r="Q2" s="116"/>
      <c r="R2" s="116"/>
      <c r="S2" s="116"/>
      <c r="T2" s="116"/>
      <c r="U2" s="116"/>
      <c r="V2" s="116"/>
      <c r="W2" s="116"/>
      <c r="X2" s="116"/>
      <c r="Y2" s="116"/>
      <c r="Z2" s="116"/>
      <c r="AA2" s="116"/>
      <c r="AB2" s="116"/>
      <c r="AC2" s="116"/>
      <c r="AD2" s="116"/>
      <c r="AE2" s="116"/>
      <c r="AF2" s="116"/>
      <c r="AG2" s="116"/>
      <c r="AH2" s="116"/>
      <c r="AI2" s="116"/>
      <c r="AJ2" s="116"/>
      <c r="AK2" s="116"/>
      <c r="AL2" s="116"/>
      <c r="AM2" s="116"/>
      <c r="AN2" s="116"/>
      <c r="AO2" s="116"/>
      <c r="AP2" s="116"/>
      <c r="AQ2" s="116"/>
      <c r="AR2" s="116"/>
      <c r="AS2" s="116"/>
      <c r="AT2" s="116"/>
      <c r="AU2" s="116"/>
      <c r="AV2" s="116"/>
      <c r="AW2" s="116"/>
      <c r="AX2" s="116"/>
      <c r="AY2" s="116"/>
      <c r="AZ2" s="116"/>
    </row>
    <row r="3" spans="2:52" ht="15" thickBot="1" x14ac:dyDescent="0.4">
      <c r="B3" s="136"/>
      <c r="C3" s="499" t="s">
        <v>244</v>
      </c>
      <c r="D3" s="500"/>
      <c r="E3" s="500"/>
      <c r="F3" s="500"/>
      <c r="G3" s="500"/>
      <c r="H3" s="500"/>
      <c r="I3" s="501"/>
      <c r="J3" s="137"/>
      <c r="L3" s="116"/>
      <c r="M3" s="116"/>
      <c r="N3" s="116"/>
      <c r="O3" s="116"/>
      <c r="P3" s="116"/>
      <c r="Q3" s="116"/>
      <c r="R3" s="116"/>
      <c r="S3" s="116"/>
      <c r="T3" s="116"/>
      <c r="U3" s="116"/>
      <c r="V3" s="116"/>
      <c r="W3" s="116"/>
      <c r="X3" s="116"/>
      <c r="Y3" s="116"/>
      <c r="Z3" s="116"/>
      <c r="AA3" s="116"/>
      <c r="AB3" s="116"/>
      <c r="AC3" s="116"/>
      <c r="AD3" s="116"/>
      <c r="AE3" s="116"/>
      <c r="AF3" s="116"/>
      <c r="AG3" s="116"/>
      <c r="AH3" s="116"/>
      <c r="AI3" s="116"/>
      <c r="AJ3" s="116"/>
      <c r="AK3" s="116"/>
      <c r="AL3" s="116"/>
      <c r="AM3" s="116"/>
      <c r="AN3" s="116"/>
      <c r="AO3" s="116"/>
      <c r="AP3" s="116"/>
      <c r="AQ3" s="116"/>
      <c r="AR3" s="116"/>
      <c r="AS3" s="116"/>
      <c r="AT3" s="116"/>
      <c r="AU3" s="116"/>
      <c r="AV3" s="116"/>
      <c r="AW3" s="116"/>
      <c r="AX3" s="116"/>
      <c r="AY3" s="116"/>
      <c r="AZ3" s="116"/>
    </row>
    <row r="4" spans="2:52" ht="15" customHeight="1" x14ac:dyDescent="0.35">
      <c r="B4" s="138"/>
      <c r="C4" s="603" t="s">
        <v>219</v>
      </c>
      <c r="D4" s="603"/>
      <c r="E4" s="603"/>
      <c r="F4" s="603"/>
      <c r="G4" s="603"/>
      <c r="H4" s="603"/>
      <c r="I4" s="603"/>
      <c r="J4" s="17"/>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6"/>
      <c r="AL4" s="116"/>
      <c r="AM4" s="116"/>
      <c r="AN4" s="116"/>
      <c r="AO4" s="116"/>
      <c r="AP4" s="116"/>
      <c r="AQ4" s="116"/>
      <c r="AR4" s="116"/>
      <c r="AS4" s="116"/>
      <c r="AT4" s="116"/>
      <c r="AU4" s="116"/>
      <c r="AV4" s="116"/>
      <c r="AW4" s="116"/>
      <c r="AX4" s="116"/>
      <c r="AY4" s="116"/>
      <c r="AZ4" s="116"/>
    </row>
    <row r="5" spans="2:52" ht="15" customHeight="1" x14ac:dyDescent="0.35">
      <c r="B5" s="138"/>
      <c r="C5" s="139"/>
      <c r="D5" s="139"/>
      <c r="E5" s="139"/>
      <c r="F5" s="139"/>
      <c r="G5" s="139"/>
      <c r="H5" s="140"/>
      <c r="I5" s="139"/>
      <c r="J5" s="17"/>
      <c r="L5" s="116"/>
      <c r="M5" s="116"/>
      <c r="N5" s="116"/>
      <c r="O5" s="116"/>
      <c r="P5" s="116"/>
      <c r="Q5" s="116"/>
      <c r="R5" s="116"/>
      <c r="S5" s="116"/>
      <c r="T5" s="116"/>
      <c r="U5" s="116"/>
      <c r="V5" s="116"/>
      <c r="W5" s="116"/>
      <c r="X5" s="116"/>
      <c r="Y5" s="116"/>
      <c r="Z5" s="116"/>
      <c r="AA5" s="116"/>
      <c r="AB5" s="116"/>
      <c r="AC5" s="116"/>
      <c r="AD5" s="116"/>
      <c r="AE5" s="116"/>
      <c r="AF5" s="116"/>
      <c r="AG5" s="116"/>
      <c r="AH5" s="116"/>
      <c r="AI5" s="116"/>
      <c r="AJ5" s="116"/>
      <c r="AK5" s="116"/>
      <c r="AL5" s="116"/>
      <c r="AM5" s="116"/>
      <c r="AN5" s="116"/>
      <c r="AO5" s="116"/>
      <c r="AP5" s="116"/>
      <c r="AQ5" s="116"/>
      <c r="AR5" s="116"/>
      <c r="AS5" s="116"/>
      <c r="AT5" s="116"/>
      <c r="AU5" s="116"/>
      <c r="AV5" s="116"/>
      <c r="AW5" s="116"/>
      <c r="AX5" s="116"/>
      <c r="AY5" s="116"/>
      <c r="AZ5" s="116"/>
    </row>
    <row r="6" spans="2:52" ht="7.5" customHeight="1" x14ac:dyDescent="0.35">
      <c r="B6" s="138"/>
      <c r="C6" s="93"/>
      <c r="D6" s="16"/>
      <c r="E6" s="16"/>
      <c r="F6" s="16"/>
      <c r="G6" s="16"/>
      <c r="H6" s="141"/>
      <c r="I6" s="142"/>
      <c r="J6" s="17"/>
      <c r="L6" s="116"/>
      <c r="M6" s="116"/>
      <c r="N6" s="116"/>
      <c r="O6" s="116"/>
      <c r="P6" s="116"/>
      <c r="Q6" s="116"/>
      <c r="R6" s="116"/>
      <c r="S6" s="116"/>
      <c r="T6" s="116"/>
      <c r="U6" s="116"/>
      <c r="V6" s="116"/>
      <c r="W6" s="116"/>
      <c r="X6" s="116"/>
      <c r="Y6" s="116"/>
      <c r="Z6" s="116"/>
      <c r="AA6" s="116"/>
      <c r="AB6" s="116"/>
      <c r="AC6" s="116"/>
      <c r="AD6" s="116"/>
      <c r="AE6" s="116"/>
      <c r="AF6" s="116"/>
      <c r="AG6" s="116"/>
      <c r="AH6" s="116"/>
      <c r="AI6" s="116"/>
      <c r="AJ6" s="116"/>
      <c r="AK6" s="116"/>
      <c r="AL6" s="116"/>
      <c r="AM6" s="116"/>
      <c r="AN6" s="116"/>
      <c r="AO6" s="116"/>
      <c r="AP6" s="116"/>
      <c r="AQ6" s="116"/>
      <c r="AR6" s="116"/>
      <c r="AS6" s="116"/>
      <c r="AT6" s="116"/>
      <c r="AU6" s="116"/>
      <c r="AV6" s="116"/>
      <c r="AW6" s="116"/>
      <c r="AX6" s="116"/>
      <c r="AY6" s="116"/>
      <c r="AZ6" s="116"/>
    </row>
    <row r="7" spans="2:52" ht="35.25" customHeight="1" x14ac:dyDescent="0.35">
      <c r="B7" s="138"/>
      <c r="C7" s="93"/>
      <c r="D7" s="507" t="s">
        <v>245</v>
      </c>
      <c r="E7" s="507"/>
      <c r="F7" s="507" t="s">
        <v>249</v>
      </c>
      <c r="G7" s="507"/>
      <c r="H7" s="117" t="s">
        <v>250</v>
      </c>
      <c r="I7" s="143" t="s">
        <v>228</v>
      </c>
      <c r="J7" s="17"/>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16"/>
      <c r="AM7" s="116"/>
      <c r="AN7" s="116"/>
      <c r="AO7" s="116"/>
      <c r="AP7" s="116"/>
      <c r="AQ7" s="116"/>
      <c r="AR7" s="116"/>
      <c r="AS7" s="116"/>
      <c r="AT7" s="116"/>
      <c r="AU7" s="116"/>
      <c r="AV7" s="116"/>
      <c r="AW7" s="116"/>
      <c r="AX7" s="116"/>
      <c r="AY7" s="116"/>
      <c r="AZ7" s="116"/>
    </row>
    <row r="8" spans="2:52" s="82" customFormat="1" ht="111" customHeight="1" x14ac:dyDescent="0.35">
      <c r="B8" s="144"/>
      <c r="C8" s="379" t="s">
        <v>742</v>
      </c>
      <c r="D8" s="570" t="s">
        <v>674</v>
      </c>
      <c r="E8" s="570"/>
      <c r="F8" s="570" t="s">
        <v>727</v>
      </c>
      <c r="G8" s="570"/>
      <c r="H8" s="370" t="s">
        <v>734</v>
      </c>
      <c r="I8" s="371" t="s">
        <v>673</v>
      </c>
      <c r="J8" s="148"/>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6"/>
      <c r="AO8" s="116"/>
      <c r="AP8" s="116"/>
      <c r="AQ8" s="116"/>
      <c r="AR8" s="116"/>
      <c r="AS8" s="116"/>
      <c r="AT8" s="116"/>
      <c r="AU8" s="116"/>
      <c r="AV8" s="116"/>
      <c r="AW8" s="116"/>
      <c r="AX8" s="116"/>
      <c r="AY8" s="116"/>
      <c r="AZ8" s="116"/>
    </row>
    <row r="9" spans="2:52" s="82" customFormat="1" ht="99" customHeight="1" x14ac:dyDescent="0.35">
      <c r="B9" s="144"/>
      <c r="C9" s="379"/>
      <c r="D9" s="570" t="s">
        <v>675</v>
      </c>
      <c r="E9" s="570"/>
      <c r="F9" s="570" t="s">
        <v>870</v>
      </c>
      <c r="G9" s="570"/>
      <c r="H9" s="370" t="s">
        <v>867</v>
      </c>
      <c r="I9" s="371" t="s">
        <v>20</v>
      </c>
      <c r="J9" s="148"/>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6"/>
      <c r="AM9" s="116"/>
      <c r="AN9" s="116"/>
      <c r="AO9" s="116"/>
      <c r="AP9" s="116"/>
      <c r="AQ9" s="116"/>
      <c r="AR9" s="116"/>
      <c r="AS9" s="116"/>
      <c r="AT9" s="116"/>
      <c r="AU9" s="116"/>
      <c r="AV9" s="116"/>
      <c r="AW9" s="116"/>
      <c r="AX9" s="116"/>
      <c r="AY9" s="116"/>
      <c r="AZ9" s="116"/>
    </row>
    <row r="10" spans="2:52" s="82" customFormat="1" ht="101.25" customHeight="1" x14ac:dyDescent="0.35">
      <c r="B10" s="144"/>
      <c r="C10" s="379"/>
      <c r="D10" s="570" t="s">
        <v>728</v>
      </c>
      <c r="E10" s="570"/>
      <c r="F10" s="570" t="s">
        <v>729</v>
      </c>
      <c r="G10" s="570"/>
      <c r="H10" s="416" t="s">
        <v>866</v>
      </c>
      <c r="I10" s="371" t="s">
        <v>20</v>
      </c>
      <c r="J10" s="148"/>
      <c r="L10" s="116"/>
      <c r="M10" s="116"/>
      <c r="N10" s="116"/>
      <c r="O10" s="116"/>
      <c r="P10" s="116"/>
      <c r="Q10" s="116"/>
      <c r="R10" s="116"/>
      <c r="S10" s="116"/>
      <c r="T10" s="116"/>
      <c r="U10" s="116"/>
      <c r="V10" s="116"/>
      <c r="W10" s="116"/>
      <c r="X10" s="116"/>
      <c r="Y10" s="116"/>
      <c r="Z10" s="116"/>
      <c r="AA10" s="116"/>
      <c r="AB10" s="116"/>
      <c r="AC10" s="116"/>
      <c r="AD10" s="116"/>
      <c r="AE10" s="116"/>
      <c r="AF10" s="116"/>
      <c r="AG10" s="116"/>
      <c r="AH10" s="116"/>
      <c r="AI10" s="116"/>
      <c r="AJ10" s="116"/>
      <c r="AK10" s="116"/>
      <c r="AL10" s="116"/>
      <c r="AM10" s="116"/>
      <c r="AN10" s="116"/>
      <c r="AO10" s="116"/>
      <c r="AP10" s="116"/>
      <c r="AQ10" s="116"/>
      <c r="AR10" s="116"/>
      <c r="AS10" s="116"/>
      <c r="AT10" s="116"/>
      <c r="AU10" s="116"/>
      <c r="AV10" s="116"/>
      <c r="AW10" s="116"/>
      <c r="AX10" s="116"/>
      <c r="AY10" s="116"/>
      <c r="AZ10" s="116"/>
    </row>
    <row r="11" spans="2:52" s="82" customFormat="1" ht="54.75" customHeight="1" x14ac:dyDescent="0.35">
      <c r="B11" s="144"/>
      <c r="C11" s="379"/>
      <c r="D11" s="569" t="s">
        <v>677</v>
      </c>
      <c r="E11" s="569"/>
      <c r="F11" s="570" t="s">
        <v>792</v>
      </c>
      <c r="G11" s="570"/>
      <c r="H11" s="370" t="s">
        <v>862</v>
      </c>
      <c r="I11" s="371" t="s">
        <v>673</v>
      </c>
      <c r="J11" s="148"/>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row>
    <row r="12" spans="2:52" s="82" customFormat="1" ht="60" customHeight="1" x14ac:dyDescent="0.35">
      <c r="B12" s="144"/>
      <c r="C12" s="379"/>
      <c r="D12" s="569" t="s">
        <v>730</v>
      </c>
      <c r="E12" s="569"/>
      <c r="F12" s="570" t="s">
        <v>861</v>
      </c>
      <c r="G12" s="570"/>
      <c r="H12" s="370" t="s">
        <v>869</v>
      </c>
      <c r="I12" s="371" t="s">
        <v>673</v>
      </c>
      <c r="J12" s="148"/>
      <c r="L12" s="116"/>
      <c r="M12" s="116"/>
      <c r="N12" s="116"/>
      <c r="O12" s="116"/>
      <c r="P12" s="116"/>
      <c r="Q12" s="116"/>
      <c r="R12" s="116"/>
      <c r="S12" s="116"/>
      <c r="T12" s="116"/>
      <c r="U12" s="116"/>
      <c r="V12" s="116"/>
      <c r="W12" s="116"/>
      <c r="X12" s="116"/>
      <c r="Y12" s="116"/>
      <c r="Z12" s="116"/>
      <c r="AA12" s="116"/>
      <c r="AB12" s="116"/>
      <c r="AC12" s="116"/>
      <c r="AD12" s="116"/>
      <c r="AE12" s="116"/>
      <c r="AF12" s="116"/>
      <c r="AG12" s="116"/>
      <c r="AH12" s="116"/>
      <c r="AI12" s="116"/>
      <c r="AJ12" s="116"/>
      <c r="AK12" s="116"/>
      <c r="AL12" s="116"/>
      <c r="AM12" s="116"/>
      <c r="AN12" s="116"/>
      <c r="AO12" s="116"/>
      <c r="AP12" s="116"/>
      <c r="AQ12" s="116"/>
      <c r="AR12" s="116"/>
      <c r="AS12" s="116"/>
      <c r="AT12" s="116"/>
      <c r="AU12" s="116"/>
      <c r="AV12" s="116"/>
      <c r="AW12" s="116"/>
      <c r="AX12" s="116"/>
      <c r="AY12" s="116"/>
      <c r="AZ12" s="116"/>
    </row>
    <row r="13" spans="2:52" s="82" customFormat="1" ht="73.5" customHeight="1" x14ac:dyDescent="0.35">
      <c r="B13" s="144"/>
      <c r="C13" s="369"/>
      <c r="D13" s="569" t="s">
        <v>679</v>
      </c>
      <c r="E13" s="569"/>
      <c r="F13" s="570" t="s">
        <v>759</v>
      </c>
      <c r="G13" s="570"/>
      <c r="H13" s="370" t="s">
        <v>860</v>
      </c>
      <c r="I13" s="371" t="s">
        <v>20</v>
      </c>
      <c r="J13" s="148"/>
      <c r="L13" s="116"/>
      <c r="M13" s="116"/>
      <c r="N13" s="116"/>
      <c r="O13" s="116"/>
      <c r="P13" s="116"/>
      <c r="Q13" s="116"/>
      <c r="R13" s="116"/>
      <c r="S13" s="116"/>
      <c r="T13" s="116"/>
      <c r="U13" s="116"/>
      <c r="V13" s="116"/>
      <c r="W13" s="116"/>
      <c r="X13" s="116"/>
      <c r="Y13" s="116"/>
      <c r="Z13" s="116"/>
      <c r="AA13" s="116"/>
      <c r="AB13" s="116"/>
      <c r="AC13" s="116"/>
      <c r="AD13" s="116"/>
      <c r="AE13" s="116"/>
      <c r="AF13" s="116"/>
      <c r="AG13" s="116"/>
      <c r="AH13" s="116"/>
      <c r="AI13" s="116"/>
      <c r="AJ13" s="116"/>
      <c r="AK13" s="116"/>
      <c r="AL13" s="116"/>
      <c r="AM13" s="116"/>
      <c r="AN13" s="116"/>
      <c r="AO13" s="116"/>
      <c r="AP13" s="116"/>
      <c r="AQ13" s="116"/>
      <c r="AR13" s="116"/>
      <c r="AS13" s="116"/>
      <c r="AT13" s="116"/>
      <c r="AU13" s="116"/>
      <c r="AV13" s="116"/>
      <c r="AW13" s="116"/>
      <c r="AX13" s="116"/>
      <c r="AY13" s="116"/>
      <c r="AZ13" s="116"/>
    </row>
    <row r="14" spans="2:52" s="82" customFormat="1" ht="75" customHeight="1" x14ac:dyDescent="0.35">
      <c r="B14" s="144"/>
      <c r="C14" s="369"/>
      <c r="D14" s="571" t="s">
        <v>864</v>
      </c>
      <c r="E14" s="571"/>
      <c r="F14" s="571" t="s">
        <v>865</v>
      </c>
      <c r="G14" s="571"/>
      <c r="H14" s="373" t="s">
        <v>863</v>
      </c>
      <c r="I14" s="372" t="s">
        <v>20</v>
      </c>
      <c r="J14" s="148"/>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c r="AI14" s="116"/>
      <c r="AJ14" s="116"/>
      <c r="AK14" s="116"/>
      <c r="AL14" s="116"/>
      <c r="AM14" s="116"/>
      <c r="AN14" s="116"/>
      <c r="AO14" s="116"/>
      <c r="AP14" s="116"/>
      <c r="AQ14" s="116"/>
      <c r="AR14" s="116"/>
      <c r="AS14" s="116"/>
      <c r="AT14" s="116"/>
      <c r="AU14" s="116"/>
      <c r="AV14" s="116"/>
      <c r="AW14" s="116"/>
      <c r="AX14" s="116"/>
      <c r="AY14" s="116"/>
      <c r="AZ14" s="116"/>
    </row>
    <row r="15" spans="2:52" s="82" customFormat="1" ht="49.5" customHeight="1" x14ac:dyDescent="0.35">
      <c r="B15" s="144"/>
      <c r="C15" s="379"/>
      <c r="D15" s="570" t="s">
        <v>680</v>
      </c>
      <c r="E15" s="570"/>
      <c r="F15" s="570" t="s">
        <v>731</v>
      </c>
      <c r="G15" s="570"/>
      <c r="H15" s="232" t="s">
        <v>732</v>
      </c>
      <c r="I15" s="371" t="s">
        <v>673</v>
      </c>
      <c r="J15" s="148"/>
      <c r="L15" s="116"/>
      <c r="M15" s="116"/>
      <c r="N15" s="116"/>
      <c r="O15" s="116"/>
      <c r="P15" s="116"/>
      <c r="Q15" s="116"/>
      <c r="R15" s="116"/>
      <c r="S15" s="116"/>
      <c r="T15" s="116"/>
      <c r="U15" s="116"/>
      <c r="V15" s="116"/>
      <c r="W15" s="116"/>
      <c r="X15" s="116"/>
      <c r="Y15" s="116"/>
      <c r="Z15" s="116"/>
      <c r="AA15" s="116"/>
      <c r="AB15" s="116"/>
      <c r="AC15" s="116"/>
      <c r="AD15" s="116"/>
      <c r="AE15" s="116"/>
      <c r="AF15" s="116"/>
      <c r="AG15" s="116"/>
      <c r="AH15" s="116"/>
      <c r="AI15" s="116"/>
      <c r="AJ15" s="116"/>
      <c r="AK15" s="116"/>
      <c r="AL15" s="116"/>
      <c r="AM15" s="116"/>
      <c r="AN15" s="116"/>
      <c r="AO15" s="116"/>
      <c r="AP15" s="116"/>
      <c r="AQ15" s="116"/>
      <c r="AR15" s="116"/>
      <c r="AS15" s="116"/>
      <c r="AT15" s="116"/>
      <c r="AU15" s="116"/>
      <c r="AV15" s="116"/>
      <c r="AW15" s="116"/>
      <c r="AX15" s="116"/>
      <c r="AY15" s="116"/>
      <c r="AZ15" s="116"/>
    </row>
    <row r="16" spans="2:52" s="82" customFormat="1" ht="18.75" customHeight="1" x14ac:dyDescent="0.35">
      <c r="B16" s="144"/>
      <c r="C16" s="117"/>
      <c r="D16" s="599"/>
      <c r="E16" s="600"/>
      <c r="F16" s="600"/>
      <c r="G16" s="601"/>
      <c r="H16" s="417" t="s">
        <v>246</v>
      </c>
      <c r="I16" s="418" t="s">
        <v>20</v>
      </c>
      <c r="J16" s="148"/>
      <c r="L16" s="116"/>
      <c r="M16" s="116"/>
      <c r="N16" s="116"/>
      <c r="O16" s="116"/>
      <c r="P16" s="116"/>
      <c r="Q16" s="116"/>
      <c r="R16" s="116"/>
      <c r="S16" s="116"/>
      <c r="T16" s="116"/>
      <c r="U16" s="116"/>
      <c r="V16" s="116"/>
      <c r="W16" s="116"/>
      <c r="X16" s="116"/>
      <c r="Y16" s="116"/>
      <c r="Z16" s="116"/>
      <c r="AA16" s="116"/>
      <c r="AB16" s="116"/>
      <c r="AC16" s="116"/>
      <c r="AD16" s="116"/>
      <c r="AE16" s="116"/>
      <c r="AF16" s="116"/>
      <c r="AG16" s="116"/>
      <c r="AH16" s="116"/>
      <c r="AI16" s="116"/>
      <c r="AJ16" s="116"/>
      <c r="AK16" s="116"/>
      <c r="AL16" s="116"/>
      <c r="AM16" s="116"/>
      <c r="AN16" s="116"/>
      <c r="AO16" s="116"/>
      <c r="AP16" s="116"/>
      <c r="AQ16" s="116"/>
      <c r="AR16" s="116"/>
      <c r="AS16" s="116"/>
      <c r="AT16" s="116"/>
      <c r="AU16" s="116"/>
      <c r="AV16" s="116"/>
      <c r="AW16" s="116"/>
      <c r="AX16" s="116"/>
      <c r="AY16" s="116"/>
      <c r="AZ16" s="116"/>
    </row>
    <row r="17" spans="2:52" s="82" customFormat="1" ht="18.75" customHeight="1" x14ac:dyDescent="0.35">
      <c r="B17" s="144"/>
      <c r="C17" s="117"/>
      <c r="D17" s="94"/>
      <c r="E17" s="94"/>
      <c r="F17" s="94"/>
      <c r="G17" s="94"/>
      <c r="H17" s="93"/>
      <c r="I17" s="93"/>
      <c r="J17" s="148"/>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c r="AK17" s="116"/>
      <c r="AL17" s="116"/>
      <c r="AM17" s="116"/>
      <c r="AN17" s="116"/>
      <c r="AO17" s="116"/>
      <c r="AP17" s="116"/>
      <c r="AQ17" s="116"/>
      <c r="AR17" s="116"/>
      <c r="AS17" s="116"/>
      <c r="AT17" s="116"/>
      <c r="AU17" s="116"/>
      <c r="AV17" s="116"/>
      <c r="AW17" s="116"/>
      <c r="AX17" s="116"/>
      <c r="AY17" s="116"/>
      <c r="AZ17" s="116"/>
    </row>
    <row r="18" spans="2:52" s="82" customFormat="1" ht="15" thickBot="1" x14ac:dyDescent="0.4">
      <c r="B18" s="144"/>
      <c r="C18" s="117"/>
      <c r="D18" s="602" t="s">
        <v>684</v>
      </c>
      <c r="E18" s="602"/>
      <c r="F18" s="602"/>
      <c r="G18" s="602"/>
      <c r="H18" s="602"/>
      <c r="I18" s="602"/>
      <c r="J18" s="148"/>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row>
    <row r="19" spans="2:52" s="82" customFormat="1" ht="15" thickBot="1" x14ac:dyDescent="0.4">
      <c r="B19" s="144"/>
      <c r="C19" s="117"/>
      <c r="D19" s="15" t="s">
        <v>59</v>
      </c>
      <c r="E19" s="557" t="s">
        <v>672</v>
      </c>
      <c r="F19" s="558"/>
      <c r="G19" s="558"/>
      <c r="H19" s="559"/>
      <c r="I19" s="94"/>
      <c r="J19" s="148"/>
      <c r="L19" s="116"/>
      <c r="M19" s="116"/>
      <c r="N19" s="116"/>
      <c r="O19" s="116"/>
      <c r="P19" s="116"/>
      <c r="Q19" s="116"/>
      <c r="R19" s="116"/>
      <c r="S19" s="116"/>
      <c r="T19" s="116"/>
      <c r="U19" s="116"/>
      <c r="V19" s="116"/>
      <c r="W19" s="116"/>
      <c r="X19" s="116"/>
      <c r="Y19" s="116"/>
      <c r="Z19" s="116"/>
      <c r="AA19" s="116"/>
      <c r="AB19" s="116"/>
      <c r="AC19" s="116"/>
      <c r="AD19" s="116"/>
      <c r="AE19" s="116"/>
      <c r="AF19" s="116"/>
      <c r="AG19" s="116"/>
      <c r="AH19" s="116"/>
      <c r="AI19" s="116"/>
      <c r="AJ19" s="116"/>
      <c r="AK19" s="116"/>
      <c r="AL19" s="116"/>
      <c r="AM19" s="116"/>
      <c r="AN19" s="116"/>
      <c r="AO19" s="116"/>
      <c r="AP19" s="116"/>
      <c r="AQ19" s="116"/>
      <c r="AR19" s="116"/>
      <c r="AS19" s="116"/>
      <c r="AT19" s="116"/>
      <c r="AU19" s="116"/>
      <c r="AV19" s="116"/>
      <c r="AW19" s="116"/>
      <c r="AX19" s="116"/>
      <c r="AY19" s="116"/>
      <c r="AZ19" s="116"/>
    </row>
    <row r="20" spans="2:52" s="82" customFormat="1" ht="15" thickBot="1" x14ac:dyDescent="0.4">
      <c r="B20" s="144"/>
      <c r="C20" s="117"/>
      <c r="D20" s="15" t="s">
        <v>61</v>
      </c>
      <c r="E20" s="592" t="s">
        <v>868</v>
      </c>
      <c r="F20" s="558"/>
      <c r="G20" s="558"/>
      <c r="H20" s="559"/>
      <c r="I20" s="94"/>
      <c r="J20" s="148"/>
      <c r="L20" s="116"/>
      <c r="M20" s="116"/>
      <c r="N20" s="116"/>
      <c r="O20" s="116"/>
      <c r="P20" s="116"/>
      <c r="Q20" s="116"/>
      <c r="R20" s="116"/>
      <c r="S20" s="116"/>
      <c r="T20" s="116"/>
      <c r="U20" s="116"/>
      <c r="V20" s="116"/>
      <c r="W20" s="116"/>
      <c r="X20" s="116"/>
      <c r="Y20" s="116"/>
      <c r="Z20" s="116"/>
      <c r="AA20" s="116"/>
      <c r="AB20" s="116"/>
      <c r="AC20" s="116"/>
      <c r="AD20" s="116"/>
      <c r="AE20" s="116"/>
      <c r="AF20" s="116"/>
      <c r="AG20" s="116"/>
      <c r="AH20" s="116"/>
      <c r="AI20" s="116"/>
      <c r="AJ20" s="116"/>
      <c r="AK20" s="116"/>
      <c r="AL20" s="116"/>
      <c r="AM20" s="116"/>
      <c r="AN20" s="116"/>
      <c r="AO20" s="116"/>
      <c r="AP20" s="116"/>
      <c r="AQ20" s="116"/>
      <c r="AR20" s="116"/>
      <c r="AS20" s="116"/>
      <c r="AT20" s="116"/>
      <c r="AU20" s="116"/>
      <c r="AV20" s="116"/>
      <c r="AW20" s="116"/>
      <c r="AX20" s="116"/>
      <c r="AY20" s="116"/>
      <c r="AZ20" s="116"/>
    </row>
    <row r="21" spans="2:52" s="82" customFormat="1" ht="13.5" customHeight="1" x14ac:dyDescent="0.35">
      <c r="B21" s="144"/>
      <c r="C21" s="117"/>
      <c r="D21" s="94"/>
      <c r="E21" s="94"/>
      <c r="F21" s="94"/>
      <c r="G21" s="94"/>
      <c r="H21" s="94"/>
      <c r="I21" s="94"/>
      <c r="J21" s="148"/>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116"/>
      <c r="AI21" s="116"/>
      <c r="AJ21" s="116"/>
      <c r="AK21" s="116"/>
      <c r="AL21" s="116"/>
      <c r="AM21" s="116"/>
      <c r="AN21" s="116"/>
      <c r="AO21" s="116"/>
      <c r="AP21" s="116"/>
      <c r="AQ21" s="116"/>
      <c r="AR21" s="116"/>
      <c r="AS21" s="116"/>
      <c r="AT21" s="116"/>
      <c r="AU21" s="116"/>
      <c r="AV21" s="116"/>
      <c r="AW21" s="116"/>
      <c r="AX21" s="116"/>
      <c r="AY21" s="116"/>
      <c r="AZ21" s="116"/>
    </row>
    <row r="22" spans="2:52" s="82" customFormat="1" ht="30.75" customHeight="1" thickBot="1" x14ac:dyDescent="0.4">
      <c r="B22" s="144"/>
      <c r="C22" s="604" t="s">
        <v>220</v>
      </c>
      <c r="D22" s="604"/>
      <c r="E22" s="604"/>
      <c r="F22" s="604"/>
      <c r="G22" s="604"/>
      <c r="H22" s="604"/>
      <c r="I22" s="142"/>
      <c r="J22" s="148"/>
      <c r="L22" s="116"/>
      <c r="M22" s="116"/>
      <c r="N22" s="116"/>
      <c r="O22" s="116"/>
      <c r="P22" s="116"/>
      <c r="Q22" s="116"/>
      <c r="R22" s="116"/>
      <c r="S22" s="116"/>
      <c r="T22" s="116"/>
      <c r="U22" s="116"/>
      <c r="V22" s="116"/>
      <c r="W22" s="116"/>
      <c r="X22" s="116"/>
      <c r="Y22" s="116"/>
      <c r="Z22" s="116"/>
      <c r="AA22" s="116"/>
      <c r="AB22" s="116"/>
      <c r="AC22" s="116"/>
      <c r="AD22" s="116"/>
      <c r="AE22" s="116"/>
      <c r="AF22" s="116"/>
      <c r="AG22" s="116"/>
      <c r="AH22" s="116"/>
      <c r="AI22" s="116"/>
      <c r="AJ22" s="116"/>
      <c r="AK22" s="116"/>
      <c r="AL22" s="116"/>
      <c r="AM22" s="116"/>
      <c r="AN22" s="116"/>
      <c r="AO22" s="116"/>
      <c r="AP22" s="116"/>
      <c r="AQ22" s="116"/>
      <c r="AR22" s="116"/>
      <c r="AS22" s="116"/>
      <c r="AT22" s="116"/>
      <c r="AU22" s="116"/>
      <c r="AV22" s="116"/>
      <c r="AW22" s="116"/>
      <c r="AX22" s="116"/>
      <c r="AY22" s="116"/>
      <c r="AZ22" s="116"/>
    </row>
    <row r="23" spans="2:52" s="82" customFormat="1" ht="30.75" customHeight="1" x14ac:dyDescent="0.35">
      <c r="B23" s="144"/>
      <c r="C23" s="151"/>
      <c r="D23" s="581" t="s">
        <v>720</v>
      </c>
      <c r="E23" s="582"/>
      <c r="F23" s="582"/>
      <c r="G23" s="582"/>
      <c r="H23" s="582"/>
      <c r="I23" s="583"/>
      <c r="J23" s="148"/>
      <c r="L23" s="116"/>
      <c r="M23" s="116"/>
      <c r="N23" s="116"/>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row>
    <row r="24" spans="2:52" s="82" customFormat="1" ht="30.75" customHeight="1" x14ac:dyDescent="0.35">
      <c r="B24" s="144"/>
      <c r="C24" s="151"/>
      <c r="D24" s="584"/>
      <c r="E24" s="585"/>
      <c r="F24" s="585"/>
      <c r="G24" s="585"/>
      <c r="H24" s="585"/>
      <c r="I24" s="586"/>
      <c r="J24" s="148"/>
      <c r="L24" s="116"/>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row>
    <row r="25" spans="2:52" s="82" customFormat="1" ht="30.75" customHeight="1" x14ac:dyDescent="0.35">
      <c r="B25" s="144"/>
      <c r="C25" s="151"/>
      <c r="D25" s="584"/>
      <c r="E25" s="585"/>
      <c r="F25" s="585"/>
      <c r="G25" s="585"/>
      <c r="H25" s="585"/>
      <c r="I25" s="586"/>
      <c r="J25" s="148"/>
      <c r="L25" s="116"/>
      <c r="M25" s="116"/>
      <c r="N25" s="116"/>
      <c r="O25" s="116"/>
      <c r="P25" s="116"/>
      <c r="Q25" s="116"/>
      <c r="R25" s="116"/>
      <c r="S25" s="116"/>
      <c r="T25" s="116"/>
      <c r="U25" s="116"/>
      <c r="V25" s="116"/>
      <c r="W25" s="116"/>
      <c r="X25" s="116"/>
      <c r="Y25" s="116"/>
      <c r="Z25" s="116"/>
      <c r="AA25" s="116"/>
      <c r="AB25" s="116"/>
      <c r="AC25" s="116"/>
      <c r="AD25" s="116"/>
      <c r="AE25" s="116"/>
      <c r="AF25" s="116"/>
      <c r="AG25" s="116"/>
      <c r="AH25" s="116"/>
      <c r="AI25" s="116"/>
      <c r="AJ25" s="116"/>
      <c r="AK25" s="116"/>
      <c r="AL25" s="116"/>
      <c r="AM25" s="116"/>
      <c r="AN25" s="116"/>
      <c r="AO25" s="116"/>
      <c r="AP25" s="116"/>
      <c r="AQ25" s="116"/>
      <c r="AR25" s="116"/>
      <c r="AS25" s="116"/>
      <c r="AT25" s="116"/>
      <c r="AU25" s="116"/>
      <c r="AV25" s="116"/>
      <c r="AW25" s="116"/>
      <c r="AX25" s="116"/>
      <c r="AY25" s="116"/>
      <c r="AZ25" s="116"/>
    </row>
    <row r="26" spans="2:52" s="82" customFormat="1" ht="30.75" customHeight="1" thickBot="1" x14ac:dyDescent="0.4">
      <c r="B26" s="144"/>
      <c r="C26" s="151"/>
      <c r="D26" s="587"/>
      <c r="E26" s="588"/>
      <c r="F26" s="588"/>
      <c r="G26" s="588"/>
      <c r="H26" s="588"/>
      <c r="I26" s="589"/>
      <c r="J26" s="148"/>
      <c r="L26" s="116"/>
      <c r="M26" s="116"/>
      <c r="N26" s="116"/>
      <c r="O26" s="116"/>
      <c r="P26" s="116"/>
      <c r="Q26" s="116"/>
      <c r="R26" s="116"/>
      <c r="S26" s="116"/>
      <c r="T26" s="116"/>
      <c r="U26" s="116"/>
      <c r="V26" s="116"/>
      <c r="W26" s="116"/>
      <c r="X26" s="116"/>
      <c r="Y26" s="116"/>
      <c r="Z26" s="116"/>
      <c r="AA26" s="116"/>
      <c r="AB26" s="116"/>
      <c r="AC26" s="116"/>
      <c r="AD26" s="116"/>
      <c r="AE26" s="116"/>
      <c r="AF26" s="116"/>
      <c r="AG26" s="116"/>
      <c r="AH26" s="116"/>
      <c r="AI26" s="116"/>
      <c r="AJ26" s="116"/>
      <c r="AK26" s="116"/>
      <c r="AL26" s="116"/>
      <c r="AM26" s="116"/>
      <c r="AN26" s="116"/>
      <c r="AO26" s="116"/>
      <c r="AP26" s="116"/>
      <c r="AQ26" s="116"/>
      <c r="AR26" s="116"/>
      <c r="AS26" s="116"/>
      <c r="AT26" s="116"/>
      <c r="AU26" s="116"/>
      <c r="AV26" s="116"/>
      <c r="AW26" s="116"/>
      <c r="AX26" s="116"/>
      <c r="AY26" s="116"/>
      <c r="AZ26" s="116"/>
    </row>
    <row r="27" spans="2:52" s="82" customFormat="1" x14ac:dyDescent="0.35">
      <c r="B27" s="144"/>
      <c r="C27" s="151"/>
      <c r="D27" s="151"/>
      <c r="E27" s="151"/>
      <c r="F27" s="151"/>
      <c r="G27" s="151"/>
      <c r="H27" s="141"/>
      <c r="I27" s="142"/>
      <c r="J27" s="148"/>
      <c r="L27" s="116"/>
      <c r="M27" s="116"/>
      <c r="N27" s="116"/>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row>
    <row r="28" spans="2:52" ht="34.5" customHeight="1" thickBot="1" x14ac:dyDescent="0.4">
      <c r="B28" s="144"/>
      <c r="C28" s="152"/>
      <c r="D28" s="556" t="s">
        <v>245</v>
      </c>
      <c r="E28" s="556"/>
      <c r="F28" s="556" t="s">
        <v>249</v>
      </c>
      <c r="G28" s="556"/>
      <c r="H28" s="117" t="s">
        <v>250</v>
      </c>
      <c r="I28" s="143" t="s">
        <v>228</v>
      </c>
      <c r="J28" s="148"/>
      <c r="K28" s="96"/>
      <c r="L28" s="116"/>
      <c r="M28" s="116"/>
      <c r="N28" s="116"/>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Q28" s="116"/>
      <c r="AR28" s="116"/>
      <c r="AS28" s="116"/>
      <c r="AT28" s="116"/>
      <c r="AU28" s="116"/>
      <c r="AV28" s="116"/>
      <c r="AW28" s="116"/>
      <c r="AX28" s="116"/>
      <c r="AY28" s="116"/>
      <c r="AZ28" s="116"/>
    </row>
    <row r="29" spans="2:52" ht="138.75" customHeight="1" thickBot="1" x14ac:dyDescent="0.4">
      <c r="B29" s="144"/>
      <c r="C29" s="145" t="s">
        <v>741</v>
      </c>
      <c r="D29" s="590" t="s">
        <v>674</v>
      </c>
      <c r="E29" s="591"/>
      <c r="F29" s="590" t="s">
        <v>727</v>
      </c>
      <c r="G29" s="591"/>
      <c r="H29" s="146" t="s">
        <v>733</v>
      </c>
      <c r="I29" s="147" t="s">
        <v>20</v>
      </c>
      <c r="J29" s="148"/>
      <c r="K29" s="96"/>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16"/>
      <c r="AM29" s="116"/>
      <c r="AN29" s="116"/>
      <c r="AO29" s="116"/>
      <c r="AP29" s="116"/>
      <c r="AQ29" s="116"/>
      <c r="AR29" s="116"/>
      <c r="AS29" s="116"/>
      <c r="AT29" s="116"/>
      <c r="AU29" s="116"/>
      <c r="AV29" s="116"/>
      <c r="AW29" s="116"/>
      <c r="AX29" s="116"/>
      <c r="AY29" s="116"/>
      <c r="AZ29" s="116"/>
    </row>
    <row r="30" spans="2:52" ht="71.25" customHeight="1" thickBot="1" x14ac:dyDescent="0.4">
      <c r="B30" s="144"/>
      <c r="C30" s="145"/>
      <c r="D30" s="590" t="s">
        <v>675</v>
      </c>
      <c r="E30" s="591"/>
      <c r="F30" s="590" t="s">
        <v>870</v>
      </c>
      <c r="G30" s="591"/>
      <c r="H30" s="146" t="s">
        <v>876</v>
      </c>
      <c r="I30" s="147" t="s">
        <v>20</v>
      </c>
      <c r="J30" s="148"/>
      <c r="K30" s="96"/>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16"/>
      <c r="AM30" s="116"/>
      <c r="AN30" s="116"/>
      <c r="AO30" s="116"/>
      <c r="AP30" s="116"/>
      <c r="AQ30" s="116"/>
      <c r="AR30" s="116"/>
      <c r="AS30" s="116"/>
      <c r="AT30" s="116"/>
      <c r="AU30" s="116"/>
      <c r="AV30" s="116"/>
      <c r="AW30" s="116"/>
      <c r="AX30" s="116"/>
      <c r="AY30" s="116"/>
      <c r="AZ30" s="116"/>
    </row>
    <row r="31" spans="2:52" ht="103.5" customHeight="1" thickBot="1" x14ac:dyDescent="0.4">
      <c r="B31" s="144"/>
      <c r="C31" s="145"/>
      <c r="D31" s="590" t="s">
        <v>676</v>
      </c>
      <c r="E31" s="591"/>
      <c r="F31" s="590" t="s">
        <v>729</v>
      </c>
      <c r="G31" s="591"/>
      <c r="H31" s="149" t="s">
        <v>871</v>
      </c>
      <c r="I31" s="147" t="s">
        <v>702</v>
      </c>
      <c r="J31" s="148"/>
      <c r="K31" s="9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16"/>
      <c r="AM31" s="116"/>
      <c r="AN31" s="116"/>
      <c r="AO31" s="116"/>
      <c r="AP31" s="116"/>
      <c r="AQ31" s="116"/>
      <c r="AR31" s="116"/>
      <c r="AS31" s="116"/>
      <c r="AT31" s="116"/>
      <c r="AU31" s="116"/>
      <c r="AV31" s="116"/>
      <c r="AW31" s="116"/>
      <c r="AX31" s="116"/>
      <c r="AY31" s="116"/>
      <c r="AZ31" s="116"/>
    </row>
    <row r="32" spans="2:52" ht="81.75" customHeight="1" thickBot="1" x14ac:dyDescent="0.4">
      <c r="B32" s="144"/>
      <c r="C32" s="145"/>
      <c r="D32" s="593" t="s">
        <v>677</v>
      </c>
      <c r="E32" s="594"/>
      <c r="F32" s="590" t="s">
        <v>792</v>
      </c>
      <c r="G32" s="591"/>
      <c r="H32" s="146" t="s">
        <v>872</v>
      </c>
      <c r="I32" s="147" t="s">
        <v>673</v>
      </c>
      <c r="J32" s="148"/>
      <c r="K32" s="96"/>
      <c r="L32" s="116"/>
      <c r="M32" s="116"/>
      <c r="N32" s="116"/>
      <c r="O32" s="116"/>
      <c r="P32" s="116"/>
      <c r="Q32" s="116"/>
      <c r="R32" s="116"/>
      <c r="S32" s="116"/>
      <c r="T32" s="116"/>
      <c r="U32" s="116"/>
      <c r="V32" s="116"/>
      <c r="W32" s="116"/>
      <c r="X32" s="116"/>
      <c r="Y32" s="116"/>
      <c r="Z32" s="116"/>
      <c r="AA32" s="116"/>
      <c r="AB32" s="116"/>
      <c r="AC32" s="116"/>
      <c r="AD32" s="116"/>
      <c r="AE32" s="116"/>
      <c r="AF32" s="116"/>
      <c r="AG32" s="116"/>
      <c r="AH32" s="116"/>
      <c r="AI32" s="116"/>
      <c r="AJ32" s="116"/>
      <c r="AK32" s="116"/>
      <c r="AL32" s="116"/>
      <c r="AM32" s="116"/>
      <c r="AN32" s="116"/>
      <c r="AO32" s="116"/>
      <c r="AP32" s="116"/>
      <c r="AQ32" s="116"/>
      <c r="AR32" s="116"/>
      <c r="AS32" s="116"/>
      <c r="AT32" s="116"/>
      <c r="AU32" s="116"/>
      <c r="AV32" s="116"/>
      <c r="AW32" s="116"/>
      <c r="AX32" s="116"/>
      <c r="AY32" s="116"/>
      <c r="AZ32" s="116"/>
    </row>
    <row r="33" spans="2:52" ht="54.75" customHeight="1" thickBot="1" x14ac:dyDescent="0.4">
      <c r="B33" s="144"/>
      <c r="C33" s="145"/>
      <c r="D33" s="593" t="s">
        <v>678</v>
      </c>
      <c r="E33" s="594"/>
      <c r="F33" s="590" t="s">
        <v>833</v>
      </c>
      <c r="G33" s="591"/>
      <c r="H33" s="146" t="s">
        <v>873</v>
      </c>
      <c r="I33" s="147" t="s">
        <v>20</v>
      </c>
      <c r="J33" s="148"/>
      <c r="K33" s="96"/>
      <c r="L33" s="116"/>
      <c r="M33" s="116"/>
      <c r="N33" s="116"/>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6"/>
      <c r="AL33" s="116"/>
      <c r="AM33" s="116"/>
      <c r="AN33" s="116"/>
      <c r="AO33" s="116"/>
      <c r="AP33" s="116"/>
      <c r="AQ33" s="116"/>
      <c r="AR33" s="116"/>
      <c r="AS33" s="116"/>
      <c r="AT33" s="116"/>
      <c r="AU33" s="116"/>
      <c r="AV33" s="116"/>
      <c r="AW33" s="116"/>
      <c r="AX33" s="116"/>
      <c r="AY33" s="116"/>
      <c r="AZ33" s="116"/>
    </row>
    <row r="34" spans="2:52" ht="78.75" customHeight="1" thickBot="1" x14ac:dyDescent="0.4">
      <c r="B34" s="144"/>
      <c r="C34" s="145"/>
      <c r="D34" s="593" t="s">
        <v>679</v>
      </c>
      <c r="E34" s="594"/>
      <c r="F34" s="597" t="s">
        <v>759</v>
      </c>
      <c r="G34" s="598"/>
      <c r="H34" s="146" t="s">
        <v>874</v>
      </c>
      <c r="I34" s="147" t="s">
        <v>20</v>
      </c>
      <c r="J34" s="148"/>
      <c r="K34" s="96"/>
      <c r="L34" s="116"/>
      <c r="M34" s="116"/>
      <c r="N34" s="116"/>
      <c r="O34" s="116"/>
      <c r="P34" s="116"/>
      <c r="Q34" s="116"/>
      <c r="R34" s="116"/>
      <c r="S34" s="116"/>
      <c r="T34" s="116"/>
      <c r="U34" s="116"/>
      <c r="V34" s="116"/>
      <c r="W34" s="116"/>
      <c r="X34" s="116"/>
      <c r="Y34" s="116"/>
      <c r="Z34" s="116"/>
      <c r="AA34" s="116"/>
      <c r="AB34" s="116"/>
      <c r="AC34" s="116"/>
      <c r="AD34" s="116"/>
      <c r="AE34" s="116"/>
      <c r="AF34" s="116"/>
      <c r="AG34" s="116"/>
      <c r="AH34" s="116"/>
      <c r="AI34" s="116"/>
      <c r="AJ34" s="116"/>
      <c r="AK34" s="116"/>
      <c r="AL34" s="116"/>
      <c r="AM34" s="116"/>
      <c r="AN34" s="116"/>
      <c r="AO34" s="116"/>
      <c r="AP34" s="116"/>
      <c r="AQ34" s="116"/>
      <c r="AR34" s="116"/>
      <c r="AS34" s="116"/>
      <c r="AT34" s="116"/>
      <c r="AU34" s="116"/>
      <c r="AV34" s="116"/>
      <c r="AW34" s="116"/>
      <c r="AX34" s="116"/>
      <c r="AY34" s="116"/>
      <c r="AZ34" s="116"/>
    </row>
    <row r="35" spans="2:52" ht="78.75" customHeight="1" thickBot="1" x14ac:dyDescent="0.4">
      <c r="B35" s="144"/>
      <c r="C35" s="145"/>
      <c r="D35" s="595" t="s">
        <v>864</v>
      </c>
      <c r="E35" s="596"/>
      <c r="F35" s="595" t="s">
        <v>865</v>
      </c>
      <c r="G35" s="596"/>
      <c r="H35" s="373" t="s">
        <v>879</v>
      </c>
      <c r="I35" s="372" t="s">
        <v>20</v>
      </c>
      <c r="J35" s="148"/>
      <c r="K35" s="96"/>
      <c r="L35" s="116"/>
      <c r="M35" s="116"/>
      <c r="N35" s="116"/>
      <c r="O35" s="116"/>
      <c r="P35" s="116"/>
      <c r="Q35" s="116"/>
      <c r="R35" s="116"/>
      <c r="S35" s="116"/>
      <c r="T35" s="116"/>
      <c r="U35" s="116"/>
      <c r="V35" s="116"/>
      <c r="W35" s="116"/>
      <c r="X35" s="116"/>
      <c r="Y35" s="116"/>
      <c r="Z35" s="116"/>
      <c r="AA35" s="116"/>
      <c r="AB35" s="116"/>
      <c r="AC35" s="116"/>
      <c r="AD35" s="116"/>
      <c r="AE35" s="116"/>
      <c r="AF35" s="116"/>
      <c r="AG35" s="116"/>
      <c r="AH35" s="116"/>
      <c r="AI35" s="116"/>
      <c r="AJ35" s="116"/>
      <c r="AK35" s="116"/>
      <c r="AL35" s="116"/>
      <c r="AM35" s="116"/>
      <c r="AN35" s="116"/>
      <c r="AO35" s="116"/>
      <c r="AP35" s="116"/>
      <c r="AQ35" s="116"/>
      <c r="AR35" s="116"/>
      <c r="AS35" s="116"/>
      <c r="AT35" s="116"/>
      <c r="AU35" s="116"/>
      <c r="AV35" s="116"/>
      <c r="AW35" s="116"/>
      <c r="AX35" s="116"/>
      <c r="AY35" s="116"/>
      <c r="AZ35" s="116"/>
    </row>
    <row r="36" spans="2:52" ht="68.25" customHeight="1" thickBot="1" x14ac:dyDescent="0.4">
      <c r="B36" s="144"/>
      <c r="C36" s="145"/>
      <c r="D36" s="590" t="s">
        <v>680</v>
      </c>
      <c r="E36" s="591"/>
      <c r="F36" s="590" t="s">
        <v>731</v>
      </c>
      <c r="G36" s="591"/>
      <c r="H36" s="146" t="s">
        <v>875</v>
      </c>
      <c r="I36" s="153" t="s">
        <v>20</v>
      </c>
      <c r="J36" s="148"/>
      <c r="K36" s="96"/>
      <c r="L36" s="116"/>
      <c r="M36" s="116"/>
      <c r="N36" s="116"/>
      <c r="O36" s="116"/>
      <c r="P36" s="116"/>
      <c r="Q36" s="116"/>
      <c r="R36" s="116"/>
      <c r="S36" s="116"/>
      <c r="T36" s="116"/>
      <c r="U36" s="116"/>
      <c r="V36" s="116"/>
      <c r="W36" s="116"/>
      <c r="X36" s="116"/>
      <c r="Y36" s="116"/>
      <c r="Z36" s="116"/>
      <c r="AA36" s="116"/>
      <c r="AB36" s="116"/>
      <c r="AC36" s="116"/>
      <c r="AD36" s="116"/>
      <c r="AE36" s="116"/>
      <c r="AF36" s="116"/>
      <c r="AG36" s="116"/>
      <c r="AH36" s="116"/>
      <c r="AI36" s="116"/>
      <c r="AJ36" s="116"/>
      <c r="AK36" s="116"/>
      <c r="AL36" s="116"/>
      <c r="AM36" s="116"/>
      <c r="AN36" s="116"/>
      <c r="AO36" s="116"/>
      <c r="AP36" s="116"/>
      <c r="AQ36" s="116"/>
      <c r="AR36" s="116"/>
      <c r="AS36" s="116"/>
      <c r="AT36" s="116"/>
      <c r="AU36" s="116"/>
      <c r="AV36" s="116"/>
      <c r="AW36" s="116"/>
      <c r="AX36" s="116"/>
      <c r="AY36" s="116"/>
      <c r="AZ36" s="116"/>
    </row>
    <row r="37" spans="2:52" ht="18.75" customHeight="1" thickBot="1" x14ac:dyDescent="0.4">
      <c r="B37" s="144"/>
      <c r="C37" s="93"/>
      <c r="D37" s="93"/>
      <c r="E37" s="93"/>
      <c r="F37" s="93"/>
      <c r="G37" s="93"/>
      <c r="H37" s="150" t="s">
        <v>246</v>
      </c>
      <c r="I37" s="231" t="s">
        <v>20</v>
      </c>
      <c r="J37" s="148"/>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16"/>
      <c r="AI37" s="116"/>
      <c r="AJ37" s="116"/>
      <c r="AK37" s="116"/>
      <c r="AL37" s="116"/>
      <c r="AM37" s="116"/>
      <c r="AN37" s="116"/>
      <c r="AO37" s="116"/>
      <c r="AP37" s="116"/>
      <c r="AQ37" s="116"/>
      <c r="AR37" s="116"/>
      <c r="AS37" s="116"/>
      <c r="AT37" s="116"/>
      <c r="AU37" s="116"/>
      <c r="AV37" s="116"/>
      <c r="AW37" s="116"/>
      <c r="AX37" s="116"/>
      <c r="AY37" s="116"/>
      <c r="AZ37" s="116"/>
    </row>
    <row r="38" spans="2:52" ht="15" thickBot="1" x14ac:dyDescent="0.4">
      <c r="B38" s="144"/>
      <c r="C38" s="93"/>
      <c r="D38" s="154" t="s">
        <v>684</v>
      </c>
      <c r="E38" s="155"/>
      <c r="F38" s="93"/>
      <c r="G38" s="93"/>
      <c r="H38" s="93"/>
      <c r="I38" s="93"/>
      <c r="J38" s="148"/>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6"/>
      <c r="AL38" s="116"/>
      <c r="AM38" s="116"/>
      <c r="AN38" s="116"/>
      <c r="AO38" s="116"/>
      <c r="AP38" s="116"/>
      <c r="AQ38" s="116"/>
      <c r="AR38" s="116"/>
      <c r="AS38" s="116"/>
      <c r="AT38" s="116"/>
      <c r="AU38" s="116"/>
      <c r="AV38" s="116"/>
      <c r="AW38" s="116"/>
      <c r="AX38" s="116"/>
      <c r="AY38" s="116"/>
      <c r="AZ38" s="116"/>
    </row>
    <row r="39" spans="2:52" ht="16" thickBot="1" x14ac:dyDescent="0.4">
      <c r="B39" s="144"/>
      <c r="C39" s="93"/>
      <c r="D39" s="15" t="s">
        <v>59</v>
      </c>
      <c r="E39" s="550" t="s">
        <v>910</v>
      </c>
      <c r="F39" s="551"/>
      <c r="G39" s="551"/>
      <c r="H39" s="552"/>
      <c r="I39" s="93"/>
      <c r="J39" s="148"/>
      <c r="L39" s="116"/>
      <c r="M39" s="116"/>
      <c r="N39" s="116"/>
      <c r="O39" s="116"/>
      <c r="P39" s="116"/>
      <c r="Q39" s="116"/>
      <c r="R39" s="116"/>
      <c r="S39" s="116"/>
      <c r="T39" s="116"/>
      <c r="U39" s="116"/>
      <c r="V39" s="116"/>
      <c r="W39" s="116"/>
      <c r="X39" s="116"/>
      <c r="Y39" s="116"/>
      <c r="Z39" s="116"/>
      <c r="AA39" s="116"/>
      <c r="AB39" s="116"/>
      <c r="AC39" s="116"/>
      <c r="AD39" s="116"/>
      <c r="AE39" s="116"/>
      <c r="AF39" s="116"/>
      <c r="AG39" s="116"/>
      <c r="AH39" s="116"/>
      <c r="AI39" s="116"/>
      <c r="AJ39" s="116"/>
      <c r="AK39" s="116"/>
      <c r="AL39" s="116"/>
      <c r="AM39" s="116"/>
      <c r="AN39" s="116"/>
      <c r="AO39" s="116"/>
      <c r="AP39" s="116"/>
      <c r="AQ39" s="116"/>
      <c r="AR39" s="116"/>
      <c r="AS39" s="116"/>
      <c r="AT39" s="116"/>
      <c r="AU39" s="116"/>
      <c r="AV39" s="116"/>
      <c r="AW39" s="116"/>
      <c r="AX39" s="116"/>
      <c r="AY39" s="116"/>
      <c r="AZ39" s="116"/>
    </row>
    <row r="40" spans="2:52" ht="16" thickBot="1" x14ac:dyDescent="0.4">
      <c r="B40" s="144"/>
      <c r="C40" s="93"/>
      <c r="D40" s="15" t="s">
        <v>61</v>
      </c>
      <c r="E40" s="553" t="s">
        <v>911</v>
      </c>
      <c r="F40" s="554"/>
      <c r="G40" s="554"/>
      <c r="H40" s="555"/>
      <c r="I40" s="93"/>
      <c r="J40" s="148"/>
      <c r="L40" s="116"/>
      <c r="M40" s="116"/>
      <c r="N40" s="116"/>
      <c r="O40" s="116"/>
      <c r="P40" s="116"/>
      <c r="Q40" s="116"/>
      <c r="R40" s="116"/>
      <c r="S40" s="116"/>
      <c r="T40" s="116"/>
      <c r="U40" s="116"/>
      <c r="V40" s="116"/>
      <c r="W40" s="116"/>
      <c r="X40" s="116"/>
      <c r="Y40" s="116"/>
      <c r="Z40" s="116"/>
      <c r="AA40" s="116"/>
      <c r="AB40" s="116"/>
      <c r="AC40" s="116"/>
      <c r="AD40" s="116"/>
      <c r="AE40" s="116"/>
      <c r="AF40" s="116"/>
      <c r="AG40" s="116"/>
      <c r="AH40" s="116"/>
      <c r="AI40" s="116"/>
      <c r="AJ40" s="116"/>
      <c r="AK40" s="116"/>
      <c r="AL40" s="116"/>
      <c r="AM40" s="116"/>
      <c r="AN40" s="116"/>
      <c r="AO40" s="116"/>
      <c r="AP40" s="116"/>
      <c r="AQ40" s="116"/>
      <c r="AR40" s="116"/>
      <c r="AS40" s="116"/>
      <c r="AT40" s="116"/>
      <c r="AU40" s="116"/>
      <c r="AV40" s="116"/>
      <c r="AW40" s="116"/>
      <c r="AX40" s="116"/>
      <c r="AY40" s="116"/>
      <c r="AZ40" s="116"/>
    </row>
    <row r="41" spans="2:52" x14ac:dyDescent="0.35">
      <c r="B41" s="144"/>
      <c r="C41" s="93"/>
      <c r="D41" s="93"/>
      <c r="E41" s="93"/>
      <c r="F41" s="93"/>
      <c r="G41" s="93"/>
      <c r="H41" s="93"/>
      <c r="I41" s="93"/>
      <c r="J41" s="148"/>
      <c r="L41" s="116"/>
      <c r="M41" s="116"/>
      <c r="N41" s="116"/>
      <c r="O41" s="116"/>
      <c r="P41" s="116"/>
      <c r="Q41" s="116"/>
      <c r="R41" s="116"/>
      <c r="S41" s="116"/>
      <c r="T41" s="116"/>
      <c r="U41" s="116"/>
      <c r="V41" s="116"/>
      <c r="W41" s="116"/>
      <c r="X41" s="116"/>
      <c r="Y41" s="116"/>
      <c r="Z41" s="116"/>
      <c r="AA41" s="116"/>
      <c r="AB41" s="116"/>
      <c r="AC41" s="116"/>
      <c r="AD41" s="116"/>
      <c r="AE41" s="116"/>
      <c r="AF41" s="116"/>
      <c r="AG41" s="116"/>
      <c r="AH41" s="116"/>
      <c r="AI41" s="116"/>
      <c r="AJ41" s="116"/>
      <c r="AK41" s="116"/>
      <c r="AL41" s="116"/>
      <c r="AM41" s="116"/>
      <c r="AN41" s="116"/>
      <c r="AO41" s="116"/>
      <c r="AP41" s="116"/>
      <c r="AQ41" s="116"/>
      <c r="AR41" s="116"/>
      <c r="AS41" s="116"/>
      <c r="AT41" s="116"/>
      <c r="AU41" s="116"/>
      <c r="AV41" s="116"/>
      <c r="AW41" s="116"/>
      <c r="AX41" s="116"/>
      <c r="AY41" s="116"/>
      <c r="AZ41" s="116"/>
    </row>
    <row r="42" spans="2:52" ht="42" customHeight="1" thickBot="1" x14ac:dyDescent="0.4">
      <c r="B42" s="144"/>
      <c r="C42" s="152"/>
      <c r="D42" s="556" t="s">
        <v>245</v>
      </c>
      <c r="E42" s="556"/>
      <c r="F42" s="556" t="s">
        <v>249</v>
      </c>
      <c r="G42" s="556"/>
      <c r="H42" s="117" t="s">
        <v>250</v>
      </c>
      <c r="I42" s="143" t="s">
        <v>228</v>
      </c>
      <c r="J42" s="148"/>
      <c r="K42" s="96"/>
      <c r="L42" s="116"/>
      <c r="M42" s="116"/>
      <c r="N42" s="116"/>
      <c r="O42" s="116"/>
      <c r="P42" s="116"/>
      <c r="Q42" s="116"/>
      <c r="R42" s="116"/>
      <c r="S42" s="116"/>
      <c r="T42" s="116"/>
      <c r="U42" s="116"/>
      <c r="V42" s="116"/>
      <c r="W42" s="116"/>
      <c r="X42" s="116"/>
      <c r="Y42" s="116"/>
      <c r="Z42" s="116"/>
      <c r="AA42" s="116"/>
      <c r="AB42" s="116"/>
      <c r="AC42" s="116"/>
      <c r="AD42" s="116"/>
      <c r="AE42" s="116"/>
      <c r="AF42" s="116"/>
      <c r="AG42" s="116"/>
      <c r="AH42" s="116"/>
      <c r="AI42" s="116"/>
      <c r="AJ42" s="116"/>
      <c r="AK42" s="116"/>
      <c r="AL42" s="116"/>
      <c r="AM42" s="116"/>
      <c r="AN42" s="116"/>
      <c r="AO42" s="116"/>
      <c r="AP42" s="116"/>
      <c r="AQ42" s="116"/>
      <c r="AR42" s="116"/>
      <c r="AS42" s="116"/>
      <c r="AT42" s="116"/>
      <c r="AU42" s="116"/>
      <c r="AV42" s="116"/>
      <c r="AW42" s="116"/>
      <c r="AX42" s="116"/>
      <c r="AY42" s="116"/>
      <c r="AZ42" s="116"/>
    </row>
    <row r="43" spans="2:52" ht="40" customHeight="1" x14ac:dyDescent="0.35">
      <c r="B43" s="144"/>
      <c r="C43" s="145" t="s">
        <v>273</v>
      </c>
      <c r="D43" s="560" t="s">
        <v>687</v>
      </c>
      <c r="E43" s="561"/>
      <c r="F43" s="561"/>
      <c r="G43" s="561"/>
      <c r="H43" s="561"/>
      <c r="I43" s="562"/>
      <c r="J43" s="148"/>
      <c r="K43" s="96"/>
      <c r="L43" s="116"/>
      <c r="M43" s="116"/>
      <c r="N43" s="116"/>
      <c r="O43" s="116"/>
      <c r="P43" s="116"/>
      <c r="Q43" s="116"/>
      <c r="R43" s="116"/>
      <c r="S43" s="116"/>
      <c r="T43" s="116"/>
      <c r="U43" s="116"/>
      <c r="V43" s="116"/>
      <c r="W43" s="116"/>
      <c r="X43" s="116"/>
      <c r="Y43" s="116"/>
      <c r="Z43" s="116"/>
      <c r="AA43" s="116"/>
      <c r="AB43" s="116"/>
      <c r="AC43" s="116"/>
      <c r="AD43" s="116"/>
      <c r="AE43" s="116"/>
      <c r="AF43" s="116"/>
      <c r="AG43" s="116"/>
      <c r="AH43" s="116"/>
      <c r="AI43" s="116"/>
      <c r="AJ43" s="116"/>
      <c r="AK43" s="116"/>
      <c r="AL43" s="116"/>
      <c r="AM43" s="116"/>
      <c r="AN43" s="116"/>
      <c r="AO43" s="116"/>
      <c r="AP43" s="116"/>
      <c r="AQ43" s="116"/>
      <c r="AR43" s="116"/>
      <c r="AS43" s="116"/>
      <c r="AT43" s="116"/>
      <c r="AU43" s="116"/>
      <c r="AV43" s="116"/>
      <c r="AW43" s="116"/>
      <c r="AX43" s="116"/>
      <c r="AY43" s="116"/>
      <c r="AZ43" s="116"/>
    </row>
    <row r="44" spans="2:52" ht="40" customHeight="1" x14ac:dyDescent="0.35">
      <c r="B44" s="144"/>
      <c r="C44" s="145"/>
      <c r="D44" s="563"/>
      <c r="E44" s="564"/>
      <c r="F44" s="564"/>
      <c r="G44" s="564"/>
      <c r="H44" s="564"/>
      <c r="I44" s="565"/>
      <c r="J44" s="148"/>
      <c r="L44" s="116"/>
      <c r="M44" s="116"/>
      <c r="N44" s="116"/>
      <c r="O44" s="116"/>
      <c r="P44" s="116"/>
      <c r="Q44" s="116"/>
      <c r="R44" s="116"/>
      <c r="S44" s="116"/>
      <c r="T44" s="116"/>
      <c r="U44" s="116"/>
      <c r="V44" s="116"/>
      <c r="W44" s="116"/>
      <c r="X44" s="116"/>
      <c r="Y44" s="116"/>
      <c r="Z44" s="116"/>
      <c r="AA44" s="116"/>
      <c r="AB44" s="116"/>
      <c r="AC44" s="116"/>
      <c r="AD44" s="116"/>
      <c r="AE44" s="116"/>
      <c r="AF44" s="116"/>
      <c r="AG44" s="116"/>
      <c r="AH44" s="116"/>
      <c r="AI44" s="116"/>
      <c r="AJ44" s="116"/>
      <c r="AK44" s="116"/>
      <c r="AL44" s="116"/>
      <c r="AM44" s="116"/>
      <c r="AN44" s="116"/>
      <c r="AO44" s="116"/>
      <c r="AP44" s="116"/>
      <c r="AQ44" s="116"/>
      <c r="AR44" s="116"/>
      <c r="AS44" s="116"/>
      <c r="AT44" s="116"/>
      <c r="AU44" s="116"/>
      <c r="AV44" s="116"/>
      <c r="AW44" s="116"/>
      <c r="AX44" s="116"/>
      <c r="AY44" s="116"/>
      <c r="AZ44" s="116"/>
    </row>
    <row r="45" spans="2:52" ht="48" customHeight="1" thickBot="1" x14ac:dyDescent="0.4">
      <c r="B45" s="144"/>
      <c r="C45" s="145"/>
      <c r="D45" s="566"/>
      <c r="E45" s="567"/>
      <c r="F45" s="567"/>
      <c r="G45" s="567"/>
      <c r="H45" s="567"/>
      <c r="I45" s="568"/>
      <c r="J45" s="148"/>
      <c r="L45" s="116"/>
      <c r="M45" s="116"/>
      <c r="N45" s="116"/>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16"/>
      <c r="AM45" s="116"/>
      <c r="AN45" s="116"/>
      <c r="AO45" s="116"/>
      <c r="AP45" s="116"/>
      <c r="AQ45" s="116"/>
      <c r="AR45" s="116"/>
      <c r="AS45" s="116"/>
      <c r="AT45" s="116"/>
      <c r="AU45" s="116"/>
      <c r="AV45" s="116"/>
      <c r="AW45" s="116"/>
      <c r="AX45" s="116"/>
      <c r="AY45" s="116"/>
      <c r="AZ45" s="116"/>
    </row>
    <row r="46" spans="2:52" ht="21.75" customHeight="1" thickBot="1" x14ac:dyDescent="0.4">
      <c r="B46" s="144"/>
      <c r="C46" s="93"/>
      <c r="D46" s="93"/>
      <c r="E46" s="93"/>
      <c r="F46" s="93"/>
      <c r="G46" s="93"/>
      <c r="H46" s="150" t="s">
        <v>246</v>
      </c>
      <c r="I46" s="156"/>
      <c r="J46" s="148"/>
      <c r="L46" s="116"/>
      <c r="M46" s="116"/>
      <c r="N46" s="116"/>
      <c r="O46" s="116"/>
      <c r="P46" s="116"/>
      <c r="Q46" s="116"/>
      <c r="R46" s="116"/>
      <c r="S46" s="116"/>
      <c r="T46" s="116"/>
      <c r="U46" s="116"/>
      <c r="V46" s="116"/>
      <c r="W46" s="116"/>
      <c r="X46" s="116"/>
      <c r="Y46" s="116"/>
      <c r="Z46" s="116"/>
      <c r="AA46" s="116"/>
      <c r="AB46" s="116"/>
      <c r="AC46" s="116"/>
      <c r="AD46" s="116"/>
      <c r="AE46" s="116"/>
      <c r="AF46" s="116"/>
      <c r="AG46" s="116"/>
      <c r="AH46" s="116"/>
      <c r="AI46" s="116"/>
      <c r="AJ46" s="116"/>
      <c r="AK46" s="116"/>
      <c r="AL46" s="116"/>
      <c r="AM46" s="116"/>
      <c r="AN46" s="116"/>
      <c r="AO46" s="116"/>
      <c r="AP46" s="116"/>
      <c r="AQ46" s="116"/>
      <c r="AR46" s="116"/>
      <c r="AS46" s="116"/>
      <c r="AT46" s="116"/>
      <c r="AU46" s="116"/>
      <c r="AV46" s="116"/>
      <c r="AW46" s="116"/>
      <c r="AX46" s="116"/>
      <c r="AY46" s="116"/>
      <c r="AZ46" s="116"/>
    </row>
    <row r="47" spans="2:52" ht="15" thickBot="1" x14ac:dyDescent="0.4">
      <c r="B47" s="144"/>
      <c r="C47" s="93"/>
      <c r="D47" s="154" t="s">
        <v>684</v>
      </c>
      <c r="E47" s="155"/>
      <c r="F47" s="93"/>
      <c r="G47" s="93"/>
      <c r="H47" s="93"/>
      <c r="I47" s="93"/>
      <c r="J47" s="148"/>
      <c r="L47" s="116"/>
      <c r="M47" s="116"/>
      <c r="N47" s="116"/>
      <c r="O47" s="116"/>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16"/>
      <c r="AM47" s="116"/>
      <c r="AN47" s="116"/>
      <c r="AO47" s="116"/>
      <c r="AP47" s="116"/>
      <c r="AQ47" s="116"/>
      <c r="AR47" s="116"/>
      <c r="AS47" s="116"/>
      <c r="AT47" s="116"/>
      <c r="AU47" s="116"/>
      <c r="AV47" s="116"/>
      <c r="AW47" s="116"/>
      <c r="AX47" s="116"/>
      <c r="AY47" s="116"/>
      <c r="AZ47" s="116"/>
    </row>
    <row r="48" spans="2:52" ht="15" thickBot="1" x14ac:dyDescent="0.4">
      <c r="B48" s="144"/>
      <c r="C48" s="93"/>
      <c r="D48" s="15" t="s">
        <v>59</v>
      </c>
      <c r="E48" s="557"/>
      <c r="F48" s="558"/>
      <c r="G48" s="558"/>
      <c r="H48" s="559"/>
      <c r="I48" s="93"/>
      <c r="J48" s="148"/>
      <c r="L48" s="116"/>
      <c r="M48" s="116"/>
      <c r="N48" s="116"/>
      <c r="O48" s="116"/>
      <c r="P48" s="116"/>
      <c r="Q48" s="116"/>
      <c r="R48" s="116"/>
      <c r="S48" s="116"/>
      <c r="T48" s="116"/>
      <c r="U48" s="116"/>
      <c r="V48" s="116"/>
      <c r="W48" s="116"/>
      <c r="X48" s="116"/>
      <c r="Y48" s="116"/>
      <c r="Z48" s="116"/>
      <c r="AA48" s="116"/>
      <c r="AB48" s="116"/>
      <c r="AC48" s="116"/>
      <c r="AD48" s="116"/>
      <c r="AE48" s="116"/>
      <c r="AF48" s="116"/>
      <c r="AG48" s="116"/>
      <c r="AH48" s="116"/>
      <c r="AI48" s="116"/>
      <c r="AJ48" s="116"/>
      <c r="AK48" s="116"/>
      <c r="AL48" s="116"/>
      <c r="AM48" s="116"/>
      <c r="AN48" s="116"/>
      <c r="AO48" s="116"/>
      <c r="AP48" s="116"/>
      <c r="AQ48" s="116"/>
      <c r="AR48" s="116"/>
      <c r="AS48" s="116"/>
      <c r="AT48" s="116"/>
      <c r="AU48" s="116"/>
      <c r="AV48" s="116"/>
      <c r="AW48" s="116"/>
      <c r="AX48" s="116"/>
      <c r="AY48" s="116"/>
      <c r="AZ48" s="116"/>
    </row>
    <row r="49" spans="2:52" ht="15" thickBot="1" x14ac:dyDescent="0.4">
      <c r="B49" s="144"/>
      <c r="C49" s="93"/>
      <c r="D49" s="15" t="s">
        <v>61</v>
      </c>
      <c r="E49" s="557"/>
      <c r="F49" s="558"/>
      <c r="G49" s="558"/>
      <c r="H49" s="559"/>
      <c r="I49" s="93"/>
      <c r="J49" s="148"/>
      <c r="L49" s="116"/>
      <c r="M49" s="116"/>
      <c r="N49" s="116"/>
      <c r="O49" s="116"/>
      <c r="P49" s="116"/>
      <c r="Q49" s="116"/>
      <c r="R49" s="116"/>
      <c r="S49" s="116"/>
      <c r="T49" s="116"/>
      <c r="U49" s="116"/>
      <c r="V49" s="116"/>
      <c r="W49" s="116"/>
      <c r="X49" s="116"/>
      <c r="Y49" s="116"/>
      <c r="Z49" s="116"/>
      <c r="AA49" s="116"/>
      <c r="AB49" s="116"/>
      <c r="AC49" s="116"/>
      <c r="AD49" s="116"/>
      <c r="AE49" s="116"/>
      <c r="AF49" s="116"/>
      <c r="AG49" s="116"/>
      <c r="AH49" s="116"/>
      <c r="AI49" s="116"/>
      <c r="AJ49" s="116"/>
      <c r="AK49" s="116"/>
      <c r="AL49" s="116"/>
      <c r="AM49" s="116"/>
      <c r="AN49" s="116"/>
      <c r="AO49" s="116"/>
      <c r="AP49" s="116"/>
      <c r="AQ49" s="116"/>
      <c r="AR49" s="116"/>
      <c r="AS49" s="116"/>
      <c r="AT49" s="116"/>
      <c r="AU49" s="116"/>
      <c r="AV49" s="116"/>
      <c r="AW49" s="116"/>
      <c r="AX49" s="116"/>
      <c r="AY49" s="116"/>
      <c r="AZ49" s="116"/>
    </row>
    <row r="50" spans="2:52" ht="15" thickBot="1" x14ac:dyDescent="0.4">
      <c r="B50" s="144"/>
      <c r="C50" s="93"/>
      <c r="D50" s="15"/>
      <c r="E50" s="93"/>
      <c r="F50" s="93"/>
      <c r="G50" s="93"/>
      <c r="H50" s="93"/>
      <c r="I50" s="93"/>
      <c r="J50" s="148"/>
      <c r="L50" s="116"/>
      <c r="M50" s="116"/>
      <c r="N50" s="116"/>
      <c r="O50" s="116"/>
      <c r="P50" s="116"/>
      <c r="Q50" s="116"/>
      <c r="R50" s="116"/>
      <c r="S50" s="116"/>
      <c r="T50" s="116"/>
      <c r="U50" s="116"/>
      <c r="V50" s="116"/>
      <c r="W50" s="116"/>
      <c r="X50" s="116"/>
      <c r="Y50" s="116"/>
      <c r="Z50" s="116"/>
      <c r="AA50" s="116"/>
      <c r="AB50" s="116"/>
      <c r="AC50" s="116"/>
      <c r="AD50" s="116"/>
      <c r="AE50" s="116"/>
      <c r="AF50" s="116"/>
      <c r="AG50" s="116"/>
      <c r="AH50" s="116"/>
      <c r="AI50" s="116"/>
      <c r="AJ50" s="116"/>
      <c r="AK50" s="116"/>
      <c r="AL50" s="116"/>
      <c r="AM50" s="116"/>
      <c r="AN50" s="116"/>
      <c r="AO50" s="116"/>
      <c r="AP50" s="116"/>
      <c r="AQ50" s="116"/>
      <c r="AR50" s="116"/>
      <c r="AS50" s="116"/>
      <c r="AT50" s="116"/>
      <c r="AU50" s="116"/>
      <c r="AV50" s="116"/>
      <c r="AW50" s="116"/>
      <c r="AX50" s="116"/>
      <c r="AY50" s="116"/>
      <c r="AZ50" s="116"/>
    </row>
    <row r="51" spans="2:52" ht="326.25" customHeight="1" thickBot="1" x14ac:dyDescent="0.4">
      <c r="B51" s="144"/>
      <c r="C51" s="157"/>
      <c r="D51" s="546" t="s">
        <v>251</v>
      </c>
      <c r="E51" s="546"/>
      <c r="F51" s="547" t="s">
        <v>880</v>
      </c>
      <c r="G51" s="548"/>
      <c r="H51" s="548"/>
      <c r="I51" s="549"/>
      <c r="J51" s="148"/>
      <c r="L51" s="116"/>
      <c r="M51" s="116"/>
      <c r="N51" s="116"/>
      <c r="O51" s="116"/>
      <c r="P51" s="116"/>
      <c r="Q51" s="116"/>
      <c r="R51" s="116"/>
      <c r="S51" s="116"/>
      <c r="T51" s="116"/>
      <c r="U51" s="116"/>
      <c r="V51" s="116"/>
      <c r="W51" s="116"/>
      <c r="X51" s="116"/>
      <c r="Y51" s="116"/>
      <c r="Z51" s="116"/>
      <c r="AA51" s="116"/>
      <c r="AB51" s="116"/>
      <c r="AC51" s="116"/>
      <c r="AD51" s="116"/>
      <c r="AE51" s="116"/>
      <c r="AF51" s="116"/>
      <c r="AG51" s="116"/>
      <c r="AH51" s="116"/>
      <c r="AI51" s="116"/>
      <c r="AJ51" s="116"/>
      <c r="AK51" s="116"/>
      <c r="AL51" s="116"/>
      <c r="AM51" s="116"/>
      <c r="AN51" s="116"/>
      <c r="AO51" s="116"/>
      <c r="AP51" s="116"/>
      <c r="AQ51" s="116"/>
      <c r="AR51" s="116"/>
      <c r="AS51" s="116"/>
      <c r="AT51" s="116"/>
      <c r="AU51" s="116"/>
      <c r="AV51" s="116"/>
      <c r="AW51" s="116"/>
      <c r="AX51" s="116"/>
      <c r="AY51" s="116"/>
      <c r="AZ51" s="116"/>
    </row>
    <row r="52" spans="2:52" s="82" customFormat="1" ht="18.75" customHeight="1" x14ac:dyDescent="0.35">
      <c r="B52" s="144"/>
      <c r="C52" s="158"/>
      <c r="D52" s="158"/>
      <c r="E52" s="158"/>
      <c r="F52" s="158"/>
      <c r="G52" s="158"/>
      <c r="H52" s="141"/>
      <c r="I52" s="142"/>
      <c r="J52" s="148"/>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6"/>
      <c r="AK52" s="116"/>
      <c r="AL52" s="116"/>
      <c r="AM52" s="116"/>
      <c r="AN52" s="116"/>
      <c r="AO52" s="116"/>
      <c r="AP52" s="116"/>
      <c r="AQ52" s="116"/>
      <c r="AR52" s="116"/>
      <c r="AS52" s="116"/>
      <c r="AT52" s="116"/>
      <c r="AU52" s="116"/>
      <c r="AV52" s="116"/>
      <c r="AW52" s="116"/>
      <c r="AX52" s="116"/>
      <c r="AY52" s="116"/>
      <c r="AZ52" s="116"/>
    </row>
    <row r="53" spans="2:52" s="82" customFormat="1" ht="15.75" customHeight="1" thickBot="1" x14ac:dyDescent="0.4">
      <c r="B53" s="144"/>
      <c r="C53" s="93"/>
      <c r="D53" s="16"/>
      <c r="E53" s="16"/>
      <c r="F53" s="16"/>
      <c r="G53" s="31" t="s">
        <v>221</v>
      </c>
      <c r="H53" s="141"/>
      <c r="I53" s="142"/>
      <c r="J53" s="148"/>
      <c r="L53" s="116"/>
      <c r="M53" s="116"/>
      <c r="N53" s="116"/>
      <c r="O53" s="116"/>
      <c r="P53" s="116"/>
      <c r="Q53" s="116"/>
      <c r="R53" s="116"/>
      <c r="S53" s="116"/>
      <c r="T53" s="116"/>
      <c r="U53" s="116"/>
      <c r="V53" s="116"/>
      <c r="W53" s="116"/>
      <c r="X53" s="116"/>
      <c r="Y53" s="116"/>
      <c r="Z53" s="116"/>
      <c r="AA53" s="116"/>
      <c r="AB53" s="116"/>
      <c r="AC53" s="116"/>
      <c r="AD53" s="116"/>
      <c r="AE53" s="116"/>
      <c r="AF53" s="116"/>
      <c r="AG53" s="116"/>
      <c r="AH53" s="116"/>
      <c r="AI53" s="116"/>
      <c r="AJ53" s="116"/>
      <c r="AK53" s="116"/>
      <c r="AL53" s="116"/>
      <c r="AM53" s="116"/>
      <c r="AN53" s="116"/>
      <c r="AO53" s="116"/>
      <c r="AP53" s="116"/>
      <c r="AQ53" s="116"/>
      <c r="AR53" s="116"/>
      <c r="AS53" s="116"/>
      <c r="AT53" s="116"/>
      <c r="AU53" s="116"/>
      <c r="AV53" s="116"/>
      <c r="AW53" s="116"/>
      <c r="AX53" s="116"/>
      <c r="AY53" s="116"/>
      <c r="AZ53" s="116"/>
    </row>
    <row r="54" spans="2:52" s="82" customFormat="1" ht="78" customHeight="1" x14ac:dyDescent="0.35">
      <c r="B54" s="144"/>
      <c r="C54" s="93"/>
      <c r="D54" s="16"/>
      <c r="E54" s="16"/>
      <c r="F54" s="159" t="s">
        <v>222</v>
      </c>
      <c r="G54" s="575" t="s">
        <v>769</v>
      </c>
      <c r="H54" s="576"/>
      <c r="I54" s="577"/>
      <c r="J54" s="148"/>
      <c r="L54" s="116"/>
      <c r="M54" s="116"/>
      <c r="N54" s="116"/>
      <c r="O54" s="116"/>
      <c r="P54" s="116"/>
      <c r="Q54" s="116"/>
      <c r="R54" s="116"/>
      <c r="S54" s="116"/>
      <c r="T54" s="116"/>
      <c r="U54" s="116"/>
      <c r="V54" s="116"/>
      <c r="W54" s="116"/>
      <c r="X54" s="116"/>
      <c r="Y54" s="116"/>
      <c r="Z54" s="116"/>
      <c r="AA54" s="116"/>
      <c r="AB54" s="116"/>
      <c r="AC54" s="116"/>
      <c r="AD54" s="116"/>
      <c r="AE54" s="116"/>
      <c r="AF54" s="116"/>
      <c r="AG54" s="116"/>
      <c r="AH54" s="116"/>
      <c r="AI54" s="116"/>
      <c r="AJ54" s="116"/>
      <c r="AK54" s="116"/>
      <c r="AL54" s="116"/>
      <c r="AM54" s="116"/>
      <c r="AN54" s="116"/>
      <c r="AO54" s="116"/>
      <c r="AP54" s="116"/>
      <c r="AQ54" s="116"/>
      <c r="AR54" s="116"/>
      <c r="AS54" s="116"/>
      <c r="AT54" s="116"/>
      <c r="AU54" s="116"/>
      <c r="AV54" s="116"/>
      <c r="AW54" s="116"/>
      <c r="AX54" s="116"/>
      <c r="AY54" s="116"/>
      <c r="AZ54" s="116"/>
    </row>
    <row r="55" spans="2:52" s="82" customFormat="1" ht="54.75" customHeight="1" x14ac:dyDescent="0.35">
      <c r="B55" s="144"/>
      <c r="C55" s="93"/>
      <c r="D55" s="16"/>
      <c r="E55" s="16"/>
      <c r="F55" s="160" t="s">
        <v>223</v>
      </c>
      <c r="G55" s="578" t="s">
        <v>770</v>
      </c>
      <c r="H55" s="579"/>
      <c r="I55" s="580"/>
      <c r="J55" s="148"/>
      <c r="L55" s="116"/>
      <c r="M55" s="116"/>
      <c r="N55" s="116"/>
      <c r="O55" s="116"/>
      <c r="P55" s="116"/>
      <c r="Q55" s="116"/>
      <c r="R55" s="116"/>
      <c r="S55" s="116"/>
      <c r="T55" s="116"/>
      <c r="U55" s="116"/>
      <c r="V55" s="116"/>
      <c r="W55" s="116"/>
      <c r="X55" s="116"/>
      <c r="Y55" s="116"/>
      <c r="Z55" s="116"/>
      <c r="AA55" s="116"/>
      <c r="AB55" s="116"/>
      <c r="AC55" s="116"/>
      <c r="AD55" s="116"/>
      <c r="AE55" s="116"/>
      <c r="AF55" s="116"/>
      <c r="AG55" s="116"/>
      <c r="AH55" s="116"/>
      <c r="AI55" s="116"/>
      <c r="AJ55" s="116"/>
      <c r="AK55" s="116"/>
      <c r="AL55" s="116"/>
      <c r="AM55" s="116"/>
      <c r="AN55" s="116"/>
      <c r="AO55" s="116"/>
      <c r="AP55" s="116"/>
      <c r="AQ55" s="116"/>
      <c r="AR55" s="116"/>
      <c r="AS55" s="116"/>
      <c r="AT55" s="116"/>
      <c r="AU55" s="116"/>
      <c r="AV55" s="116"/>
      <c r="AW55" s="116"/>
      <c r="AX55" s="116"/>
      <c r="AY55" s="116"/>
      <c r="AZ55" s="116"/>
    </row>
    <row r="56" spans="2:52" s="82" customFormat="1" ht="58.5" customHeight="1" x14ac:dyDescent="0.35">
      <c r="B56" s="144"/>
      <c r="C56" s="93"/>
      <c r="D56" s="16"/>
      <c r="E56" s="16"/>
      <c r="F56" s="160" t="s">
        <v>224</v>
      </c>
      <c r="G56" s="578" t="s">
        <v>771</v>
      </c>
      <c r="H56" s="579"/>
      <c r="I56" s="580"/>
      <c r="J56" s="148"/>
      <c r="L56" s="116"/>
      <c r="M56" s="116"/>
      <c r="N56" s="116"/>
      <c r="O56" s="116"/>
      <c r="P56" s="116"/>
      <c r="Q56" s="116"/>
      <c r="R56" s="116"/>
      <c r="S56" s="116"/>
      <c r="T56" s="116"/>
      <c r="U56" s="116"/>
      <c r="V56" s="116"/>
      <c r="W56" s="116"/>
      <c r="X56" s="116"/>
      <c r="Y56" s="116"/>
      <c r="Z56" s="116"/>
      <c r="AA56" s="116"/>
      <c r="AB56" s="116"/>
      <c r="AC56" s="116"/>
      <c r="AD56" s="116"/>
      <c r="AE56" s="116"/>
      <c r="AF56" s="116"/>
      <c r="AG56" s="116"/>
      <c r="AH56" s="116"/>
      <c r="AI56" s="116"/>
      <c r="AJ56" s="116"/>
      <c r="AK56" s="116"/>
      <c r="AL56" s="116"/>
      <c r="AM56" s="116"/>
      <c r="AN56" s="116"/>
      <c r="AO56" s="116"/>
      <c r="AP56" s="116"/>
      <c r="AQ56" s="116"/>
      <c r="AR56" s="116"/>
      <c r="AS56" s="116"/>
      <c r="AT56" s="116"/>
      <c r="AU56" s="116"/>
      <c r="AV56" s="116"/>
      <c r="AW56" s="116"/>
      <c r="AX56" s="116"/>
      <c r="AY56" s="116"/>
      <c r="AZ56" s="116"/>
    </row>
    <row r="57" spans="2:52" ht="60" customHeight="1" x14ac:dyDescent="0.35">
      <c r="B57" s="144"/>
      <c r="C57" s="93"/>
      <c r="D57" s="16"/>
      <c r="E57" s="16"/>
      <c r="F57" s="160" t="s">
        <v>225</v>
      </c>
      <c r="G57" s="578" t="s">
        <v>772</v>
      </c>
      <c r="H57" s="579"/>
      <c r="I57" s="580"/>
      <c r="J57" s="148"/>
      <c r="L57" s="116"/>
      <c r="M57" s="116"/>
      <c r="N57" s="116"/>
      <c r="O57" s="116"/>
      <c r="P57" s="116"/>
      <c r="Q57" s="116"/>
      <c r="R57" s="116"/>
      <c r="S57" s="116"/>
      <c r="T57" s="116"/>
      <c r="U57" s="116"/>
      <c r="V57" s="116"/>
      <c r="W57" s="116"/>
      <c r="X57" s="116"/>
      <c r="Y57" s="116"/>
      <c r="Z57" s="116"/>
      <c r="AA57" s="116"/>
      <c r="AB57" s="116"/>
      <c r="AC57" s="116"/>
      <c r="AD57" s="116"/>
      <c r="AE57" s="116"/>
      <c r="AF57" s="116"/>
      <c r="AG57" s="116"/>
      <c r="AH57" s="116"/>
      <c r="AI57" s="116"/>
      <c r="AJ57" s="116"/>
      <c r="AK57" s="116"/>
      <c r="AL57" s="116"/>
      <c r="AM57" s="116"/>
      <c r="AN57" s="116"/>
      <c r="AO57" s="116"/>
      <c r="AP57" s="116"/>
      <c r="AQ57" s="116"/>
      <c r="AR57" s="116"/>
      <c r="AS57" s="116"/>
      <c r="AT57" s="116"/>
      <c r="AU57" s="116"/>
      <c r="AV57" s="116"/>
      <c r="AW57" s="116"/>
      <c r="AX57" s="116"/>
      <c r="AY57" s="116"/>
      <c r="AZ57" s="116"/>
    </row>
    <row r="58" spans="2:52" ht="54" customHeight="1" x14ac:dyDescent="0.35">
      <c r="B58" s="138"/>
      <c r="C58" s="93"/>
      <c r="D58" s="16"/>
      <c r="E58" s="16"/>
      <c r="F58" s="160" t="s">
        <v>226</v>
      </c>
      <c r="G58" s="578" t="s">
        <v>773</v>
      </c>
      <c r="H58" s="579"/>
      <c r="I58" s="580"/>
      <c r="J58" s="17"/>
      <c r="L58" s="116"/>
      <c r="M58" s="116"/>
      <c r="N58" s="116"/>
      <c r="O58" s="116"/>
      <c r="P58" s="116"/>
      <c r="Q58" s="116"/>
      <c r="R58" s="116"/>
      <c r="S58" s="116"/>
      <c r="T58" s="116"/>
      <c r="U58" s="116"/>
      <c r="V58" s="116"/>
      <c r="W58" s="116"/>
      <c r="X58" s="116"/>
      <c r="Y58" s="116"/>
      <c r="Z58" s="116"/>
      <c r="AA58" s="116"/>
      <c r="AB58" s="116"/>
      <c r="AC58" s="116"/>
      <c r="AD58" s="116"/>
      <c r="AE58" s="116"/>
      <c r="AF58" s="116"/>
      <c r="AG58" s="116"/>
      <c r="AH58" s="116"/>
      <c r="AI58" s="116"/>
      <c r="AJ58" s="116"/>
      <c r="AK58" s="116"/>
      <c r="AL58" s="116"/>
      <c r="AM58" s="116"/>
      <c r="AN58" s="116"/>
      <c r="AO58" s="116"/>
      <c r="AP58" s="116"/>
      <c r="AQ58" s="116"/>
      <c r="AR58" s="116"/>
      <c r="AS58" s="116"/>
      <c r="AT58" s="116"/>
      <c r="AU58" s="116"/>
      <c r="AV58" s="116"/>
      <c r="AW58" s="116"/>
      <c r="AX58" s="116"/>
      <c r="AY58" s="116"/>
      <c r="AZ58" s="116"/>
    </row>
    <row r="59" spans="2:52" ht="61.5" customHeight="1" thickBot="1" x14ac:dyDescent="0.4">
      <c r="B59" s="138"/>
      <c r="C59" s="93"/>
      <c r="D59" s="16"/>
      <c r="E59" s="16"/>
      <c r="F59" s="161" t="s">
        <v>227</v>
      </c>
      <c r="G59" s="572" t="s">
        <v>774</v>
      </c>
      <c r="H59" s="573"/>
      <c r="I59" s="574"/>
      <c r="J59" s="17"/>
      <c r="L59" s="116"/>
      <c r="M59" s="116"/>
      <c r="N59" s="116"/>
      <c r="O59" s="116"/>
      <c r="P59" s="116"/>
      <c r="Q59" s="116"/>
      <c r="R59" s="116"/>
      <c r="S59" s="116"/>
      <c r="T59" s="116"/>
      <c r="U59" s="116"/>
      <c r="V59" s="116"/>
      <c r="W59" s="116"/>
      <c r="X59" s="116"/>
      <c r="Y59" s="116"/>
      <c r="Z59" s="116"/>
      <c r="AA59" s="116"/>
      <c r="AB59" s="116"/>
      <c r="AC59" s="116"/>
      <c r="AD59" s="116"/>
      <c r="AE59" s="116"/>
      <c r="AF59" s="116"/>
      <c r="AG59" s="116"/>
      <c r="AH59" s="116"/>
      <c r="AI59" s="116"/>
      <c r="AJ59" s="116"/>
      <c r="AK59" s="116"/>
      <c r="AL59" s="116"/>
      <c r="AM59" s="116"/>
      <c r="AN59" s="116"/>
      <c r="AO59" s="116"/>
      <c r="AP59" s="116"/>
      <c r="AQ59" s="116"/>
      <c r="AR59" s="116"/>
      <c r="AS59" s="116"/>
      <c r="AT59" s="116"/>
      <c r="AU59" s="116"/>
      <c r="AV59" s="116"/>
      <c r="AW59" s="116"/>
      <c r="AX59" s="116"/>
      <c r="AY59" s="116"/>
      <c r="AZ59" s="116"/>
    </row>
    <row r="60" spans="2:52" ht="15" thickBot="1" x14ac:dyDescent="0.4">
      <c r="B60" s="162"/>
      <c r="C60" s="163"/>
      <c r="D60" s="108"/>
      <c r="E60" s="108"/>
      <c r="F60" s="108"/>
      <c r="G60" s="108"/>
      <c r="H60" s="164"/>
      <c r="I60" s="165"/>
      <c r="J60" s="40"/>
      <c r="K60" s="116"/>
      <c r="L60" s="116"/>
      <c r="M60" s="116"/>
      <c r="N60" s="116"/>
      <c r="O60" s="116"/>
      <c r="P60" s="116"/>
      <c r="Q60" s="116"/>
      <c r="R60" s="116"/>
      <c r="S60" s="116"/>
      <c r="T60" s="116"/>
      <c r="U60" s="116"/>
      <c r="V60" s="116"/>
      <c r="W60" s="116"/>
      <c r="X60" s="116"/>
      <c r="Y60" s="116"/>
      <c r="Z60" s="116"/>
      <c r="AA60" s="116"/>
      <c r="AB60" s="116"/>
      <c r="AC60" s="116"/>
      <c r="AD60" s="116"/>
      <c r="AE60" s="116"/>
      <c r="AF60" s="116"/>
      <c r="AG60" s="116"/>
      <c r="AH60" s="116"/>
      <c r="AI60" s="116"/>
      <c r="AJ60" s="116"/>
      <c r="AK60" s="116"/>
      <c r="AL60" s="116"/>
      <c r="AM60" s="116"/>
      <c r="AN60" s="116"/>
      <c r="AO60" s="116"/>
      <c r="AP60" s="116"/>
      <c r="AQ60" s="116"/>
      <c r="AR60" s="116"/>
    </row>
    <row r="61" spans="2:52" ht="50.15" customHeight="1" x14ac:dyDescent="0.35">
      <c r="C61" s="116"/>
      <c r="D61" s="116"/>
      <c r="E61" s="116"/>
      <c r="F61" s="116"/>
      <c r="G61" s="116"/>
      <c r="I61" s="116"/>
      <c r="J61" s="116"/>
      <c r="K61" s="116"/>
      <c r="L61" s="116"/>
      <c r="M61" s="116"/>
      <c r="N61" s="116"/>
      <c r="O61" s="116"/>
      <c r="P61" s="116"/>
      <c r="Q61" s="116"/>
      <c r="R61" s="116"/>
      <c r="S61" s="116"/>
      <c r="T61" s="116"/>
      <c r="U61" s="116"/>
      <c r="V61" s="116"/>
      <c r="W61" s="116"/>
      <c r="X61" s="116"/>
      <c r="Y61" s="116"/>
      <c r="Z61" s="116"/>
      <c r="AA61" s="116"/>
      <c r="AB61" s="116"/>
      <c r="AC61" s="116"/>
      <c r="AD61" s="116"/>
      <c r="AE61" s="116"/>
      <c r="AF61" s="116"/>
      <c r="AG61" s="116"/>
      <c r="AH61" s="116"/>
      <c r="AI61" s="116"/>
      <c r="AJ61" s="116"/>
      <c r="AK61" s="116"/>
      <c r="AL61" s="116"/>
      <c r="AM61" s="116"/>
      <c r="AN61" s="116"/>
      <c r="AO61" s="116"/>
      <c r="AP61" s="116"/>
      <c r="AQ61" s="116"/>
      <c r="AR61" s="116"/>
    </row>
    <row r="62" spans="2:52" ht="50.15" customHeight="1" x14ac:dyDescent="0.35">
      <c r="C62" s="116"/>
      <c r="D62" s="116"/>
      <c r="E62" s="116"/>
      <c r="F62" s="116"/>
      <c r="G62" s="116"/>
      <c r="I62" s="116"/>
      <c r="J62" s="116"/>
      <c r="K62" s="116"/>
      <c r="L62" s="116"/>
      <c r="M62" s="116"/>
      <c r="N62" s="116"/>
      <c r="O62" s="116"/>
      <c r="P62" s="116"/>
      <c r="Q62" s="116"/>
      <c r="R62" s="116"/>
      <c r="S62" s="116"/>
      <c r="T62" s="116"/>
      <c r="U62" s="116"/>
      <c r="V62" s="116"/>
      <c r="W62" s="116"/>
      <c r="X62" s="116"/>
      <c r="Y62" s="116"/>
      <c r="Z62" s="116"/>
      <c r="AA62" s="116"/>
      <c r="AB62" s="116"/>
      <c r="AC62" s="116"/>
      <c r="AD62" s="116"/>
      <c r="AE62" s="116"/>
      <c r="AF62" s="116"/>
      <c r="AG62" s="116"/>
      <c r="AH62" s="116"/>
      <c r="AI62" s="116"/>
      <c r="AJ62" s="116"/>
      <c r="AK62" s="116"/>
      <c r="AL62" s="116"/>
      <c r="AM62" s="116"/>
      <c r="AN62" s="116"/>
      <c r="AO62" s="116"/>
      <c r="AP62" s="116"/>
      <c r="AQ62" s="116"/>
      <c r="AR62" s="116"/>
    </row>
    <row r="63" spans="2:52" ht="49.5" customHeight="1" x14ac:dyDescent="0.35">
      <c r="C63" s="116"/>
      <c r="D63" s="116"/>
      <c r="E63" s="116"/>
      <c r="F63" s="116"/>
      <c r="G63" s="116"/>
      <c r="I63" s="116"/>
      <c r="J63" s="116"/>
      <c r="K63" s="116"/>
      <c r="L63" s="116"/>
      <c r="M63" s="116"/>
      <c r="N63" s="116"/>
      <c r="O63" s="116"/>
      <c r="P63" s="116"/>
      <c r="Q63" s="116"/>
      <c r="R63" s="116"/>
      <c r="S63" s="116"/>
      <c r="T63" s="116"/>
      <c r="U63" s="116"/>
      <c r="V63" s="116"/>
      <c r="W63" s="116"/>
      <c r="X63" s="116"/>
      <c r="Y63" s="116"/>
      <c r="Z63" s="116"/>
      <c r="AA63" s="116"/>
      <c r="AB63" s="116"/>
      <c r="AC63" s="116"/>
      <c r="AD63" s="116"/>
      <c r="AE63" s="116"/>
      <c r="AF63" s="116"/>
      <c r="AG63" s="116"/>
      <c r="AH63" s="116"/>
      <c r="AI63" s="116"/>
      <c r="AJ63" s="116"/>
      <c r="AK63" s="116"/>
      <c r="AL63" s="116"/>
      <c r="AM63" s="116"/>
      <c r="AN63" s="116"/>
      <c r="AO63" s="116"/>
      <c r="AP63" s="116"/>
      <c r="AQ63" s="116"/>
      <c r="AR63" s="116"/>
    </row>
    <row r="64" spans="2:52" ht="50.15" customHeight="1" x14ac:dyDescent="0.35">
      <c r="C64" s="116"/>
      <c r="D64" s="116"/>
      <c r="E64" s="116"/>
      <c r="F64" s="116"/>
      <c r="G64" s="116"/>
      <c r="I64" s="116"/>
      <c r="J64" s="116"/>
      <c r="K64" s="116"/>
      <c r="L64" s="116"/>
      <c r="M64" s="116"/>
      <c r="N64" s="116"/>
      <c r="O64" s="116"/>
      <c r="P64" s="116"/>
      <c r="Q64" s="116"/>
      <c r="R64" s="116"/>
      <c r="S64" s="116"/>
      <c r="T64" s="116"/>
      <c r="U64" s="116"/>
      <c r="V64" s="116"/>
      <c r="W64" s="116"/>
      <c r="X64" s="116"/>
      <c r="Y64" s="116"/>
      <c r="Z64" s="116"/>
      <c r="AA64" s="116"/>
      <c r="AB64" s="116"/>
      <c r="AC64" s="116"/>
      <c r="AD64" s="116"/>
      <c r="AE64" s="116"/>
      <c r="AF64" s="116"/>
      <c r="AG64" s="116"/>
      <c r="AH64" s="116"/>
      <c r="AI64" s="116"/>
      <c r="AJ64" s="116"/>
      <c r="AK64" s="116"/>
      <c r="AL64" s="116"/>
      <c r="AM64" s="116"/>
      <c r="AN64" s="116"/>
      <c r="AO64" s="116"/>
      <c r="AP64" s="116"/>
      <c r="AQ64" s="116"/>
      <c r="AR64" s="116"/>
    </row>
    <row r="65" spans="1:52" ht="50.15" customHeight="1" x14ac:dyDescent="0.35">
      <c r="C65" s="116"/>
      <c r="D65" s="116"/>
      <c r="E65" s="116"/>
      <c r="F65" s="116"/>
      <c r="G65" s="116"/>
      <c r="I65" s="116"/>
      <c r="J65" s="116"/>
      <c r="K65" s="116"/>
      <c r="L65" s="116"/>
      <c r="M65" s="116"/>
      <c r="N65" s="116"/>
      <c r="O65" s="116"/>
      <c r="P65" s="116"/>
      <c r="Q65" s="116"/>
      <c r="R65" s="116"/>
      <c r="S65" s="116"/>
      <c r="T65" s="116"/>
      <c r="U65" s="116"/>
      <c r="V65" s="116"/>
      <c r="W65" s="116"/>
      <c r="X65" s="116"/>
      <c r="Y65" s="116"/>
      <c r="Z65" s="116"/>
      <c r="AA65" s="116"/>
      <c r="AB65" s="116"/>
      <c r="AC65" s="116"/>
      <c r="AD65" s="116"/>
      <c r="AE65" s="116"/>
      <c r="AF65" s="116"/>
      <c r="AG65" s="116"/>
      <c r="AH65" s="116"/>
      <c r="AI65" s="116"/>
      <c r="AJ65" s="116"/>
      <c r="AK65" s="116"/>
      <c r="AL65" s="116"/>
      <c r="AM65" s="116"/>
      <c r="AN65" s="116"/>
      <c r="AO65" s="116"/>
      <c r="AP65" s="116"/>
      <c r="AQ65" s="116"/>
      <c r="AR65" s="116"/>
    </row>
    <row r="66" spans="1:52" ht="50.15" customHeight="1" x14ac:dyDescent="0.35">
      <c r="C66" s="116"/>
      <c r="D66" s="116"/>
      <c r="E66" s="116"/>
      <c r="F66" s="116"/>
      <c r="G66" s="116"/>
      <c r="I66" s="116"/>
      <c r="J66" s="116"/>
      <c r="K66" s="116"/>
      <c r="L66" s="116"/>
      <c r="M66" s="116"/>
      <c r="N66" s="116"/>
      <c r="O66" s="116"/>
      <c r="P66" s="116"/>
      <c r="Q66" s="116"/>
      <c r="R66" s="116"/>
      <c r="S66" s="116"/>
      <c r="T66" s="116"/>
      <c r="U66" s="116"/>
      <c r="V66" s="116"/>
      <c r="W66" s="116"/>
      <c r="X66" s="116"/>
      <c r="Y66" s="116"/>
      <c r="Z66" s="116"/>
      <c r="AA66" s="116"/>
      <c r="AB66" s="116"/>
      <c r="AC66" s="116"/>
      <c r="AD66" s="116"/>
      <c r="AE66" s="116"/>
      <c r="AF66" s="116"/>
      <c r="AG66" s="116"/>
      <c r="AH66" s="116"/>
      <c r="AI66" s="116"/>
      <c r="AJ66" s="116"/>
      <c r="AK66" s="116"/>
      <c r="AL66" s="116"/>
      <c r="AM66" s="116"/>
      <c r="AN66" s="116"/>
      <c r="AO66" s="116"/>
      <c r="AP66" s="116"/>
      <c r="AQ66" s="116"/>
      <c r="AR66" s="116"/>
    </row>
    <row r="67" spans="1:52" x14ac:dyDescent="0.35">
      <c r="C67" s="116"/>
      <c r="D67" s="116"/>
      <c r="E67" s="116"/>
      <c r="F67" s="116"/>
      <c r="G67" s="116"/>
      <c r="I67" s="116"/>
      <c r="J67" s="116"/>
      <c r="K67" s="116"/>
      <c r="L67" s="116"/>
      <c r="M67" s="116"/>
      <c r="N67" s="116"/>
      <c r="O67" s="116"/>
      <c r="P67" s="116"/>
      <c r="Q67" s="116"/>
      <c r="R67" s="116"/>
      <c r="S67" s="116"/>
      <c r="T67" s="116"/>
      <c r="U67" s="116"/>
      <c r="V67" s="116"/>
      <c r="W67" s="116"/>
      <c r="X67" s="116"/>
      <c r="Y67" s="116"/>
      <c r="Z67" s="116"/>
      <c r="AA67" s="116"/>
      <c r="AB67" s="116"/>
      <c r="AC67" s="116"/>
      <c r="AD67" s="116"/>
      <c r="AE67" s="116"/>
      <c r="AF67" s="116"/>
      <c r="AG67" s="116"/>
      <c r="AH67" s="116"/>
      <c r="AI67" s="116"/>
      <c r="AJ67" s="116"/>
      <c r="AK67" s="116"/>
      <c r="AL67" s="116"/>
      <c r="AM67" s="116"/>
      <c r="AN67" s="116"/>
      <c r="AO67" s="116"/>
      <c r="AP67" s="116"/>
      <c r="AQ67" s="116"/>
      <c r="AR67" s="116"/>
    </row>
    <row r="68" spans="1:52" x14ac:dyDescent="0.35">
      <c r="C68" s="116"/>
      <c r="D68" s="116"/>
      <c r="E68" s="116"/>
      <c r="F68" s="116"/>
      <c r="G68" s="116"/>
      <c r="I68" s="116"/>
      <c r="J68" s="116"/>
      <c r="K68" s="116"/>
      <c r="L68" s="116"/>
      <c r="M68" s="116"/>
      <c r="N68" s="116"/>
      <c r="O68" s="116"/>
      <c r="P68" s="116"/>
      <c r="Q68" s="116"/>
      <c r="R68" s="116"/>
      <c r="S68" s="116"/>
      <c r="T68" s="116"/>
      <c r="U68" s="116"/>
      <c r="V68" s="116"/>
      <c r="W68" s="116"/>
      <c r="X68" s="116"/>
      <c r="Y68" s="116"/>
      <c r="Z68" s="116"/>
      <c r="AA68" s="116"/>
      <c r="AB68" s="116"/>
      <c r="AC68" s="116"/>
      <c r="AD68" s="116"/>
      <c r="AE68" s="116"/>
      <c r="AF68" s="116"/>
      <c r="AG68" s="116"/>
      <c r="AH68" s="116"/>
      <c r="AI68" s="116"/>
      <c r="AJ68" s="116"/>
      <c r="AK68" s="116"/>
      <c r="AL68" s="116"/>
      <c r="AM68" s="116"/>
      <c r="AN68" s="116"/>
      <c r="AO68" s="116"/>
      <c r="AP68" s="116"/>
      <c r="AQ68" s="116"/>
      <c r="AR68" s="116"/>
    </row>
    <row r="69" spans="1:52" x14ac:dyDescent="0.35">
      <c r="C69" s="116"/>
      <c r="D69" s="116"/>
      <c r="E69" s="116"/>
      <c r="F69" s="116"/>
      <c r="G69" s="116"/>
      <c r="I69" s="116"/>
      <c r="J69" s="116"/>
      <c r="K69" s="116"/>
      <c r="L69" s="116"/>
      <c r="M69" s="116"/>
      <c r="N69" s="116"/>
      <c r="O69" s="116"/>
      <c r="P69" s="116"/>
      <c r="Q69" s="116"/>
      <c r="R69" s="116"/>
      <c r="S69" s="116"/>
      <c r="T69" s="116"/>
      <c r="U69" s="116"/>
      <c r="V69" s="116"/>
      <c r="W69" s="116"/>
      <c r="X69" s="116"/>
      <c r="Y69" s="116"/>
      <c r="Z69" s="116"/>
      <c r="AA69" s="116"/>
      <c r="AB69" s="116"/>
      <c r="AC69" s="116"/>
      <c r="AD69" s="116"/>
      <c r="AE69" s="116"/>
      <c r="AF69" s="116"/>
      <c r="AG69" s="116"/>
      <c r="AH69" s="116"/>
      <c r="AI69" s="116"/>
      <c r="AJ69" s="116"/>
      <c r="AK69" s="116"/>
      <c r="AL69" s="116"/>
      <c r="AM69" s="116"/>
      <c r="AN69" s="116"/>
      <c r="AO69" s="116"/>
      <c r="AP69" s="116"/>
      <c r="AQ69" s="116"/>
      <c r="AR69" s="116"/>
    </row>
    <row r="70" spans="1:52" x14ac:dyDescent="0.35">
      <c r="A70" s="116"/>
      <c r="C70" s="116"/>
      <c r="D70" s="116"/>
      <c r="E70" s="116"/>
      <c r="F70" s="116"/>
      <c r="G70" s="116"/>
      <c r="I70" s="116"/>
      <c r="J70" s="116"/>
      <c r="K70" s="116"/>
      <c r="L70" s="116"/>
      <c r="M70" s="116"/>
      <c r="N70" s="116"/>
      <c r="O70" s="116"/>
      <c r="P70" s="116"/>
      <c r="Q70" s="116"/>
      <c r="R70" s="116"/>
      <c r="S70" s="116"/>
      <c r="T70" s="116"/>
      <c r="U70" s="116"/>
      <c r="V70" s="116"/>
      <c r="W70" s="116"/>
      <c r="X70" s="116"/>
      <c r="Y70" s="116"/>
      <c r="Z70" s="116"/>
      <c r="AA70" s="116"/>
      <c r="AB70" s="116"/>
      <c r="AC70" s="116"/>
      <c r="AD70" s="116"/>
      <c r="AE70" s="116"/>
      <c r="AF70" s="116"/>
      <c r="AG70" s="116"/>
      <c r="AH70" s="116"/>
      <c r="AI70" s="116"/>
      <c r="AJ70" s="116"/>
      <c r="AK70" s="116"/>
      <c r="AL70" s="116"/>
      <c r="AM70" s="116"/>
      <c r="AN70" s="116"/>
      <c r="AO70" s="116"/>
      <c r="AP70" s="116"/>
      <c r="AQ70" s="116"/>
      <c r="AR70" s="116"/>
      <c r="AS70" s="116"/>
      <c r="AT70" s="116"/>
      <c r="AU70" s="116"/>
      <c r="AV70" s="116"/>
      <c r="AW70" s="116"/>
      <c r="AX70" s="116"/>
      <c r="AY70" s="116"/>
      <c r="AZ70" s="116"/>
    </row>
    <row r="71" spans="1:52" x14ac:dyDescent="0.35">
      <c r="A71" s="116"/>
      <c r="B71" s="116"/>
      <c r="C71" s="116"/>
      <c r="D71" s="116"/>
      <c r="E71" s="116"/>
      <c r="F71" s="116"/>
      <c r="G71" s="116"/>
      <c r="I71" s="116"/>
      <c r="J71" s="116"/>
      <c r="K71" s="116"/>
      <c r="L71" s="116"/>
      <c r="M71" s="116"/>
      <c r="N71" s="116"/>
      <c r="O71" s="116"/>
      <c r="P71" s="116"/>
      <c r="Q71" s="116"/>
      <c r="R71" s="116"/>
      <c r="S71" s="116"/>
      <c r="T71" s="116"/>
      <c r="U71" s="116"/>
      <c r="V71" s="116"/>
      <c r="W71" s="116"/>
      <c r="X71" s="116"/>
      <c r="Y71" s="116"/>
      <c r="Z71" s="116"/>
      <c r="AA71" s="116"/>
      <c r="AB71" s="116"/>
      <c r="AC71" s="116"/>
      <c r="AD71" s="116"/>
      <c r="AE71" s="116"/>
      <c r="AF71" s="116"/>
      <c r="AG71" s="116"/>
      <c r="AH71" s="116"/>
      <c r="AI71" s="116"/>
      <c r="AJ71" s="116"/>
      <c r="AK71" s="116"/>
      <c r="AL71" s="116"/>
      <c r="AM71" s="116"/>
      <c r="AN71" s="116"/>
      <c r="AO71" s="116"/>
      <c r="AP71" s="116"/>
      <c r="AQ71" s="116"/>
      <c r="AR71" s="116"/>
      <c r="AS71" s="116"/>
      <c r="AT71" s="116"/>
      <c r="AU71" s="116"/>
      <c r="AV71" s="116"/>
      <c r="AW71" s="116"/>
      <c r="AX71" s="116"/>
      <c r="AY71" s="116"/>
      <c r="AZ71" s="116"/>
    </row>
    <row r="72" spans="1:52" x14ac:dyDescent="0.35">
      <c r="A72" s="116"/>
      <c r="B72" s="116"/>
      <c r="C72" s="116"/>
      <c r="D72" s="116"/>
      <c r="E72" s="116"/>
      <c r="F72" s="116"/>
      <c r="G72" s="116"/>
      <c r="I72" s="116"/>
      <c r="J72" s="116"/>
      <c r="K72" s="116"/>
      <c r="L72" s="116"/>
      <c r="M72" s="116"/>
      <c r="N72" s="116"/>
      <c r="O72" s="116"/>
      <c r="P72" s="116"/>
      <c r="Q72" s="116"/>
      <c r="R72" s="116"/>
      <c r="S72" s="116"/>
      <c r="T72" s="116"/>
      <c r="U72" s="116"/>
      <c r="V72" s="116"/>
      <c r="W72" s="116"/>
      <c r="X72" s="116"/>
      <c r="Y72" s="116"/>
      <c r="Z72" s="116"/>
      <c r="AA72" s="116"/>
      <c r="AB72" s="116"/>
      <c r="AC72" s="116"/>
      <c r="AD72" s="116"/>
      <c r="AE72" s="116"/>
      <c r="AF72" s="116"/>
      <c r="AG72" s="116"/>
      <c r="AH72" s="116"/>
      <c r="AI72" s="116"/>
      <c r="AJ72" s="116"/>
      <c r="AK72" s="116"/>
      <c r="AL72" s="116"/>
      <c r="AM72" s="116"/>
      <c r="AN72" s="116"/>
      <c r="AO72" s="116"/>
      <c r="AP72" s="116"/>
      <c r="AQ72" s="116"/>
      <c r="AR72" s="116"/>
      <c r="AS72" s="116"/>
      <c r="AT72" s="116"/>
      <c r="AU72" s="116"/>
      <c r="AV72" s="116"/>
      <c r="AW72" s="116"/>
      <c r="AX72" s="116"/>
      <c r="AY72" s="116"/>
      <c r="AZ72" s="116"/>
    </row>
    <row r="73" spans="1:52" x14ac:dyDescent="0.35">
      <c r="A73" s="116"/>
      <c r="B73" s="116"/>
      <c r="C73" s="116"/>
      <c r="D73" s="116"/>
      <c r="E73" s="116"/>
      <c r="F73" s="116"/>
      <c r="G73" s="116"/>
      <c r="I73" s="116"/>
      <c r="J73" s="116"/>
      <c r="K73" s="116"/>
      <c r="L73" s="116"/>
      <c r="M73" s="116"/>
      <c r="N73" s="116"/>
      <c r="O73" s="116"/>
      <c r="P73" s="116"/>
      <c r="Q73" s="116"/>
      <c r="R73" s="116"/>
      <c r="S73" s="116"/>
      <c r="T73" s="116"/>
      <c r="U73" s="116"/>
      <c r="V73" s="116"/>
      <c r="W73" s="116"/>
      <c r="X73" s="116"/>
      <c r="Y73" s="116"/>
      <c r="Z73" s="116"/>
      <c r="AA73" s="116"/>
      <c r="AB73" s="116"/>
      <c r="AC73" s="116"/>
      <c r="AD73" s="116"/>
      <c r="AE73" s="116"/>
      <c r="AF73" s="116"/>
      <c r="AG73" s="116"/>
      <c r="AH73" s="116"/>
      <c r="AI73" s="116"/>
      <c r="AJ73" s="116"/>
      <c r="AK73" s="116"/>
      <c r="AL73" s="116"/>
      <c r="AM73" s="116"/>
      <c r="AN73" s="116"/>
      <c r="AO73" s="116"/>
      <c r="AP73" s="116"/>
      <c r="AQ73" s="116"/>
      <c r="AR73" s="116"/>
      <c r="AS73" s="116"/>
      <c r="AT73" s="116"/>
      <c r="AU73" s="116"/>
      <c r="AV73" s="116"/>
      <c r="AW73" s="116"/>
      <c r="AX73" s="116"/>
      <c r="AY73" s="116"/>
      <c r="AZ73" s="116"/>
    </row>
    <row r="74" spans="1:52" x14ac:dyDescent="0.35">
      <c r="A74" s="116"/>
      <c r="B74" s="116"/>
      <c r="C74" s="116"/>
      <c r="D74" s="116"/>
      <c r="E74" s="116"/>
      <c r="F74" s="116"/>
      <c r="G74" s="116"/>
      <c r="I74" s="116"/>
      <c r="J74" s="116"/>
      <c r="K74" s="116"/>
    </row>
    <row r="75" spans="1:52" x14ac:dyDescent="0.35">
      <c r="A75" s="116"/>
      <c r="B75" s="116"/>
      <c r="C75" s="116"/>
      <c r="D75" s="116"/>
      <c r="E75" s="116"/>
      <c r="F75" s="116"/>
      <c r="G75" s="116"/>
      <c r="I75" s="116"/>
      <c r="J75" s="116"/>
      <c r="K75" s="116"/>
    </row>
    <row r="76" spans="1:52" x14ac:dyDescent="0.35">
      <c r="A76" s="116"/>
      <c r="B76" s="116"/>
      <c r="C76" s="116"/>
      <c r="D76" s="116"/>
      <c r="E76" s="116"/>
      <c r="F76" s="116"/>
      <c r="G76" s="116"/>
      <c r="I76" s="116"/>
      <c r="J76" s="116"/>
      <c r="K76" s="116"/>
    </row>
    <row r="77" spans="1:52" x14ac:dyDescent="0.35">
      <c r="A77" s="116"/>
      <c r="B77" s="116"/>
      <c r="C77" s="116"/>
      <c r="D77" s="116"/>
      <c r="E77" s="116"/>
      <c r="F77" s="116"/>
      <c r="G77" s="116"/>
      <c r="I77" s="116"/>
      <c r="J77" s="116"/>
      <c r="K77" s="116"/>
    </row>
    <row r="78" spans="1:52" x14ac:dyDescent="0.35">
      <c r="A78" s="116"/>
      <c r="B78" s="116"/>
      <c r="C78" s="116"/>
      <c r="D78" s="116"/>
      <c r="E78" s="116"/>
      <c r="F78" s="116"/>
      <c r="G78" s="116"/>
      <c r="I78" s="116"/>
      <c r="J78" s="116"/>
      <c r="K78" s="116"/>
    </row>
    <row r="79" spans="1:52" x14ac:dyDescent="0.35">
      <c r="A79" s="116"/>
      <c r="B79" s="116"/>
      <c r="C79" s="116"/>
      <c r="D79" s="116"/>
      <c r="E79" s="116"/>
      <c r="F79" s="116"/>
      <c r="G79" s="116"/>
      <c r="I79" s="116"/>
      <c r="J79" s="116"/>
      <c r="K79" s="116"/>
    </row>
    <row r="80" spans="1:52" x14ac:dyDescent="0.35">
      <c r="A80" s="116"/>
      <c r="B80" s="116"/>
      <c r="C80" s="116"/>
      <c r="D80" s="116"/>
      <c r="E80" s="116"/>
      <c r="F80" s="116"/>
      <c r="G80" s="116"/>
      <c r="I80" s="116"/>
      <c r="J80" s="116"/>
      <c r="K80" s="116"/>
    </row>
    <row r="81" spans="1:11" x14ac:dyDescent="0.35">
      <c r="A81" s="116"/>
      <c r="B81" s="116"/>
      <c r="C81" s="116"/>
      <c r="D81" s="116"/>
      <c r="E81" s="116"/>
      <c r="F81" s="116"/>
      <c r="G81" s="116"/>
      <c r="I81" s="116"/>
      <c r="J81" s="116"/>
      <c r="K81" s="116"/>
    </row>
    <row r="82" spans="1:11" x14ac:dyDescent="0.35">
      <c r="A82" s="116"/>
      <c r="B82" s="116"/>
      <c r="C82" s="116"/>
      <c r="D82" s="116"/>
      <c r="E82" s="116"/>
      <c r="F82" s="116"/>
      <c r="G82" s="116"/>
      <c r="I82" s="116"/>
      <c r="J82" s="116"/>
      <c r="K82" s="116"/>
    </row>
    <row r="83" spans="1:11" x14ac:dyDescent="0.35">
      <c r="A83" s="116"/>
      <c r="B83" s="116"/>
      <c r="C83" s="116"/>
      <c r="D83" s="116"/>
      <c r="E83" s="116"/>
      <c r="F83" s="116"/>
      <c r="G83" s="116"/>
      <c r="I83" s="116"/>
      <c r="J83" s="116"/>
      <c r="K83" s="116"/>
    </row>
    <row r="84" spans="1:11" x14ac:dyDescent="0.35">
      <c r="A84" s="116"/>
      <c r="B84" s="116"/>
      <c r="C84" s="116"/>
      <c r="D84" s="116"/>
      <c r="E84" s="116"/>
      <c r="F84" s="116"/>
      <c r="G84" s="116"/>
      <c r="I84" s="116"/>
      <c r="J84" s="116"/>
      <c r="K84" s="116"/>
    </row>
    <row r="85" spans="1:11" x14ac:dyDescent="0.35">
      <c r="A85" s="116"/>
      <c r="B85" s="116"/>
      <c r="C85" s="116"/>
      <c r="D85" s="116"/>
      <c r="E85" s="116"/>
      <c r="F85" s="116"/>
      <c r="G85" s="116"/>
      <c r="I85" s="116"/>
      <c r="J85" s="116"/>
      <c r="K85" s="116"/>
    </row>
    <row r="86" spans="1:11" x14ac:dyDescent="0.35">
      <c r="A86" s="116"/>
      <c r="B86" s="116"/>
      <c r="C86" s="116"/>
      <c r="D86" s="116"/>
      <c r="E86" s="116"/>
      <c r="F86" s="116"/>
      <c r="G86" s="116"/>
      <c r="I86" s="116"/>
      <c r="J86" s="116"/>
      <c r="K86" s="116"/>
    </row>
    <row r="87" spans="1:11" x14ac:dyDescent="0.35">
      <c r="A87" s="116"/>
      <c r="B87" s="116"/>
      <c r="C87" s="116"/>
      <c r="D87" s="116"/>
      <c r="E87" s="116"/>
      <c r="F87" s="116"/>
      <c r="G87" s="116"/>
      <c r="I87" s="116"/>
      <c r="J87" s="116"/>
      <c r="K87" s="116"/>
    </row>
    <row r="88" spans="1:11" x14ac:dyDescent="0.35">
      <c r="A88" s="116"/>
      <c r="B88" s="116"/>
      <c r="C88" s="116"/>
      <c r="D88" s="116"/>
      <c r="E88" s="116"/>
      <c r="F88" s="116"/>
      <c r="G88" s="116"/>
      <c r="I88" s="116"/>
      <c r="J88" s="116"/>
      <c r="K88" s="116"/>
    </row>
    <row r="89" spans="1:11" x14ac:dyDescent="0.35">
      <c r="A89" s="116"/>
      <c r="B89" s="116"/>
      <c r="C89" s="116"/>
      <c r="D89" s="116"/>
      <c r="E89" s="116"/>
      <c r="F89" s="116"/>
      <c r="G89" s="116"/>
      <c r="I89" s="116"/>
      <c r="J89" s="116"/>
      <c r="K89" s="116"/>
    </row>
    <row r="90" spans="1:11" x14ac:dyDescent="0.35">
      <c r="A90" s="116"/>
      <c r="B90" s="116"/>
      <c r="C90" s="116"/>
      <c r="D90" s="116"/>
      <c r="E90" s="116"/>
      <c r="F90" s="116"/>
      <c r="G90" s="116"/>
      <c r="I90" s="116"/>
      <c r="J90" s="116"/>
      <c r="K90" s="116"/>
    </row>
    <row r="91" spans="1:11" x14ac:dyDescent="0.35">
      <c r="A91" s="116"/>
      <c r="B91" s="116"/>
      <c r="C91" s="116"/>
      <c r="D91" s="116"/>
      <c r="E91" s="116"/>
      <c r="F91" s="116"/>
      <c r="G91" s="116"/>
      <c r="I91" s="116"/>
      <c r="J91" s="116"/>
      <c r="K91" s="116"/>
    </row>
    <row r="92" spans="1:11" x14ac:dyDescent="0.35">
      <c r="A92" s="116"/>
      <c r="B92" s="116"/>
      <c r="C92" s="116"/>
      <c r="D92" s="116"/>
      <c r="E92" s="116"/>
      <c r="F92" s="116"/>
      <c r="G92" s="116"/>
      <c r="I92" s="116"/>
      <c r="J92" s="116"/>
      <c r="K92" s="116"/>
    </row>
    <row r="93" spans="1:11" x14ac:dyDescent="0.35">
      <c r="A93" s="116"/>
      <c r="B93" s="116"/>
      <c r="C93" s="116"/>
      <c r="D93" s="116"/>
      <c r="E93" s="116"/>
      <c r="F93" s="116"/>
      <c r="G93" s="116"/>
      <c r="I93" s="116"/>
      <c r="J93" s="116"/>
      <c r="K93" s="116"/>
    </row>
    <row r="94" spans="1:11" x14ac:dyDescent="0.35">
      <c r="A94" s="116"/>
      <c r="B94" s="116"/>
      <c r="C94" s="116"/>
      <c r="D94" s="116"/>
      <c r="E94" s="116"/>
      <c r="F94" s="116"/>
      <c r="G94" s="116"/>
      <c r="I94" s="116"/>
      <c r="J94" s="116"/>
      <c r="K94" s="116"/>
    </row>
    <row r="95" spans="1:11" x14ac:dyDescent="0.35">
      <c r="A95" s="116"/>
      <c r="B95" s="116"/>
      <c r="C95" s="116"/>
      <c r="D95" s="116"/>
      <c r="E95" s="116"/>
      <c r="F95" s="116"/>
      <c r="G95" s="116"/>
      <c r="I95" s="116"/>
      <c r="J95" s="116"/>
      <c r="K95" s="116"/>
    </row>
    <row r="96" spans="1:11" x14ac:dyDescent="0.35">
      <c r="A96" s="116"/>
      <c r="B96" s="116"/>
      <c r="C96" s="116"/>
      <c r="D96" s="116"/>
      <c r="E96" s="116"/>
      <c r="F96" s="116"/>
      <c r="G96" s="116"/>
      <c r="I96" s="116"/>
      <c r="J96" s="116"/>
      <c r="K96" s="116"/>
    </row>
    <row r="97" spans="1:11" x14ac:dyDescent="0.35">
      <c r="A97" s="116"/>
      <c r="B97" s="116"/>
      <c r="C97" s="116"/>
      <c r="D97" s="116"/>
      <c r="E97" s="116"/>
      <c r="F97" s="116"/>
      <c r="G97" s="116"/>
      <c r="I97" s="116"/>
      <c r="J97" s="116"/>
      <c r="K97" s="116"/>
    </row>
    <row r="98" spans="1:11" x14ac:dyDescent="0.35">
      <c r="A98" s="116"/>
      <c r="B98" s="116"/>
      <c r="C98" s="116"/>
      <c r="D98" s="116"/>
      <c r="E98" s="116"/>
      <c r="F98" s="116"/>
      <c r="G98" s="116"/>
      <c r="I98" s="116"/>
      <c r="J98" s="116"/>
      <c r="K98" s="116"/>
    </row>
    <row r="99" spans="1:11" x14ac:dyDescent="0.35">
      <c r="A99" s="116"/>
      <c r="B99" s="116"/>
      <c r="C99" s="116"/>
      <c r="D99" s="116"/>
      <c r="E99" s="116"/>
      <c r="F99" s="116"/>
      <c r="G99" s="116"/>
      <c r="I99" s="116"/>
      <c r="J99" s="116"/>
      <c r="K99" s="116"/>
    </row>
    <row r="100" spans="1:11" x14ac:dyDescent="0.35">
      <c r="A100" s="116"/>
      <c r="B100" s="116"/>
      <c r="C100" s="116"/>
      <c r="D100" s="116"/>
      <c r="E100" s="116"/>
      <c r="F100" s="116"/>
      <c r="G100" s="116"/>
      <c r="I100" s="116"/>
      <c r="J100" s="116"/>
      <c r="K100" s="116"/>
    </row>
    <row r="101" spans="1:11" x14ac:dyDescent="0.35">
      <c r="A101" s="116"/>
      <c r="B101" s="116"/>
      <c r="C101" s="116"/>
      <c r="D101" s="116"/>
      <c r="E101" s="116"/>
      <c r="F101" s="116"/>
      <c r="G101" s="116"/>
      <c r="I101" s="116"/>
      <c r="J101" s="116"/>
      <c r="K101" s="116"/>
    </row>
    <row r="102" spans="1:11" x14ac:dyDescent="0.35">
      <c r="A102" s="116"/>
      <c r="B102" s="116"/>
      <c r="C102" s="116"/>
      <c r="D102" s="116"/>
      <c r="E102" s="116"/>
      <c r="F102" s="116"/>
      <c r="G102" s="116"/>
      <c r="I102" s="116"/>
      <c r="J102" s="116"/>
      <c r="K102" s="116"/>
    </row>
    <row r="103" spans="1:11" x14ac:dyDescent="0.35">
      <c r="A103" s="116"/>
      <c r="B103" s="116"/>
      <c r="C103" s="116"/>
      <c r="D103" s="116"/>
      <c r="E103" s="116"/>
      <c r="F103" s="116"/>
      <c r="G103" s="116"/>
      <c r="I103" s="116"/>
      <c r="J103" s="116"/>
      <c r="K103" s="116"/>
    </row>
    <row r="104" spans="1:11" x14ac:dyDescent="0.35">
      <c r="A104" s="116"/>
      <c r="B104" s="116"/>
      <c r="C104" s="116"/>
      <c r="D104" s="116"/>
      <c r="E104" s="116"/>
      <c r="F104" s="116"/>
      <c r="G104" s="116"/>
      <c r="I104" s="116"/>
      <c r="J104" s="116"/>
      <c r="K104" s="116"/>
    </row>
    <row r="105" spans="1:11" x14ac:dyDescent="0.35">
      <c r="A105" s="116"/>
      <c r="B105" s="116"/>
      <c r="C105" s="116"/>
      <c r="D105" s="116"/>
      <c r="E105" s="116"/>
      <c r="F105" s="116"/>
      <c r="G105" s="116"/>
      <c r="I105" s="116"/>
      <c r="J105" s="116"/>
      <c r="K105" s="116"/>
    </row>
    <row r="106" spans="1:11" x14ac:dyDescent="0.35">
      <c r="A106" s="116"/>
      <c r="B106" s="116"/>
      <c r="C106" s="116"/>
      <c r="D106" s="116"/>
      <c r="E106" s="116"/>
      <c r="F106" s="116"/>
      <c r="G106" s="116"/>
      <c r="I106" s="116"/>
      <c r="J106" s="116"/>
      <c r="K106" s="116"/>
    </row>
    <row r="107" spans="1:11" x14ac:dyDescent="0.35">
      <c r="A107" s="116"/>
      <c r="B107" s="116"/>
      <c r="C107" s="116"/>
      <c r="D107" s="116"/>
      <c r="E107" s="116"/>
      <c r="F107" s="116"/>
      <c r="G107" s="116"/>
      <c r="I107" s="116"/>
      <c r="J107" s="116"/>
      <c r="K107" s="116"/>
    </row>
    <row r="108" spans="1:11" x14ac:dyDescent="0.35">
      <c r="A108" s="116"/>
      <c r="B108" s="116"/>
      <c r="C108" s="116"/>
      <c r="D108" s="116"/>
      <c r="E108" s="116"/>
      <c r="F108" s="116"/>
      <c r="G108" s="116"/>
      <c r="I108" s="116"/>
      <c r="J108" s="116"/>
      <c r="K108" s="116"/>
    </row>
    <row r="109" spans="1:11" x14ac:dyDescent="0.35">
      <c r="A109" s="116"/>
      <c r="B109" s="116"/>
      <c r="I109" s="116"/>
      <c r="J109" s="116"/>
      <c r="K109" s="116"/>
    </row>
    <row r="110" spans="1:11" x14ac:dyDescent="0.35">
      <c r="A110" s="116"/>
      <c r="B110" s="116"/>
      <c r="I110" s="116"/>
      <c r="J110" s="116"/>
      <c r="K110" s="116"/>
    </row>
    <row r="111" spans="1:11" x14ac:dyDescent="0.35">
      <c r="A111" s="116"/>
      <c r="B111" s="116"/>
      <c r="I111" s="116"/>
      <c r="J111" s="116"/>
      <c r="K111" s="116"/>
    </row>
    <row r="112" spans="1:11" x14ac:dyDescent="0.35">
      <c r="A112" s="116"/>
      <c r="B112" s="116"/>
      <c r="I112" s="116"/>
      <c r="J112" s="116"/>
      <c r="K112" s="116"/>
    </row>
    <row r="113" spans="1:11" x14ac:dyDescent="0.35">
      <c r="A113" s="116"/>
      <c r="B113" s="116"/>
      <c r="I113" s="116"/>
      <c r="J113" s="116"/>
      <c r="K113" s="116"/>
    </row>
    <row r="114" spans="1:11" x14ac:dyDescent="0.35">
      <c r="A114" s="116"/>
      <c r="B114" s="116"/>
      <c r="I114" s="116"/>
      <c r="J114" s="116"/>
      <c r="K114" s="116"/>
    </row>
    <row r="115" spans="1:11" x14ac:dyDescent="0.35">
      <c r="A115" s="116"/>
      <c r="B115" s="116"/>
      <c r="I115" s="116"/>
      <c r="J115" s="116"/>
      <c r="K115" s="116"/>
    </row>
    <row r="116" spans="1:11" x14ac:dyDescent="0.35">
      <c r="A116" s="116"/>
      <c r="B116" s="116"/>
      <c r="I116" s="116"/>
      <c r="J116" s="116"/>
      <c r="K116" s="116"/>
    </row>
    <row r="117" spans="1:11" x14ac:dyDescent="0.35">
      <c r="A117" s="116"/>
      <c r="B117" s="116"/>
      <c r="I117" s="116"/>
      <c r="J117" s="116"/>
      <c r="K117" s="116"/>
    </row>
    <row r="118" spans="1:11" x14ac:dyDescent="0.35">
      <c r="B118" s="116"/>
      <c r="J118" s="116"/>
    </row>
  </sheetData>
  <customSheetViews>
    <customSheetView guid="{3BDE5115-0CAB-4E7F-8B71-52C140141670}" scale="112" fitToPage="1" topLeftCell="A7">
      <selection activeCell="H10" sqref="H10"/>
      <pageMargins left="0.2" right="0.21" top="0.17" bottom="0.17" header="0.17" footer="0.17"/>
      <pageSetup scale="70" fitToHeight="0" orientation="landscape" r:id="rId1"/>
    </customSheetView>
  </customSheetViews>
  <mergeCells count="59">
    <mergeCell ref="C3:I3"/>
    <mergeCell ref="C4:I4"/>
    <mergeCell ref="C22:H22"/>
    <mergeCell ref="D8:E8"/>
    <mergeCell ref="D9:E9"/>
    <mergeCell ref="D15:E15"/>
    <mergeCell ref="D12:E12"/>
    <mergeCell ref="F13:G13"/>
    <mergeCell ref="D13:E13"/>
    <mergeCell ref="D7:E7"/>
    <mergeCell ref="D35:E35"/>
    <mergeCell ref="F35:G35"/>
    <mergeCell ref="F15:G15"/>
    <mergeCell ref="F31:G31"/>
    <mergeCell ref="F34:G34"/>
    <mergeCell ref="D16:G16"/>
    <mergeCell ref="F30:G30"/>
    <mergeCell ref="D32:E32"/>
    <mergeCell ref="D33:E33"/>
    <mergeCell ref="D18:I18"/>
    <mergeCell ref="D36:E36"/>
    <mergeCell ref="D30:E30"/>
    <mergeCell ref="F36:G36"/>
    <mergeCell ref="F10:G10"/>
    <mergeCell ref="F11:G11"/>
    <mergeCell ref="D34:E34"/>
    <mergeCell ref="D10:E10"/>
    <mergeCell ref="F32:G32"/>
    <mergeCell ref="F33:G33"/>
    <mergeCell ref="D31:E31"/>
    <mergeCell ref="D23:I26"/>
    <mergeCell ref="F28:G28"/>
    <mergeCell ref="F29:G29"/>
    <mergeCell ref="D29:E29"/>
    <mergeCell ref="D28:E28"/>
    <mergeCell ref="F7:G7"/>
    <mergeCell ref="F9:G9"/>
    <mergeCell ref="F8:G8"/>
    <mergeCell ref="E19:H19"/>
    <mergeCell ref="E20:H20"/>
    <mergeCell ref="D11:E11"/>
    <mergeCell ref="F12:G12"/>
    <mergeCell ref="D14:E14"/>
    <mergeCell ref="F14:G14"/>
    <mergeCell ref="G59:I59"/>
    <mergeCell ref="G54:I54"/>
    <mergeCell ref="G55:I55"/>
    <mergeCell ref="G56:I56"/>
    <mergeCell ref="G57:I57"/>
    <mergeCell ref="G58:I58"/>
    <mergeCell ref="D51:E51"/>
    <mergeCell ref="F51:I51"/>
    <mergeCell ref="E39:H39"/>
    <mergeCell ref="E40:H40"/>
    <mergeCell ref="D42:E42"/>
    <mergeCell ref="F42:G42"/>
    <mergeCell ref="E49:H49"/>
    <mergeCell ref="E48:H48"/>
    <mergeCell ref="D43:I45"/>
  </mergeCells>
  <hyperlinks>
    <hyperlink ref="E20" r:id="rId2" display="rramasubramani@rediffmail.com"/>
    <hyperlink ref="E40" r:id="rId3"/>
  </hyperlinks>
  <pageMargins left="0.2" right="0.21" top="0.17" bottom="0.17" header="0.17" footer="0.17"/>
  <pageSetup scale="66" fitToHeight="0" orientation="landscape"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25"/>
  <sheetViews>
    <sheetView topLeftCell="D16" zoomScale="90" zoomScaleNormal="90" workbookViewId="0">
      <selection activeCell="H16" sqref="H16"/>
    </sheetView>
  </sheetViews>
  <sheetFormatPr defaultColWidth="9.1796875" defaultRowHeight="13" x14ac:dyDescent="0.3"/>
  <cols>
    <col min="1" max="1" width="1.453125" style="43" customWidth="1"/>
    <col min="2" max="2" width="6.453125" style="43" customWidth="1"/>
    <col min="3" max="3" width="23.453125" style="43" customWidth="1"/>
    <col min="4" max="4" width="21" style="43" customWidth="1"/>
    <col min="5" max="5" width="11.54296875" style="118" customWidth="1"/>
    <col min="6" max="6" width="26.1796875" style="118" customWidth="1"/>
    <col min="7" max="7" width="20.36328125" style="118" customWidth="1"/>
    <col min="8" max="8" width="22.08984375" style="118" customWidth="1"/>
    <col min="9" max="9" width="22.1796875" style="118" customWidth="1"/>
    <col min="10" max="10" width="8.1796875" style="43" customWidth="1"/>
    <col min="11" max="11" width="1.7265625" style="43" customWidth="1"/>
    <col min="12" max="16384" width="9.1796875" style="43"/>
  </cols>
  <sheetData>
    <row r="1" spans="2:10" ht="13.5" thickBot="1" x14ac:dyDescent="0.35"/>
    <row r="2" spans="2:10" ht="13.5" thickBot="1" x14ac:dyDescent="0.35">
      <c r="B2" s="119"/>
      <c r="C2" s="121"/>
      <c r="D2" s="120"/>
      <c r="E2" s="178"/>
      <c r="F2" s="178"/>
      <c r="G2" s="178"/>
      <c r="H2" s="178"/>
      <c r="I2" s="178"/>
      <c r="J2" s="122"/>
    </row>
    <row r="3" spans="2:10" ht="13.5" thickBot="1" x14ac:dyDescent="0.35">
      <c r="B3" s="56"/>
      <c r="C3" s="627"/>
      <c r="D3" s="511" t="s">
        <v>703</v>
      </c>
      <c r="E3" s="634"/>
      <c r="F3" s="634"/>
      <c r="G3" s="634"/>
      <c r="H3" s="634"/>
      <c r="I3" s="635"/>
      <c r="J3" s="123"/>
    </row>
    <row r="4" spans="2:10" x14ac:dyDescent="0.3">
      <c r="B4" s="124"/>
      <c r="C4" s="628"/>
      <c r="D4" s="636" t="s">
        <v>241</v>
      </c>
      <c r="E4" s="636"/>
      <c r="F4" s="636"/>
      <c r="G4" s="636"/>
      <c r="H4" s="636"/>
      <c r="I4" s="637"/>
      <c r="J4" s="125"/>
    </row>
    <row r="5" spans="2:10" x14ac:dyDescent="0.3">
      <c r="B5" s="124"/>
      <c r="C5" s="628"/>
      <c r="D5" s="615"/>
      <c r="E5" s="615"/>
      <c r="F5" s="615"/>
      <c r="G5" s="615"/>
      <c r="H5" s="615"/>
      <c r="I5" s="616"/>
      <c r="J5" s="125"/>
    </row>
    <row r="6" spans="2:10" ht="45.75" customHeight="1" thickBot="1" x14ac:dyDescent="0.35">
      <c r="B6" s="124"/>
      <c r="C6" s="629"/>
      <c r="D6" s="618" t="s">
        <v>764</v>
      </c>
      <c r="E6" s="618"/>
      <c r="F6" s="179"/>
      <c r="G6" s="179"/>
      <c r="H6" s="179"/>
      <c r="I6" s="180"/>
      <c r="J6" s="125"/>
    </row>
    <row r="7" spans="2:10" ht="30" customHeight="1" thickBot="1" x14ac:dyDescent="0.35">
      <c r="B7" s="124"/>
      <c r="C7" s="181" t="s">
        <v>752</v>
      </c>
      <c r="D7" s="182" t="s">
        <v>240</v>
      </c>
      <c r="E7" s="623" t="s">
        <v>239</v>
      </c>
      <c r="F7" s="624"/>
      <c r="G7" s="183" t="s">
        <v>237</v>
      </c>
      <c r="H7" s="184" t="s">
        <v>743</v>
      </c>
      <c r="I7" s="183" t="s">
        <v>274</v>
      </c>
      <c r="J7" s="125"/>
    </row>
    <row r="8" spans="2:10" ht="104" x14ac:dyDescent="0.3">
      <c r="B8" s="126"/>
      <c r="C8" s="606" t="s">
        <v>744</v>
      </c>
      <c r="D8" s="185" t="s">
        <v>644</v>
      </c>
      <c r="E8" s="632" t="s">
        <v>696</v>
      </c>
      <c r="F8" s="633"/>
      <c r="G8" s="186" t="s">
        <v>760</v>
      </c>
      <c r="H8" s="187" t="s">
        <v>807</v>
      </c>
      <c r="I8" s="187" t="s">
        <v>645</v>
      </c>
      <c r="J8" s="127"/>
    </row>
    <row r="9" spans="2:10" ht="78.75" customHeight="1" x14ac:dyDescent="0.3">
      <c r="B9" s="126"/>
      <c r="C9" s="607"/>
      <c r="D9" s="188" t="s">
        <v>651</v>
      </c>
      <c r="E9" s="619" t="s">
        <v>646</v>
      </c>
      <c r="F9" s="620"/>
      <c r="G9" s="187" t="s">
        <v>647</v>
      </c>
      <c r="H9" s="187" t="s">
        <v>735</v>
      </c>
      <c r="I9" s="187" t="s">
        <v>735</v>
      </c>
      <c r="J9" s="127"/>
    </row>
    <row r="10" spans="2:10" ht="260" x14ac:dyDescent="0.3">
      <c r="B10" s="126"/>
      <c r="C10" s="607"/>
      <c r="D10" s="188" t="s">
        <v>736</v>
      </c>
      <c r="E10" s="619" t="s">
        <v>648</v>
      </c>
      <c r="F10" s="620"/>
      <c r="G10" s="187" t="s">
        <v>737</v>
      </c>
      <c r="H10" s="431" t="s">
        <v>927</v>
      </c>
      <c r="I10" s="187" t="s">
        <v>738</v>
      </c>
      <c r="J10" s="127"/>
    </row>
    <row r="11" spans="2:10" ht="52" x14ac:dyDescent="0.3">
      <c r="B11" s="126"/>
      <c r="C11" s="608"/>
      <c r="D11" s="188" t="s">
        <v>652</v>
      </c>
      <c r="E11" s="630" t="s">
        <v>649</v>
      </c>
      <c r="F11" s="631"/>
      <c r="G11" s="189" t="s">
        <v>650</v>
      </c>
      <c r="H11" s="189" t="s">
        <v>698</v>
      </c>
      <c r="I11" s="189" t="s">
        <v>739</v>
      </c>
      <c r="J11" s="127"/>
    </row>
    <row r="12" spans="2:10" ht="259.5" customHeight="1" x14ac:dyDescent="0.3">
      <c r="B12" s="126"/>
      <c r="C12" s="606" t="s">
        <v>745</v>
      </c>
      <c r="D12" s="190" t="s">
        <v>704</v>
      </c>
      <c r="E12" s="625" t="s">
        <v>808</v>
      </c>
      <c r="F12" s="626"/>
      <c r="G12" s="191" t="s">
        <v>813</v>
      </c>
      <c r="H12" s="192" t="s">
        <v>889</v>
      </c>
      <c r="I12" s="237" t="s">
        <v>809</v>
      </c>
      <c r="J12" s="127"/>
    </row>
    <row r="13" spans="2:10" ht="69" customHeight="1" x14ac:dyDescent="0.3">
      <c r="B13" s="126"/>
      <c r="C13" s="607"/>
      <c r="D13" s="190" t="s">
        <v>740</v>
      </c>
      <c r="E13" s="617" t="s">
        <v>653</v>
      </c>
      <c r="F13" s="617"/>
      <c r="G13" s="193" t="s">
        <v>811</v>
      </c>
      <c r="H13" s="431" t="s">
        <v>928</v>
      </c>
      <c r="I13" s="187" t="s">
        <v>810</v>
      </c>
      <c r="J13" s="127"/>
    </row>
    <row r="14" spans="2:10" ht="85.5" customHeight="1" x14ac:dyDescent="0.3">
      <c r="B14" s="126"/>
      <c r="C14" s="608"/>
      <c r="D14" s="190" t="s">
        <v>654</v>
      </c>
      <c r="E14" s="610" t="s">
        <v>655</v>
      </c>
      <c r="F14" s="622"/>
      <c r="G14" s="193" t="s">
        <v>812</v>
      </c>
      <c r="H14" s="260" t="s">
        <v>826</v>
      </c>
      <c r="I14" s="187" t="s">
        <v>783</v>
      </c>
      <c r="J14" s="127"/>
    </row>
    <row r="15" spans="2:10" ht="143.25" customHeight="1" x14ac:dyDescent="0.3">
      <c r="B15" s="126"/>
      <c r="C15" s="606" t="s">
        <v>746</v>
      </c>
      <c r="D15" s="194" t="s">
        <v>705</v>
      </c>
      <c r="E15" s="610" t="s">
        <v>706</v>
      </c>
      <c r="F15" s="611"/>
      <c r="G15" s="193" t="s">
        <v>707</v>
      </c>
      <c r="H15" s="438" t="s">
        <v>929</v>
      </c>
      <c r="I15" s="128" t="s">
        <v>749</v>
      </c>
      <c r="J15" s="127"/>
    </row>
    <row r="16" spans="2:10" ht="153" customHeight="1" x14ac:dyDescent="0.3">
      <c r="B16" s="126"/>
      <c r="C16" s="607"/>
      <c r="D16" s="190" t="s">
        <v>656</v>
      </c>
      <c r="E16" s="617" t="s">
        <v>657</v>
      </c>
      <c r="F16" s="617"/>
      <c r="G16" s="368" t="s">
        <v>859</v>
      </c>
      <c r="H16" s="431" t="s">
        <v>926</v>
      </c>
      <c r="I16" s="187" t="s">
        <v>814</v>
      </c>
      <c r="J16" s="127"/>
    </row>
    <row r="17" spans="2:10" ht="187.5" customHeight="1" x14ac:dyDescent="0.3">
      <c r="B17" s="126"/>
      <c r="C17" s="608"/>
      <c r="D17" s="190" t="s">
        <v>658</v>
      </c>
      <c r="E17" s="617" t="s">
        <v>681</v>
      </c>
      <c r="F17" s="617"/>
      <c r="G17" s="193" t="s">
        <v>659</v>
      </c>
      <c r="H17" s="187" t="s">
        <v>914</v>
      </c>
      <c r="I17" s="187" t="s">
        <v>815</v>
      </c>
      <c r="J17" s="127"/>
    </row>
    <row r="18" spans="2:10" ht="156.75" customHeight="1" x14ac:dyDescent="0.3">
      <c r="B18" s="126"/>
      <c r="C18" s="606" t="s">
        <v>747</v>
      </c>
      <c r="D18" s="190" t="s">
        <v>708</v>
      </c>
      <c r="E18" s="610" t="s">
        <v>748</v>
      </c>
      <c r="F18" s="612"/>
      <c r="G18" s="193" t="s">
        <v>709</v>
      </c>
      <c r="H18" s="187" t="s">
        <v>915</v>
      </c>
      <c r="I18" s="187" t="s">
        <v>816</v>
      </c>
      <c r="J18" s="127"/>
    </row>
    <row r="19" spans="2:10" ht="81" customHeight="1" x14ac:dyDescent="0.3">
      <c r="B19" s="126"/>
      <c r="C19" s="607"/>
      <c r="D19" s="190" t="s">
        <v>660</v>
      </c>
      <c r="E19" s="617" t="s">
        <v>661</v>
      </c>
      <c r="F19" s="617"/>
      <c r="G19" s="193" t="s">
        <v>662</v>
      </c>
      <c r="H19" s="187" t="s">
        <v>890</v>
      </c>
      <c r="I19" s="187" t="s">
        <v>750</v>
      </c>
      <c r="J19" s="127"/>
    </row>
    <row r="20" spans="2:10" ht="99" customHeight="1" x14ac:dyDescent="0.3">
      <c r="B20" s="126"/>
      <c r="C20" s="607"/>
      <c r="D20" s="190" t="s">
        <v>710</v>
      </c>
      <c r="E20" s="610" t="s">
        <v>711</v>
      </c>
      <c r="F20" s="612"/>
      <c r="G20" s="193" t="s">
        <v>712</v>
      </c>
      <c r="H20" s="431" t="s">
        <v>925</v>
      </c>
      <c r="I20" s="187" t="s">
        <v>901</v>
      </c>
      <c r="J20" s="127"/>
    </row>
    <row r="21" spans="2:10" ht="125.25" customHeight="1" x14ac:dyDescent="0.3">
      <c r="B21" s="126"/>
      <c r="C21" s="608"/>
      <c r="D21" s="190" t="s">
        <v>713</v>
      </c>
      <c r="E21" s="610" t="s">
        <v>714</v>
      </c>
      <c r="F21" s="612"/>
      <c r="G21" s="193" t="s">
        <v>715</v>
      </c>
      <c r="H21" s="187" t="s">
        <v>891</v>
      </c>
      <c r="I21" s="187" t="s">
        <v>751</v>
      </c>
      <c r="J21" s="127"/>
    </row>
    <row r="22" spans="2:10" ht="162.75" customHeight="1" x14ac:dyDescent="0.3">
      <c r="B22" s="126"/>
      <c r="C22" s="606" t="s">
        <v>753</v>
      </c>
      <c r="D22" s="190" t="s">
        <v>716</v>
      </c>
      <c r="E22" s="613" t="s">
        <v>761</v>
      </c>
      <c r="F22" s="614"/>
      <c r="G22" s="193" t="s">
        <v>817</v>
      </c>
      <c r="H22" s="187" t="s">
        <v>892</v>
      </c>
      <c r="I22" s="187" t="s">
        <v>717</v>
      </c>
      <c r="J22" s="127"/>
    </row>
    <row r="23" spans="2:10" ht="69" customHeight="1" x14ac:dyDescent="0.3">
      <c r="B23" s="126"/>
      <c r="C23" s="607"/>
      <c r="D23" s="190" t="s">
        <v>663</v>
      </c>
      <c r="E23" s="617" t="s">
        <v>682</v>
      </c>
      <c r="F23" s="617"/>
      <c r="G23" s="193" t="s">
        <v>683</v>
      </c>
      <c r="H23" s="187" t="s">
        <v>754</v>
      </c>
      <c r="I23" s="187" t="s">
        <v>755</v>
      </c>
      <c r="J23" s="127"/>
    </row>
    <row r="24" spans="2:10" ht="123.75" customHeight="1" thickBot="1" x14ac:dyDescent="0.35">
      <c r="B24" s="126"/>
      <c r="C24" s="609"/>
      <c r="D24" s="195" t="s">
        <v>718</v>
      </c>
      <c r="E24" s="605" t="s">
        <v>916</v>
      </c>
      <c r="F24" s="605"/>
      <c r="G24" s="196" t="s">
        <v>917</v>
      </c>
      <c r="H24" s="197" t="s">
        <v>902</v>
      </c>
      <c r="I24" s="198" t="s">
        <v>719</v>
      </c>
      <c r="J24" s="127"/>
    </row>
    <row r="25" spans="2:10" ht="13.5" thickBot="1" x14ac:dyDescent="0.35">
      <c r="B25" s="199"/>
      <c r="C25" s="200"/>
      <c r="D25" s="201"/>
      <c r="E25" s="202"/>
      <c r="F25" s="202"/>
      <c r="G25" s="202"/>
      <c r="H25" s="621"/>
      <c r="I25" s="621"/>
      <c r="J25" s="203"/>
    </row>
  </sheetData>
  <customSheetViews>
    <customSheetView guid="{3BDE5115-0CAB-4E7F-8B71-52C140141670}" scale="80" topLeftCell="A2">
      <selection activeCell="E11" sqref="E11:F11"/>
      <pageMargins left="0.25" right="0.25" top="0.17" bottom="0.17" header="0.17" footer="0.17"/>
      <pageSetup orientation="portrait" r:id="rId1"/>
    </customSheetView>
  </customSheetViews>
  <mergeCells count="29">
    <mergeCell ref="E7:F7"/>
    <mergeCell ref="E12:F12"/>
    <mergeCell ref="C3:C6"/>
    <mergeCell ref="C8:C11"/>
    <mergeCell ref="C12:C14"/>
    <mergeCell ref="E11:F11"/>
    <mergeCell ref="E8:F8"/>
    <mergeCell ref="E9:F9"/>
    <mergeCell ref="D3:I3"/>
    <mergeCell ref="D4:I4"/>
    <mergeCell ref="D5:I5"/>
    <mergeCell ref="E13:F13"/>
    <mergeCell ref="D6:E6"/>
    <mergeCell ref="E10:F10"/>
    <mergeCell ref="H25:I25"/>
    <mergeCell ref="E23:F23"/>
    <mergeCell ref="E17:F17"/>
    <mergeCell ref="E19:F19"/>
    <mergeCell ref="E14:F14"/>
    <mergeCell ref="E16:F16"/>
    <mergeCell ref="E24:F24"/>
    <mergeCell ref="C15:C17"/>
    <mergeCell ref="C18:C21"/>
    <mergeCell ref="C22:C24"/>
    <mergeCell ref="E15:F15"/>
    <mergeCell ref="E18:F18"/>
    <mergeCell ref="E20:F20"/>
    <mergeCell ref="E21:F21"/>
    <mergeCell ref="E22:F22"/>
  </mergeCells>
  <pageMargins left="0.25" right="0.25" top="0.17" bottom="0.17" header="0.17" footer="0.17"/>
  <pageSetup scale="61" fitToHeight="0"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29"/>
  <sheetViews>
    <sheetView topLeftCell="A22" workbookViewId="0">
      <selection activeCell="D31" sqref="D31"/>
    </sheetView>
  </sheetViews>
  <sheetFormatPr defaultColWidth="9.1796875" defaultRowHeight="13" x14ac:dyDescent="0.3"/>
  <cols>
    <col min="1" max="1" width="1.26953125" style="43" customWidth="1"/>
    <col min="2" max="2" width="2" style="43" customWidth="1"/>
    <col min="3" max="3" width="44.81640625" style="43" customWidth="1"/>
    <col min="4" max="4" width="57.81640625" style="248" customWidth="1"/>
    <col min="5" max="5" width="3.453125" style="43" customWidth="1"/>
    <col min="6" max="6" width="1.453125" style="43" customWidth="1"/>
    <col min="7" max="16384" width="9.1796875" style="43"/>
  </cols>
  <sheetData>
    <row r="1" spans="2:5" ht="13.5" thickBot="1" x14ac:dyDescent="0.35"/>
    <row r="2" spans="2:5" ht="13.5" thickBot="1" x14ac:dyDescent="0.35">
      <c r="B2" s="54"/>
      <c r="C2" s="44"/>
      <c r="D2" s="249"/>
      <c r="E2" s="45"/>
    </row>
    <row r="3" spans="2:5" ht="13.5" thickBot="1" x14ac:dyDescent="0.35">
      <c r="B3" s="56"/>
      <c r="C3" s="639" t="s">
        <v>252</v>
      </c>
      <c r="D3" s="640"/>
      <c r="E3" s="166"/>
    </row>
    <row r="4" spans="2:5" x14ac:dyDescent="0.3">
      <c r="B4" s="56"/>
      <c r="C4" s="167"/>
      <c r="D4" s="250"/>
      <c r="E4" s="166"/>
    </row>
    <row r="5" spans="2:5" ht="13.5" thickBot="1" x14ac:dyDescent="0.35">
      <c r="B5" s="56"/>
      <c r="C5" s="168" t="s">
        <v>280</v>
      </c>
      <c r="D5" s="250"/>
      <c r="E5" s="166"/>
    </row>
    <row r="6" spans="2:5" ht="13.5" thickBot="1" x14ac:dyDescent="0.35">
      <c r="B6" s="56"/>
      <c r="C6" s="169" t="s">
        <v>253</v>
      </c>
      <c r="D6" s="251" t="s">
        <v>254</v>
      </c>
      <c r="E6" s="166"/>
    </row>
    <row r="7" spans="2:5" ht="126" customHeight="1" thickBot="1" x14ac:dyDescent="0.35">
      <c r="B7" s="56"/>
      <c r="C7" s="170" t="s">
        <v>283</v>
      </c>
      <c r="D7" s="252" t="s">
        <v>883</v>
      </c>
      <c r="E7" s="166"/>
    </row>
    <row r="8" spans="2:5" ht="121.5" customHeight="1" thickBot="1" x14ac:dyDescent="0.35">
      <c r="B8" s="56"/>
      <c r="C8" s="171" t="s">
        <v>284</v>
      </c>
      <c r="D8" s="259" t="s">
        <v>884</v>
      </c>
      <c r="E8" s="166"/>
    </row>
    <row r="9" spans="2:5" ht="48" customHeight="1" thickBot="1" x14ac:dyDescent="0.35">
      <c r="B9" s="56"/>
      <c r="C9" s="172" t="s">
        <v>255</v>
      </c>
      <c r="D9" s="253" t="s">
        <v>819</v>
      </c>
      <c r="E9" s="166"/>
    </row>
    <row r="10" spans="2:5" ht="104.5" thickBot="1" x14ac:dyDescent="0.35">
      <c r="B10" s="56"/>
      <c r="C10" s="170" t="s">
        <v>267</v>
      </c>
      <c r="D10" s="252" t="s">
        <v>820</v>
      </c>
      <c r="E10" s="166"/>
    </row>
    <row r="11" spans="2:5" x14ac:dyDescent="0.3">
      <c r="B11" s="56"/>
      <c r="C11" s="167"/>
      <c r="D11" s="250"/>
      <c r="E11" s="166"/>
    </row>
    <row r="12" spans="2:5" ht="13.5" thickBot="1" x14ac:dyDescent="0.35">
      <c r="B12" s="56"/>
      <c r="C12" s="641" t="s">
        <v>775</v>
      </c>
      <c r="D12" s="641"/>
      <c r="E12" s="166"/>
    </row>
    <row r="13" spans="2:5" ht="13.5" thickBot="1" x14ac:dyDescent="0.35">
      <c r="B13" s="56"/>
      <c r="C13" s="173" t="s">
        <v>256</v>
      </c>
      <c r="D13" s="254" t="s">
        <v>254</v>
      </c>
      <c r="E13" s="166"/>
    </row>
    <row r="14" spans="2:5" ht="13.5" thickBot="1" x14ac:dyDescent="0.35">
      <c r="B14" s="56"/>
      <c r="C14" s="638" t="s">
        <v>281</v>
      </c>
      <c r="D14" s="638"/>
      <c r="E14" s="166"/>
    </row>
    <row r="15" spans="2:5" ht="104.5" thickBot="1" x14ac:dyDescent="0.35">
      <c r="B15" s="56"/>
      <c r="C15" s="172" t="s">
        <v>285</v>
      </c>
      <c r="D15" s="258" t="s">
        <v>886</v>
      </c>
      <c r="E15" s="166"/>
    </row>
    <row r="16" spans="2:5" ht="52.5" thickBot="1" x14ac:dyDescent="0.35">
      <c r="B16" s="56"/>
      <c r="C16" s="172" t="s">
        <v>286</v>
      </c>
      <c r="D16" s="247" t="s">
        <v>887</v>
      </c>
      <c r="E16" s="166"/>
    </row>
    <row r="17" spans="2:5" ht="13.5" thickBot="1" x14ac:dyDescent="0.35">
      <c r="B17" s="56"/>
      <c r="C17" s="638" t="s">
        <v>282</v>
      </c>
      <c r="D17" s="638"/>
      <c r="E17" s="166"/>
    </row>
    <row r="18" spans="2:5" ht="141" customHeight="1" thickBot="1" x14ac:dyDescent="0.35">
      <c r="B18" s="56"/>
      <c r="C18" s="172" t="s">
        <v>287</v>
      </c>
      <c r="D18" s="247" t="s">
        <v>903</v>
      </c>
      <c r="E18" s="166"/>
    </row>
    <row r="19" spans="2:5" ht="75" customHeight="1" thickBot="1" x14ac:dyDescent="0.35">
      <c r="B19" s="56"/>
      <c r="C19" s="172" t="s">
        <v>279</v>
      </c>
      <c r="D19" s="247" t="s">
        <v>924</v>
      </c>
      <c r="E19" s="166"/>
    </row>
    <row r="20" spans="2:5" ht="13.5" thickBot="1" x14ac:dyDescent="0.35">
      <c r="B20" s="56"/>
      <c r="C20" s="638" t="s">
        <v>257</v>
      </c>
      <c r="D20" s="638"/>
      <c r="E20" s="166"/>
    </row>
    <row r="21" spans="2:5" ht="105.75" customHeight="1" thickBot="1" x14ac:dyDescent="0.35">
      <c r="B21" s="56"/>
      <c r="C21" s="174" t="s">
        <v>258</v>
      </c>
      <c r="D21" s="255" t="s">
        <v>888</v>
      </c>
      <c r="E21" s="166"/>
    </row>
    <row r="22" spans="2:5" ht="84.75" customHeight="1" thickBot="1" x14ac:dyDescent="0.35">
      <c r="B22" s="56"/>
      <c r="C22" s="174" t="s">
        <v>259</v>
      </c>
      <c r="D22" s="255" t="s">
        <v>821</v>
      </c>
      <c r="E22" s="166"/>
    </row>
    <row r="23" spans="2:5" ht="106.5" customHeight="1" thickBot="1" x14ac:dyDescent="0.35">
      <c r="B23" s="56"/>
      <c r="C23" s="174" t="s">
        <v>260</v>
      </c>
      <c r="D23" s="255" t="s">
        <v>885</v>
      </c>
      <c r="E23" s="166"/>
    </row>
    <row r="24" spans="2:5" ht="13.5" thickBot="1" x14ac:dyDescent="0.35">
      <c r="B24" s="56"/>
      <c r="C24" s="638" t="s">
        <v>261</v>
      </c>
      <c r="D24" s="638"/>
      <c r="E24" s="166"/>
    </row>
    <row r="25" spans="2:5" ht="59.25" customHeight="1" thickBot="1" x14ac:dyDescent="0.35">
      <c r="B25" s="56"/>
      <c r="C25" s="172" t="s">
        <v>288</v>
      </c>
      <c r="D25" s="247" t="s">
        <v>818</v>
      </c>
      <c r="E25" s="166"/>
    </row>
    <row r="26" spans="2:5" ht="75.75" customHeight="1" thickBot="1" x14ac:dyDescent="0.35">
      <c r="B26" s="56"/>
      <c r="C26" s="172" t="s">
        <v>289</v>
      </c>
      <c r="D26" s="247" t="s">
        <v>822</v>
      </c>
      <c r="E26" s="166"/>
    </row>
    <row r="27" spans="2:5" ht="65.5" thickBot="1" x14ac:dyDescent="0.35">
      <c r="B27" s="56"/>
      <c r="C27" s="172" t="s">
        <v>262</v>
      </c>
      <c r="D27" s="256" t="s">
        <v>687</v>
      </c>
      <c r="E27" s="166"/>
    </row>
    <row r="28" spans="2:5" ht="60" customHeight="1" thickBot="1" x14ac:dyDescent="0.35">
      <c r="B28" s="56"/>
      <c r="C28" s="172" t="s">
        <v>290</v>
      </c>
      <c r="D28" s="247" t="s">
        <v>823</v>
      </c>
      <c r="E28" s="166"/>
    </row>
    <row r="29" spans="2:5" ht="13.5" thickBot="1" x14ac:dyDescent="0.35">
      <c r="B29" s="175"/>
      <c r="C29" s="176"/>
      <c r="D29" s="257"/>
      <c r="E29" s="177"/>
    </row>
  </sheetData>
  <customSheetViews>
    <customSheetView guid="{3BDE5115-0CAB-4E7F-8B71-52C140141670}" topLeftCell="A10">
      <selection activeCell="I11" sqref="I11"/>
      <pageMargins left="0.25" right="0.25" top="0.18" bottom="0.17" header="0.17" footer="0.17"/>
      <pageSetup orientation="portrait" r:id="rId1"/>
    </customSheetView>
  </customSheetViews>
  <mergeCells count="6">
    <mergeCell ref="C24:D24"/>
    <mergeCell ref="C3:D3"/>
    <mergeCell ref="C12:D12"/>
    <mergeCell ref="C14:D14"/>
    <mergeCell ref="C17:D17"/>
    <mergeCell ref="C20:D20"/>
  </mergeCells>
  <pageMargins left="0.25" right="0.25" top="0.18" bottom="0.17" header="0.17" footer="0.17"/>
  <pageSetup scale="93" fitToHeight="0"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L126" zoomScale="69" zoomScaleNormal="69" workbookViewId="0">
      <selection activeCell="U128" sqref="U128"/>
    </sheetView>
  </sheetViews>
  <sheetFormatPr defaultColWidth="9.1796875" defaultRowHeight="14.5" outlineLevelRow="1" x14ac:dyDescent="0.35"/>
  <cols>
    <col min="1" max="1" width="3" style="204" customWidth="1"/>
    <col min="2" max="2" width="28.54296875" style="204" customWidth="1"/>
    <col min="3" max="3" width="50.54296875" style="204" customWidth="1"/>
    <col min="4" max="4" width="34.26953125" style="204" customWidth="1"/>
    <col min="5" max="5" width="35.81640625" style="205" customWidth="1"/>
    <col min="6" max="6" width="26.7265625" style="204" customWidth="1"/>
    <col min="7" max="7" width="26.453125" style="204" bestFit="1" customWidth="1"/>
    <col min="8" max="8" width="30" style="204" customWidth="1"/>
    <col min="9" max="9" width="26.1796875" style="204" customWidth="1"/>
    <col min="10" max="10" width="25.81640625" style="204" customWidth="1"/>
    <col min="11" max="11" width="31" style="204" bestFit="1" customWidth="1"/>
    <col min="12" max="12" width="30.26953125" style="204" customWidth="1"/>
    <col min="13" max="13" width="27.1796875" style="204" bestFit="1" customWidth="1"/>
    <col min="14" max="14" width="25" style="204" customWidth="1"/>
    <col min="15" max="15" width="25.81640625" style="204" bestFit="1" customWidth="1"/>
    <col min="16" max="16" width="30.26953125" style="204" customWidth="1"/>
    <col min="17" max="17" width="27.1796875" style="204" bestFit="1" customWidth="1"/>
    <col min="18" max="18" width="24.26953125" style="204" customWidth="1"/>
    <col min="19" max="19" width="23.1796875" style="204" bestFit="1" customWidth="1"/>
    <col min="20" max="20" width="27.7265625" style="204" customWidth="1"/>
    <col min="21" max="16384" width="9.1796875" style="204"/>
  </cols>
  <sheetData>
    <row r="1" spans="2:19" ht="16" thickBot="1" x14ac:dyDescent="0.4">
      <c r="B1" s="261"/>
      <c r="C1" s="261"/>
      <c r="D1" s="261"/>
      <c r="E1" s="262"/>
      <c r="F1" s="261"/>
      <c r="G1" s="261"/>
      <c r="H1" s="261"/>
      <c r="I1" s="261"/>
      <c r="J1" s="261"/>
      <c r="K1" s="261"/>
      <c r="L1" s="261"/>
      <c r="M1" s="261"/>
      <c r="N1" s="261"/>
      <c r="O1" s="261"/>
      <c r="P1" s="261"/>
      <c r="Q1" s="261"/>
      <c r="R1" s="261"/>
      <c r="S1" s="261"/>
    </row>
    <row r="2" spans="2:19" ht="15.5" x14ac:dyDescent="0.35">
      <c r="B2" s="263"/>
      <c r="C2" s="675"/>
      <c r="D2" s="675"/>
      <c r="E2" s="675"/>
      <c r="F2" s="675"/>
      <c r="G2" s="675"/>
      <c r="H2" s="264"/>
      <c r="I2" s="264"/>
      <c r="J2" s="264"/>
      <c r="K2" s="264"/>
      <c r="L2" s="264"/>
      <c r="M2" s="264"/>
      <c r="N2" s="264"/>
      <c r="O2" s="264"/>
      <c r="P2" s="264"/>
      <c r="Q2" s="264"/>
      <c r="R2" s="264"/>
      <c r="S2" s="265"/>
    </row>
    <row r="3" spans="2:19" ht="15.5" x14ac:dyDescent="0.35">
      <c r="B3" s="266"/>
      <c r="C3" s="680" t="s">
        <v>277</v>
      </c>
      <c r="D3" s="681"/>
      <c r="E3" s="681"/>
      <c r="F3" s="681"/>
      <c r="G3" s="682"/>
      <c r="H3" s="267"/>
      <c r="I3" s="267"/>
      <c r="J3" s="267"/>
      <c r="K3" s="267"/>
      <c r="L3" s="267"/>
      <c r="M3" s="267"/>
      <c r="N3" s="267"/>
      <c r="O3" s="267"/>
      <c r="P3" s="267"/>
      <c r="Q3" s="267"/>
      <c r="R3" s="267"/>
      <c r="S3" s="268"/>
    </row>
    <row r="4" spans="2:19" ht="15.5" x14ac:dyDescent="0.35">
      <c r="B4" s="266"/>
      <c r="C4" s="267"/>
      <c r="D4" s="267"/>
      <c r="E4" s="269"/>
      <c r="F4" s="267"/>
      <c r="G4" s="267"/>
      <c r="H4" s="267"/>
      <c r="I4" s="267"/>
      <c r="J4" s="267"/>
      <c r="K4" s="267"/>
      <c r="L4" s="267"/>
      <c r="M4" s="267"/>
      <c r="N4" s="267"/>
      <c r="O4" s="267"/>
      <c r="P4" s="267"/>
      <c r="Q4" s="267"/>
      <c r="R4" s="267"/>
      <c r="S4" s="268"/>
    </row>
    <row r="5" spans="2:19" ht="16" thickBot="1" x14ac:dyDescent="0.4">
      <c r="B5" s="266"/>
      <c r="C5" s="267"/>
      <c r="D5" s="267"/>
      <c r="E5" s="269"/>
      <c r="F5" s="267"/>
      <c r="G5" s="267"/>
      <c r="H5" s="267"/>
      <c r="I5" s="267"/>
      <c r="J5" s="267"/>
      <c r="K5" s="267"/>
      <c r="L5" s="267"/>
      <c r="M5" s="267"/>
      <c r="N5" s="267"/>
      <c r="O5" s="267"/>
      <c r="P5" s="267"/>
      <c r="Q5" s="267"/>
      <c r="R5" s="267"/>
      <c r="S5" s="268"/>
    </row>
    <row r="6" spans="2:19" ht="34.5" customHeight="1" thickBot="1" x14ac:dyDescent="0.4">
      <c r="B6" s="676" t="s">
        <v>776</v>
      </c>
      <c r="C6" s="677"/>
      <c r="D6" s="677"/>
      <c r="E6" s="677"/>
      <c r="F6" s="677"/>
      <c r="G6" s="677"/>
      <c r="H6" s="206"/>
      <c r="I6" s="206"/>
      <c r="J6" s="206"/>
      <c r="K6" s="206"/>
      <c r="L6" s="206"/>
      <c r="M6" s="206"/>
      <c r="N6" s="206"/>
      <c r="O6" s="206"/>
      <c r="P6" s="206"/>
      <c r="Q6" s="206"/>
      <c r="R6" s="206"/>
      <c r="S6" s="207"/>
    </row>
    <row r="7" spans="2:19" ht="15.75" customHeight="1" x14ac:dyDescent="0.35">
      <c r="B7" s="676" t="s">
        <v>777</v>
      </c>
      <c r="C7" s="677"/>
      <c r="D7" s="677"/>
      <c r="E7" s="677"/>
      <c r="F7" s="677"/>
      <c r="G7" s="677"/>
      <c r="H7" s="206"/>
      <c r="I7" s="206"/>
      <c r="J7" s="206"/>
      <c r="K7" s="206"/>
      <c r="L7" s="206"/>
      <c r="M7" s="206"/>
      <c r="N7" s="206"/>
      <c r="O7" s="206"/>
      <c r="P7" s="206"/>
      <c r="Q7" s="206"/>
      <c r="R7" s="206"/>
      <c r="S7" s="207"/>
    </row>
    <row r="8" spans="2:19" ht="31.5" customHeight="1" thickBot="1" x14ac:dyDescent="0.4">
      <c r="B8" s="678" t="s">
        <v>236</v>
      </c>
      <c r="C8" s="679"/>
      <c r="D8" s="679"/>
      <c r="E8" s="679"/>
      <c r="F8" s="679"/>
      <c r="G8" s="679"/>
      <c r="H8" s="270"/>
      <c r="I8" s="270"/>
      <c r="J8" s="270"/>
      <c r="K8" s="270"/>
      <c r="L8" s="270"/>
      <c r="M8" s="270"/>
      <c r="N8" s="270"/>
      <c r="O8" s="270"/>
      <c r="P8" s="270"/>
      <c r="Q8" s="270"/>
      <c r="R8" s="270"/>
      <c r="S8" s="271"/>
    </row>
    <row r="9" spans="2:19" ht="15.5" x14ac:dyDescent="0.35">
      <c r="B9" s="261"/>
      <c r="C9" s="261"/>
      <c r="D9" s="261"/>
      <c r="E9" s="262"/>
      <c r="F9" s="261"/>
      <c r="G9" s="261"/>
      <c r="H9" s="261"/>
      <c r="I9" s="261"/>
      <c r="J9" s="261"/>
      <c r="K9" s="261"/>
      <c r="L9" s="261"/>
      <c r="M9" s="261"/>
      <c r="N9" s="261"/>
      <c r="O9" s="261"/>
      <c r="P9" s="261"/>
      <c r="Q9" s="261"/>
      <c r="R9" s="261"/>
      <c r="S9" s="261"/>
    </row>
    <row r="10" spans="2:19" ht="15.5" x14ac:dyDescent="0.35">
      <c r="B10" s="740" t="s">
        <v>293</v>
      </c>
      <c r="C10" s="740"/>
      <c r="D10" s="261"/>
      <c r="E10" s="262"/>
      <c r="F10" s="261"/>
      <c r="G10" s="261"/>
      <c r="H10" s="261"/>
      <c r="I10" s="261"/>
      <c r="J10" s="261"/>
      <c r="K10" s="261"/>
      <c r="L10" s="261"/>
      <c r="M10" s="261"/>
      <c r="N10" s="261"/>
      <c r="O10" s="261"/>
      <c r="P10" s="261"/>
      <c r="Q10" s="261"/>
      <c r="R10" s="261"/>
      <c r="S10" s="261"/>
    </row>
    <row r="11" spans="2:19" ht="16" thickBot="1" x14ac:dyDescent="0.4">
      <c r="B11" s="261"/>
      <c r="C11" s="261"/>
      <c r="D11" s="261"/>
      <c r="E11" s="262"/>
      <c r="F11" s="261"/>
      <c r="G11" s="261"/>
      <c r="H11" s="261"/>
      <c r="I11" s="261"/>
      <c r="J11" s="261"/>
      <c r="K11" s="261"/>
      <c r="L11" s="261"/>
      <c r="M11" s="261"/>
      <c r="N11" s="261"/>
      <c r="O11" s="261"/>
      <c r="P11" s="261"/>
      <c r="Q11" s="261"/>
      <c r="R11" s="261"/>
      <c r="S11" s="261"/>
    </row>
    <row r="12" spans="2:19" ht="15" customHeight="1" thickBot="1" x14ac:dyDescent="0.4">
      <c r="B12" s="272" t="s">
        <v>294</v>
      </c>
      <c r="C12" s="273" t="s">
        <v>685</v>
      </c>
      <c r="D12" s="261"/>
      <c r="E12" s="262"/>
      <c r="F12" s="261"/>
      <c r="G12" s="261"/>
      <c r="H12" s="261"/>
      <c r="I12" s="261"/>
      <c r="J12" s="261"/>
      <c r="K12" s="261"/>
      <c r="L12" s="261"/>
      <c r="M12" s="261"/>
      <c r="N12" s="261"/>
      <c r="O12" s="261"/>
      <c r="P12" s="261"/>
      <c r="Q12" s="261"/>
      <c r="R12" s="261"/>
      <c r="S12" s="261"/>
    </row>
    <row r="13" spans="2:19" ht="31.5" thickBot="1" x14ac:dyDescent="0.4">
      <c r="B13" s="272" t="s">
        <v>270</v>
      </c>
      <c r="C13" s="274" t="s">
        <v>664</v>
      </c>
      <c r="D13" s="261"/>
      <c r="E13" s="262"/>
      <c r="F13" s="261"/>
      <c r="G13" s="261"/>
      <c r="H13" s="261"/>
      <c r="I13" s="261"/>
      <c r="J13" s="261"/>
      <c r="K13" s="261"/>
      <c r="L13" s="261"/>
      <c r="M13" s="261"/>
      <c r="N13" s="261"/>
      <c r="O13" s="261"/>
      <c r="P13" s="261"/>
      <c r="Q13" s="261"/>
      <c r="R13" s="261"/>
      <c r="S13" s="261"/>
    </row>
    <row r="14" spans="2:19" ht="15.75" customHeight="1" thickBot="1" x14ac:dyDescent="0.4">
      <c r="B14" s="272" t="s">
        <v>633</v>
      </c>
      <c r="C14" s="273" t="s">
        <v>574</v>
      </c>
      <c r="D14" s="261"/>
      <c r="E14" s="262"/>
      <c r="F14" s="261"/>
      <c r="G14" s="261"/>
      <c r="H14" s="261"/>
      <c r="I14" s="261"/>
      <c r="J14" s="261"/>
      <c r="K14" s="261"/>
      <c r="L14" s="261"/>
      <c r="M14" s="261"/>
      <c r="N14" s="261"/>
      <c r="O14" s="261"/>
      <c r="P14" s="261"/>
      <c r="Q14" s="261"/>
      <c r="R14" s="261"/>
      <c r="S14" s="261"/>
    </row>
    <row r="15" spans="2:19" ht="15.75" customHeight="1" thickBot="1" x14ac:dyDescent="0.4">
      <c r="B15" s="272" t="s">
        <v>295</v>
      </c>
      <c r="C15" s="273" t="s">
        <v>86</v>
      </c>
      <c r="D15" s="261"/>
      <c r="E15" s="262"/>
      <c r="F15" s="261"/>
      <c r="G15" s="261"/>
      <c r="H15" s="261"/>
      <c r="I15" s="261"/>
      <c r="J15" s="261"/>
      <c r="K15" s="261"/>
      <c r="L15" s="261"/>
      <c r="M15" s="261"/>
      <c r="N15" s="261"/>
      <c r="O15" s="261"/>
      <c r="P15" s="261"/>
      <c r="Q15" s="261"/>
      <c r="R15" s="261"/>
      <c r="S15" s="261"/>
    </row>
    <row r="16" spans="2:19" ht="16" thickBot="1" x14ac:dyDescent="0.4">
      <c r="B16" s="272" t="s">
        <v>296</v>
      </c>
      <c r="C16" s="273" t="s">
        <v>575</v>
      </c>
      <c r="D16" s="261"/>
      <c r="E16" s="262"/>
      <c r="F16" s="261"/>
      <c r="G16" s="261"/>
      <c r="H16" s="261"/>
      <c r="I16" s="261"/>
      <c r="J16" s="261"/>
      <c r="K16" s="261"/>
      <c r="L16" s="261"/>
      <c r="M16" s="261"/>
      <c r="N16" s="261"/>
      <c r="O16" s="261"/>
      <c r="P16" s="261"/>
      <c r="Q16" s="261"/>
      <c r="R16" s="261"/>
      <c r="S16" s="261"/>
    </row>
    <row r="17" spans="2:19" ht="16" thickBot="1" x14ac:dyDescent="0.4">
      <c r="B17" s="272" t="s">
        <v>297</v>
      </c>
      <c r="C17" s="273" t="s">
        <v>756</v>
      </c>
      <c r="D17" s="261"/>
      <c r="E17" s="262"/>
      <c r="F17" s="261"/>
      <c r="G17" s="261"/>
      <c r="H17" s="261"/>
      <c r="I17" s="261"/>
      <c r="J17" s="261"/>
      <c r="K17" s="261"/>
      <c r="L17" s="261"/>
      <c r="M17" s="261"/>
      <c r="N17" s="261"/>
      <c r="O17" s="261"/>
      <c r="P17" s="261"/>
      <c r="Q17" s="261"/>
      <c r="R17" s="261"/>
      <c r="S17" s="261"/>
    </row>
    <row r="18" spans="2:19" ht="16" thickBot="1" x14ac:dyDescent="0.4">
      <c r="B18" s="261"/>
      <c r="C18" s="261"/>
      <c r="D18" s="261"/>
      <c r="E18" s="262"/>
      <c r="F18" s="261"/>
      <c r="G18" s="261"/>
      <c r="H18" s="261"/>
      <c r="I18" s="261"/>
      <c r="J18" s="261"/>
      <c r="K18" s="261"/>
      <c r="L18" s="261"/>
      <c r="M18" s="261"/>
      <c r="N18" s="261"/>
      <c r="O18" s="261"/>
      <c r="P18" s="261"/>
      <c r="Q18" s="261"/>
      <c r="R18" s="261"/>
      <c r="S18" s="261"/>
    </row>
    <row r="19" spans="2:19" ht="16" thickBot="1" x14ac:dyDescent="0.4">
      <c r="B19" s="261"/>
      <c r="C19" s="261"/>
      <c r="D19" s="683" t="s">
        <v>298</v>
      </c>
      <c r="E19" s="684"/>
      <c r="F19" s="684"/>
      <c r="G19" s="685"/>
      <c r="H19" s="683" t="s">
        <v>299</v>
      </c>
      <c r="I19" s="684"/>
      <c r="J19" s="684"/>
      <c r="K19" s="685"/>
      <c r="L19" s="737" t="s">
        <v>913</v>
      </c>
      <c r="M19" s="738"/>
      <c r="N19" s="738"/>
      <c r="O19" s="739"/>
      <c r="P19" s="683" t="s">
        <v>301</v>
      </c>
      <c r="Q19" s="684"/>
      <c r="R19" s="684"/>
      <c r="S19" s="685"/>
    </row>
    <row r="20" spans="2:19" ht="45" customHeight="1" thickBot="1" x14ac:dyDescent="0.4">
      <c r="B20" s="671" t="s">
        <v>302</v>
      </c>
      <c r="C20" s="741" t="s">
        <v>827</v>
      </c>
      <c r="D20" s="275"/>
      <c r="E20" s="276" t="s">
        <v>303</v>
      </c>
      <c r="F20" s="277" t="s">
        <v>304</v>
      </c>
      <c r="G20" s="278" t="s">
        <v>305</v>
      </c>
      <c r="H20" s="275"/>
      <c r="I20" s="279" t="s">
        <v>303</v>
      </c>
      <c r="J20" s="277" t="s">
        <v>304</v>
      </c>
      <c r="K20" s="278" t="s">
        <v>305</v>
      </c>
      <c r="L20" s="275"/>
      <c r="M20" s="279" t="s">
        <v>303</v>
      </c>
      <c r="N20" s="277" t="s">
        <v>304</v>
      </c>
      <c r="O20" s="278" t="s">
        <v>305</v>
      </c>
      <c r="P20" s="275"/>
      <c r="Q20" s="279" t="s">
        <v>303</v>
      </c>
      <c r="R20" s="277" t="s">
        <v>304</v>
      </c>
      <c r="S20" s="278" t="s">
        <v>305</v>
      </c>
    </row>
    <row r="21" spans="2:19" ht="40.5" customHeight="1" x14ac:dyDescent="0.35">
      <c r="B21" s="707"/>
      <c r="C21" s="742"/>
      <c r="D21" s="280" t="s">
        <v>306</v>
      </c>
      <c r="E21" s="281">
        <v>0</v>
      </c>
      <c r="F21" s="282">
        <v>0</v>
      </c>
      <c r="G21" s="283">
        <v>0</v>
      </c>
      <c r="H21" s="284" t="s">
        <v>306</v>
      </c>
      <c r="I21" s="285">
        <v>1200</v>
      </c>
      <c r="J21" s="286">
        <v>1000</v>
      </c>
      <c r="K21" s="287">
        <v>200</v>
      </c>
      <c r="L21" s="280" t="s">
        <v>306</v>
      </c>
      <c r="M21" s="285">
        <v>800</v>
      </c>
      <c r="N21" s="285">
        <v>600</v>
      </c>
      <c r="O21" s="288">
        <v>200</v>
      </c>
      <c r="P21" s="280" t="s">
        <v>306</v>
      </c>
      <c r="Q21" s="419">
        <v>1000</v>
      </c>
      <c r="R21" s="420">
        <v>200</v>
      </c>
      <c r="S21" s="420">
        <v>800</v>
      </c>
    </row>
    <row r="22" spans="2:19" ht="39.75" customHeight="1" x14ac:dyDescent="0.35">
      <c r="B22" s="707"/>
      <c r="C22" s="742"/>
      <c r="D22" s="290" t="s">
        <v>307</v>
      </c>
      <c r="E22" s="291">
        <v>0</v>
      </c>
      <c r="F22" s="291">
        <v>0</v>
      </c>
      <c r="G22" s="292">
        <v>0</v>
      </c>
      <c r="H22" s="293" t="s">
        <v>307</v>
      </c>
      <c r="I22" s="291">
        <v>0.5</v>
      </c>
      <c r="J22" s="291">
        <v>0.4</v>
      </c>
      <c r="K22" s="292">
        <v>0.1</v>
      </c>
      <c r="L22" s="290" t="s">
        <v>307</v>
      </c>
      <c r="M22" s="424">
        <v>0.4</v>
      </c>
      <c r="N22" s="424">
        <v>0.3</v>
      </c>
      <c r="O22" s="425">
        <v>0.1</v>
      </c>
      <c r="P22" s="290" t="s">
        <v>307</v>
      </c>
      <c r="Q22" s="421">
        <v>0.4</v>
      </c>
      <c r="R22" s="422">
        <v>0.1</v>
      </c>
      <c r="S22" s="422">
        <v>0.5</v>
      </c>
    </row>
    <row r="23" spans="2:19" ht="37.5" customHeight="1" x14ac:dyDescent="0.35">
      <c r="B23" s="672"/>
      <c r="C23" s="743"/>
      <c r="D23" s="290" t="s">
        <v>308</v>
      </c>
      <c r="E23" s="291">
        <v>0</v>
      </c>
      <c r="F23" s="291">
        <v>0</v>
      </c>
      <c r="G23" s="292">
        <v>0</v>
      </c>
      <c r="H23" s="293" t="s">
        <v>308</v>
      </c>
      <c r="I23" s="291">
        <v>0.15</v>
      </c>
      <c r="J23" s="291">
        <v>0.1</v>
      </c>
      <c r="K23" s="292">
        <v>0.05</v>
      </c>
      <c r="L23" s="290" t="s">
        <v>308</v>
      </c>
      <c r="M23" s="424">
        <v>0.1</v>
      </c>
      <c r="N23" s="424">
        <v>0.08</v>
      </c>
      <c r="O23" s="425">
        <v>0.02</v>
      </c>
      <c r="P23" s="290" t="s">
        <v>308</v>
      </c>
      <c r="Q23" s="421">
        <v>0.1</v>
      </c>
      <c r="R23" s="422">
        <v>0.05</v>
      </c>
      <c r="S23" s="422">
        <v>0.1</v>
      </c>
    </row>
    <row r="24" spans="2:19" ht="16" thickBot="1" x14ac:dyDescent="0.4">
      <c r="B24" s="294"/>
      <c r="C24" s="294"/>
      <c r="D24" s="261"/>
      <c r="E24" s="262"/>
      <c r="F24" s="261"/>
      <c r="G24" s="261"/>
      <c r="H24" s="295"/>
      <c r="I24" s="295"/>
      <c r="J24" s="295"/>
      <c r="K24" s="295"/>
      <c r="L24" s="261"/>
      <c r="M24" s="261"/>
      <c r="N24" s="261"/>
      <c r="O24" s="261"/>
      <c r="P24" s="261"/>
      <c r="Q24" s="296"/>
      <c r="R24" s="296"/>
      <c r="S24" s="296"/>
    </row>
    <row r="25" spans="2:19" ht="30" customHeight="1" thickBot="1" x14ac:dyDescent="0.4">
      <c r="B25" s="294"/>
      <c r="C25" s="294"/>
      <c r="D25" s="683" t="s">
        <v>298</v>
      </c>
      <c r="E25" s="684"/>
      <c r="F25" s="684"/>
      <c r="G25" s="685"/>
      <c r="H25" s="737" t="s">
        <v>299</v>
      </c>
      <c r="I25" s="738"/>
      <c r="J25" s="738"/>
      <c r="K25" s="739"/>
      <c r="L25" s="683" t="s">
        <v>300</v>
      </c>
      <c r="M25" s="684"/>
      <c r="N25" s="684"/>
      <c r="O25" s="685"/>
      <c r="P25" s="683" t="s">
        <v>301</v>
      </c>
      <c r="Q25" s="684"/>
      <c r="R25" s="684"/>
      <c r="S25" s="685"/>
    </row>
    <row r="26" spans="2:19" ht="47.25" customHeight="1" x14ac:dyDescent="0.35">
      <c r="B26" s="671" t="s">
        <v>309</v>
      </c>
      <c r="C26" s="671" t="s">
        <v>310</v>
      </c>
      <c r="D26" s="722" t="s">
        <v>311</v>
      </c>
      <c r="E26" s="721"/>
      <c r="F26" s="297" t="s">
        <v>312</v>
      </c>
      <c r="G26" s="298" t="s">
        <v>313</v>
      </c>
      <c r="H26" s="731" t="s">
        <v>311</v>
      </c>
      <c r="I26" s="732"/>
      <c r="J26" s="299" t="s">
        <v>312</v>
      </c>
      <c r="K26" s="300" t="s">
        <v>313</v>
      </c>
      <c r="L26" s="722" t="s">
        <v>311</v>
      </c>
      <c r="M26" s="721"/>
      <c r="N26" s="297" t="s">
        <v>312</v>
      </c>
      <c r="O26" s="298" t="s">
        <v>313</v>
      </c>
      <c r="P26" s="722" t="s">
        <v>311</v>
      </c>
      <c r="Q26" s="721"/>
      <c r="R26" s="297" t="s">
        <v>312</v>
      </c>
      <c r="S26" s="298" t="s">
        <v>313</v>
      </c>
    </row>
    <row r="27" spans="2:19" ht="51" customHeight="1" x14ac:dyDescent="0.35">
      <c r="B27" s="707"/>
      <c r="C27" s="707"/>
      <c r="D27" s="301" t="s">
        <v>306</v>
      </c>
      <c r="E27" s="302">
        <v>0</v>
      </c>
      <c r="F27" s="733" t="s">
        <v>389</v>
      </c>
      <c r="G27" s="735" t="s">
        <v>492</v>
      </c>
      <c r="H27" s="303" t="s">
        <v>306</v>
      </c>
      <c r="I27" s="302">
        <v>500</v>
      </c>
      <c r="J27" s="733" t="s">
        <v>389</v>
      </c>
      <c r="K27" s="735" t="s">
        <v>484</v>
      </c>
      <c r="L27" s="301" t="s">
        <v>306</v>
      </c>
      <c r="M27" s="304">
        <v>300</v>
      </c>
      <c r="N27" s="727" t="s">
        <v>389</v>
      </c>
      <c r="O27" s="729" t="s">
        <v>484</v>
      </c>
      <c r="P27" s="301" t="s">
        <v>306</v>
      </c>
      <c r="Q27" s="423">
        <v>500</v>
      </c>
      <c r="R27" s="727" t="s">
        <v>389</v>
      </c>
      <c r="S27" s="729" t="s">
        <v>484</v>
      </c>
    </row>
    <row r="28" spans="2:19" ht="51" customHeight="1" x14ac:dyDescent="0.35">
      <c r="B28" s="672"/>
      <c r="C28" s="672"/>
      <c r="D28" s="305" t="s">
        <v>314</v>
      </c>
      <c r="E28" s="306">
        <v>0</v>
      </c>
      <c r="F28" s="734"/>
      <c r="G28" s="736"/>
      <c r="H28" s="307" t="s">
        <v>314</v>
      </c>
      <c r="I28" s="306">
        <v>0.5</v>
      </c>
      <c r="J28" s="734"/>
      <c r="K28" s="736"/>
      <c r="L28" s="305" t="s">
        <v>314</v>
      </c>
      <c r="M28" s="308">
        <v>0.3</v>
      </c>
      <c r="N28" s="728"/>
      <c r="O28" s="730"/>
      <c r="P28" s="305" t="s">
        <v>314</v>
      </c>
      <c r="Q28" s="308">
        <v>0.5</v>
      </c>
      <c r="R28" s="728"/>
      <c r="S28" s="730"/>
    </row>
    <row r="29" spans="2:19" ht="77.5" x14ac:dyDescent="0.35">
      <c r="B29" s="668" t="s">
        <v>315</v>
      </c>
      <c r="C29" s="686" t="s">
        <v>316</v>
      </c>
      <c r="D29" s="309" t="s">
        <v>317</v>
      </c>
      <c r="E29" s="310" t="s">
        <v>297</v>
      </c>
      <c r="F29" s="310" t="s">
        <v>318</v>
      </c>
      <c r="G29" s="311" t="s">
        <v>319</v>
      </c>
      <c r="H29" s="309" t="s">
        <v>317</v>
      </c>
      <c r="I29" s="310" t="s">
        <v>297</v>
      </c>
      <c r="J29" s="310" t="s">
        <v>318</v>
      </c>
      <c r="K29" s="311" t="s">
        <v>319</v>
      </c>
      <c r="L29" s="309" t="s">
        <v>317</v>
      </c>
      <c r="M29" s="310" t="s">
        <v>297</v>
      </c>
      <c r="N29" s="310" t="s">
        <v>318</v>
      </c>
      <c r="O29" s="311" t="s">
        <v>319</v>
      </c>
      <c r="P29" s="309" t="s">
        <v>317</v>
      </c>
      <c r="Q29" s="310" t="s">
        <v>297</v>
      </c>
      <c r="R29" s="310" t="s">
        <v>318</v>
      </c>
      <c r="S29" s="311" t="s">
        <v>319</v>
      </c>
    </row>
    <row r="30" spans="2:19" ht="39.75" customHeight="1" x14ac:dyDescent="0.35">
      <c r="B30" s="669"/>
      <c r="C30" s="687"/>
      <c r="D30" s="312">
        <v>1</v>
      </c>
      <c r="E30" s="285" t="s">
        <v>449</v>
      </c>
      <c r="F30" s="285" t="s">
        <v>464</v>
      </c>
      <c r="G30" s="313" t="s">
        <v>699</v>
      </c>
      <c r="H30" s="289">
        <v>1</v>
      </c>
      <c r="I30" s="314" t="s">
        <v>449</v>
      </c>
      <c r="J30" s="289" t="s">
        <v>464</v>
      </c>
      <c r="K30" s="315" t="s">
        <v>699</v>
      </c>
      <c r="L30" s="289">
        <v>1</v>
      </c>
      <c r="M30" s="314" t="s">
        <v>449</v>
      </c>
      <c r="N30" s="289" t="s">
        <v>464</v>
      </c>
      <c r="O30" s="315" t="s">
        <v>699</v>
      </c>
      <c r="P30" s="289">
        <v>1</v>
      </c>
      <c r="Q30" s="314" t="s">
        <v>449</v>
      </c>
      <c r="R30" s="289" t="s">
        <v>464</v>
      </c>
      <c r="S30" s="315" t="s">
        <v>699</v>
      </c>
    </row>
    <row r="31" spans="2:19" ht="36.75" hidden="1" customHeight="1" outlineLevel="1" x14ac:dyDescent="0.35">
      <c r="B31" s="669"/>
      <c r="C31" s="687"/>
      <c r="D31" s="309" t="s">
        <v>317</v>
      </c>
      <c r="E31" s="310" t="s">
        <v>297</v>
      </c>
      <c r="F31" s="310" t="s">
        <v>318</v>
      </c>
      <c r="G31" s="311" t="s">
        <v>319</v>
      </c>
      <c r="H31" s="309" t="s">
        <v>317</v>
      </c>
      <c r="I31" s="310" t="s">
        <v>297</v>
      </c>
      <c r="J31" s="310" t="s">
        <v>318</v>
      </c>
      <c r="K31" s="311" t="s">
        <v>319</v>
      </c>
      <c r="L31" s="309" t="s">
        <v>317</v>
      </c>
      <c r="M31" s="310" t="s">
        <v>297</v>
      </c>
      <c r="N31" s="310" t="s">
        <v>318</v>
      </c>
      <c r="O31" s="311" t="s">
        <v>319</v>
      </c>
      <c r="P31" s="309" t="s">
        <v>317</v>
      </c>
      <c r="Q31" s="310" t="s">
        <v>297</v>
      </c>
      <c r="R31" s="310" t="s">
        <v>318</v>
      </c>
      <c r="S31" s="311" t="s">
        <v>319</v>
      </c>
    </row>
    <row r="32" spans="2:19" ht="30" hidden="1" customHeight="1" outlineLevel="1" x14ac:dyDescent="0.35">
      <c r="B32" s="669"/>
      <c r="C32" s="687"/>
      <c r="D32" s="316"/>
      <c r="E32" s="285"/>
      <c r="F32" s="285"/>
      <c r="G32" s="288"/>
      <c r="H32" s="289"/>
      <c r="I32" s="314"/>
      <c r="J32" s="289"/>
      <c r="K32" s="317"/>
      <c r="L32" s="289"/>
      <c r="M32" s="314"/>
      <c r="N32" s="289"/>
      <c r="O32" s="317"/>
      <c r="P32" s="289"/>
      <c r="Q32" s="314"/>
      <c r="R32" s="289"/>
      <c r="S32" s="317"/>
    </row>
    <row r="33" spans="2:19" ht="36" hidden="1" customHeight="1" outlineLevel="1" x14ac:dyDescent="0.35">
      <c r="B33" s="669"/>
      <c r="C33" s="687"/>
      <c r="D33" s="309" t="s">
        <v>317</v>
      </c>
      <c r="E33" s="310" t="s">
        <v>297</v>
      </c>
      <c r="F33" s="310" t="s">
        <v>318</v>
      </c>
      <c r="G33" s="311" t="s">
        <v>319</v>
      </c>
      <c r="H33" s="309" t="s">
        <v>317</v>
      </c>
      <c r="I33" s="310" t="s">
        <v>297</v>
      </c>
      <c r="J33" s="310" t="s">
        <v>318</v>
      </c>
      <c r="K33" s="311" t="s">
        <v>319</v>
      </c>
      <c r="L33" s="309" t="s">
        <v>317</v>
      </c>
      <c r="M33" s="310" t="s">
        <v>297</v>
      </c>
      <c r="N33" s="310" t="s">
        <v>318</v>
      </c>
      <c r="O33" s="311" t="s">
        <v>319</v>
      </c>
      <c r="P33" s="309" t="s">
        <v>317</v>
      </c>
      <c r="Q33" s="310" t="s">
        <v>297</v>
      </c>
      <c r="R33" s="310" t="s">
        <v>318</v>
      </c>
      <c r="S33" s="311" t="s">
        <v>319</v>
      </c>
    </row>
    <row r="34" spans="2:19" ht="30" hidden="1" customHeight="1" outlineLevel="1" x14ac:dyDescent="0.35">
      <c r="B34" s="669"/>
      <c r="C34" s="687"/>
      <c r="D34" s="316"/>
      <c r="E34" s="285"/>
      <c r="F34" s="285"/>
      <c r="G34" s="288"/>
      <c r="H34" s="289"/>
      <c r="I34" s="314"/>
      <c r="J34" s="289"/>
      <c r="K34" s="317"/>
      <c r="L34" s="289"/>
      <c r="M34" s="314"/>
      <c r="N34" s="289"/>
      <c r="O34" s="317"/>
      <c r="P34" s="289"/>
      <c r="Q34" s="314"/>
      <c r="R34" s="289"/>
      <c r="S34" s="317"/>
    </row>
    <row r="35" spans="2:19" ht="39" hidden="1" customHeight="1" outlineLevel="1" x14ac:dyDescent="0.35">
      <c r="B35" s="669"/>
      <c r="C35" s="687"/>
      <c r="D35" s="309" t="s">
        <v>317</v>
      </c>
      <c r="E35" s="310" t="s">
        <v>297</v>
      </c>
      <c r="F35" s="310" t="s">
        <v>318</v>
      </c>
      <c r="G35" s="311" t="s">
        <v>319</v>
      </c>
      <c r="H35" s="309" t="s">
        <v>317</v>
      </c>
      <c r="I35" s="310" t="s">
        <v>297</v>
      </c>
      <c r="J35" s="310" t="s">
        <v>318</v>
      </c>
      <c r="K35" s="311" t="s">
        <v>319</v>
      </c>
      <c r="L35" s="309" t="s">
        <v>317</v>
      </c>
      <c r="M35" s="310" t="s">
        <v>297</v>
      </c>
      <c r="N35" s="310" t="s">
        <v>318</v>
      </c>
      <c r="O35" s="311" t="s">
        <v>319</v>
      </c>
      <c r="P35" s="309" t="s">
        <v>317</v>
      </c>
      <c r="Q35" s="310" t="s">
        <v>297</v>
      </c>
      <c r="R35" s="310" t="s">
        <v>318</v>
      </c>
      <c r="S35" s="311" t="s">
        <v>319</v>
      </c>
    </row>
    <row r="36" spans="2:19" ht="30" hidden="1" customHeight="1" outlineLevel="1" x14ac:dyDescent="0.35">
      <c r="B36" s="669"/>
      <c r="C36" s="687"/>
      <c r="D36" s="316"/>
      <c r="E36" s="285"/>
      <c r="F36" s="285"/>
      <c r="G36" s="288"/>
      <c r="H36" s="289"/>
      <c r="I36" s="314"/>
      <c r="J36" s="289"/>
      <c r="K36" s="317"/>
      <c r="L36" s="289"/>
      <c r="M36" s="314"/>
      <c r="N36" s="289"/>
      <c r="O36" s="317"/>
      <c r="P36" s="289"/>
      <c r="Q36" s="314"/>
      <c r="R36" s="289"/>
      <c r="S36" s="317"/>
    </row>
    <row r="37" spans="2:19" ht="36.75" hidden="1" customHeight="1" outlineLevel="1" x14ac:dyDescent="0.35">
      <c r="B37" s="669"/>
      <c r="C37" s="687"/>
      <c r="D37" s="309" t="s">
        <v>317</v>
      </c>
      <c r="E37" s="310" t="s">
        <v>297</v>
      </c>
      <c r="F37" s="310" t="s">
        <v>318</v>
      </c>
      <c r="G37" s="311" t="s">
        <v>319</v>
      </c>
      <c r="H37" s="309" t="s">
        <v>317</v>
      </c>
      <c r="I37" s="310" t="s">
        <v>297</v>
      </c>
      <c r="J37" s="310" t="s">
        <v>318</v>
      </c>
      <c r="K37" s="311" t="s">
        <v>319</v>
      </c>
      <c r="L37" s="309" t="s">
        <v>317</v>
      </c>
      <c r="M37" s="310" t="s">
        <v>297</v>
      </c>
      <c r="N37" s="310" t="s">
        <v>318</v>
      </c>
      <c r="O37" s="311" t="s">
        <v>319</v>
      </c>
      <c r="P37" s="309" t="s">
        <v>317</v>
      </c>
      <c r="Q37" s="310" t="s">
        <v>297</v>
      </c>
      <c r="R37" s="310" t="s">
        <v>318</v>
      </c>
      <c r="S37" s="311" t="s">
        <v>319</v>
      </c>
    </row>
    <row r="38" spans="2:19" ht="30" hidden="1" customHeight="1" outlineLevel="1" x14ac:dyDescent="0.35">
      <c r="B38" s="670"/>
      <c r="C38" s="688"/>
      <c r="D38" s="316"/>
      <c r="E38" s="285"/>
      <c r="F38" s="285"/>
      <c r="G38" s="288"/>
      <c r="H38" s="289"/>
      <c r="I38" s="314"/>
      <c r="J38" s="289"/>
      <c r="K38" s="317"/>
      <c r="L38" s="289"/>
      <c r="M38" s="314"/>
      <c r="N38" s="289"/>
      <c r="O38" s="317"/>
      <c r="P38" s="289"/>
      <c r="Q38" s="314"/>
      <c r="R38" s="289"/>
      <c r="S38" s="317"/>
    </row>
    <row r="39" spans="2:19" ht="30" customHeight="1" collapsed="1" x14ac:dyDescent="0.35">
      <c r="B39" s="668" t="s">
        <v>320</v>
      </c>
      <c r="C39" s="668" t="s">
        <v>828</v>
      </c>
      <c r="D39" s="310" t="s">
        <v>321</v>
      </c>
      <c r="E39" s="310" t="s">
        <v>322</v>
      </c>
      <c r="F39" s="277" t="s">
        <v>323</v>
      </c>
      <c r="G39" s="318" t="s">
        <v>410</v>
      </c>
      <c r="H39" s="310" t="s">
        <v>321</v>
      </c>
      <c r="I39" s="310" t="s">
        <v>322</v>
      </c>
      <c r="J39" s="277" t="s">
        <v>323</v>
      </c>
      <c r="K39" s="319" t="s">
        <v>410</v>
      </c>
      <c r="L39" s="310" t="s">
        <v>321</v>
      </c>
      <c r="M39" s="310" t="s">
        <v>322</v>
      </c>
      <c r="N39" s="277" t="s">
        <v>323</v>
      </c>
      <c r="O39" s="319" t="s">
        <v>410</v>
      </c>
      <c r="P39" s="310" t="s">
        <v>321</v>
      </c>
      <c r="Q39" s="310" t="s">
        <v>322</v>
      </c>
      <c r="R39" s="277" t="s">
        <v>323</v>
      </c>
      <c r="S39" s="319" t="s">
        <v>410</v>
      </c>
    </row>
    <row r="40" spans="2:19" ht="30" customHeight="1" x14ac:dyDescent="0.35">
      <c r="B40" s="669"/>
      <c r="C40" s="669"/>
      <c r="D40" s="694">
        <v>1</v>
      </c>
      <c r="E40" s="694" t="s">
        <v>519</v>
      </c>
      <c r="F40" s="277" t="s">
        <v>324</v>
      </c>
      <c r="G40" s="320" t="s">
        <v>464</v>
      </c>
      <c r="H40" s="700">
        <v>1</v>
      </c>
      <c r="I40" s="733" t="s">
        <v>519</v>
      </c>
      <c r="J40" s="321" t="s">
        <v>324</v>
      </c>
      <c r="K40" s="322" t="s">
        <v>464</v>
      </c>
      <c r="L40" s="646">
        <v>1</v>
      </c>
      <c r="M40" s="646" t="s">
        <v>519</v>
      </c>
      <c r="N40" s="277" t="s">
        <v>324</v>
      </c>
      <c r="O40" s="323" t="s">
        <v>464</v>
      </c>
      <c r="P40" s="646">
        <v>1</v>
      </c>
      <c r="Q40" s="646" t="s">
        <v>519</v>
      </c>
      <c r="R40" s="277" t="s">
        <v>324</v>
      </c>
      <c r="S40" s="324" t="s">
        <v>464</v>
      </c>
    </row>
    <row r="41" spans="2:19" ht="30" customHeight="1" x14ac:dyDescent="0.35">
      <c r="B41" s="669"/>
      <c r="C41" s="669"/>
      <c r="D41" s="695"/>
      <c r="E41" s="695"/>
      <c r="F41" s="277" t="s">
        <v>325</v>
      </c>
      <c r="G41" s="288">
        <v>0</v>
      </c>
      <c r="H41" s="701"/>
      <c r="I41" s="734"/>
      <c r="J41" s="321" t="s">
        <v>325</v>
      </c>
      <c r="K41" s="325">
        <v>0</v>
      </c>
      <c r="L41" s="647"/>
      <c r="M41" s="647"/>
      <c r="N41" s="277" t="s">
        <v>325</v>
      </c>
      <c r="O41" s="317">
        <v>0</v>
      </c>
      <c r="P41" s="647"/>
      <c r="Q41" s="647"/>
      <c r="R41" s="277" t="s">
        <v>325</v>
      </c>
      <c r="S41" s="317">
        <v>0</v>
      </c>
    </row>
    <row r="42" spans="2:19" ht="30" customHeight="1" outlineLevel="1" x14ac:dyDescent="0.35">
      <c r="B42" s="669"/>
      <c r="C42" s="669"/>
      <c r="D42" s="310" t="s">
        <v>321</v>
      </c>
      <c r="E42" s="310" t="s">
        <v>322</v>
      </c>
      <c r="F42" s="277" t="s">
        <v>323</v>
      </c>
      <c r="G42" s="288" t="s">
        <v>410</v>
      </c>
      <c r="H42" s="326" t="s">
        <v>321</v>
      </c>
      <c r="I42" s="326" t="s">
        <v>322</v>
      </c>
      <c r="J42" s="321" t="s">
        <v>323</v>
      </c>
      <c r="K42" s="327" t="s">
        <v>410</v>
      </c>
      <c r="L42" s="310" t="s">
        <v>321</v>
      </c>
      <c r="M42" s="310" t="s">
        <v>322</v>
      </c>
      <c r="N42" s="277" t="s">
        <v>323</v>
      </c>
      <c r="O42" s="317" t="s">
        <v>410</v>
      </c>
      <c r="P42" s="310" t="s">
        <v>321</v>
      </c>
      <c r="Q42" s="310" t="s">
        <v>322</v>
      </c>
      <c r="R42" s="277" t="s">
        <v>323</v>
      </c>
      <c r="S42" s="319" t="s">
        <v>410</v>
      </c>
    </row>
    <row r="43" spans="2:19" ht="30" customHeight="1" outlineLevel="1" x14ac:dyDescent="0.35">
      <c r="B43" s="669"/>
      <c r="C43" s="669"/>
      <c r="D43" s="694">
        <v>2</v>
      </c>
      <c r="E43" s="694" t="s">
        <v>522</v>
      </c>
      <c r="F43" s="277" t="s">
        <v>324</v>
      </c>
      <c r="G43" s="320" t="s">
        <v>464</v>
      </c>
      <c r="H43" s="700">
        <v>2</v>
      </c>
      <c r="I43" s="700" t="s">
        <v>522</v>
      </c>
      <c r="J43" s="321" t="s">
        <v>324</v>
      </c>
      <c r="K43" s="322" t="s">
        <v>464</v>
      </c>
      <c r="L43" s="646">
        <v>1</v>
      </c>
      <c r="M43" s="646" t="s">
        <v>522</v>
      </c>
      <c r="N43" s="277" t="s">
        <v>324</v>
      </c>
      <c r="O43" s="323" t="s">
        <v>464</v>
      </c>
      <c r="P43" s="646">
        <v>1</v>
      </c>
      <c r="Q43" s="646" t="s">
        <v>522</v>
      </c>
      <c r="R43" s="277" t="s">
        <v>324</v>
      </c>
      <c r="S43" s="324" t="s">
        <v>464</v>
      </c>
    </row>
    <row r="44" spans="2:19" ht="30" customHeight="1" outlineLevel="1" x14ac:dyDescent="0.35">
      <c r="B44" s="669"/>
      <c r="C44" s="669"/>
      <c r="D44" s="695"/>
      <c r="E44" s="695"/>
      <c r="F44" s="277" t="s">
        <v>325</v>
      </c>
      <c r="G44" s="288">
        <v>0</v>
      </c>
      <c r="H44" s="701"/>
      <c r="I44" s="701"/>
      <c r="J44" s="321" t="s">
        <v>325</v>
      </c>
      <c r="K44" s="325">
        <v>0</v>
      </c>
      <c r="L44" s="647"/>
      <c r="M44" s="647"/>
      <c r="N44" s="277" t="s">
        <v>325</v>
      </c>
      <c r="O44" s="317">
        <v>0</v>
      </c>
      <c r="P44" s="647"/>
      <c r="Q44" s="647"/>
      <c r="R44" s="277" t="s">
        <v>325</v>
      </c>
      <c r="S44" s="317">
        <v>0</v>
      </c>
    </row>
    <row r="45" spans="2:19" ht="30" customHeight="1" outlineLevel="1" x14ac:dyDescent="0.35">
      <c r="B45" s="669"/>
      <c r="C45" s="669"/>
      <c r="D45" s="310" t="s">
        <v>321</v>
      </c>
      <c r="E45" s="310" t="s">
        <v>322</v>
      </c>
      <c r="F45" s="277" t="s">
        <v>323</v>
      </c>
      <c r="G45" s="318"/>
      <c r="H45" s="326" t="s">
        <v>321</v>
      </c>
      <c r="I45" s="326" t="s">
        <v>322</v>
      </c>
      <c r="J45" s="321" t="s">
        <v>323</v>
      </c>
      <c r="K45" s="327"/>
      <c r="L45" s="310" t="s">
        <v>321</v>
      </c>
      <c r="M45" s="310" t="s">
        <v>322</v>
      </c>
      <c r="N45" s="277" t="s">
        <v>323</v>
      </c>
      <c r="O45" s="319"/>
      <c r="P45" s="310" t="s">
        <v>321</v>
      </c>
      <c r="Q45" s="310" t="s">
        <v>322</v>
      </c>
      <c r="R45" s="277" t="s">
        <v>323</v>
      </c>
      <c r="S45" s="319"/>
    </row>
    <row r="46" spans="2:19" ht="30" customHeight="1" outlineLevel="1" x14ac:dyDescent="0.35">
      <c r="B46" s="669"/>
      <c r="C46" s="669"/>
      <c r="D46" s="694"/>
      <c r="E46" s="694"/>
      <c r="F46" s="277" t="s">
        <v>324</v>
      </c>
      <c r="G46" s="328"/>
      <c r="H46" s="646"/>
      <c r="I46" s="646"/>
      <c r="J46" s="277" t="s">
        <v>324</v>
      </c>
      <c r="K46" s="324"/>
      <c r="L46" s="646"/>
      <c r="M46" s="646"/>
      <c r="N46" s="277" t="s">
        <v>324</v>
      </c>
      <c r="O46" s="324"/>
      <c r="P46" s="646"/>
      <c r="Q46" s="646"/>
      <c r="R46" s="277" t="s">
        <v>324</v>
      </c>
      <c r="S46" s="324"/>
    </row>
    <row r="47" spans="2:19" ht="30" customHeight="1" outlineLevel="1" x14ac:dyDescent="0.35">
      <c r="B47" s="669"/>
      <c r="C47" s="669"/>
      <c r="D47" s="695"/>
      <c r="E47" s="695"/>
      <c r="F47" s="277" t="s">
        <v>325</v>
      </c>
      <c r="G47" s="288"/>
      <c r="H47" s="647"/>
      <c r="I47" s="647"/>
      <c r="J47" s="277" t="s">
        <v>325</v>
      </c>
      <c r="K47" s="317"/>
      <c r="L47" s="647"/>
      <c r="M47" s="647"/>
      <c r="N47" s="277" t="s">
        <v>325</v>
      </c>
      <c r="O47" s="317"/>
      <c r="P47" s="647"/>
      <c r="Q47" s="647"/>
      <c r="R47" s="277" t="s">
        <v>325</v>
      </c>
      <c r="S47" s="317"/>
    </row>
    <row r="48" spans="2:19" ht="30" customHeight="1" outlineLevel="1" x14ac:dyDescent="0.35">
      <c r="B48" s="669"/>
      <c r="C48" s="669"/>
      <c r="D48" s="310" t="s">
        <v>321</v>
      </c>
      <c r="E48" s="310" t="s">
        <v>322</v>
      </c>
      <c r="F48" s="277" t="s">
        <v>323</v>
      </c>
      <c r="G48" s="318"/>
      <c r="H48" s="310" t="s">
        <v>321</v>
      </c>
      <c r="I48" s="310" t="s">
        <v>322</v>
      </c>
      <c r="J48" s="277" t="s">
        <v>323</v>
      </c>
      <c r="K48" s="319"/>
      <c r="L48" s="310" t="s">
        <v>321</v>
      </c>
      <c r="M48" s="310" t="s">
        <v>322</v>
      </c>
      <c r="N48" s="277" t="s">
        <v>323</v>
      </c>
      <c r="O48" s="319"/>
      <c r="P48" s="310" t="s">
        <v>321</v>
      </c>
      <c r="Q48" s="310" t="s">
        <v>322</v>
      </c>
      <c r="R48" s="277" t="s">
        <v>323</v>
      </c>
      <c r="S48" s="319"/>
    </row>
    <row r="49" spans="2:19" ht="30" customHeight="1" outlineLevel="1" x14ac:dyDescent="0.35">
      <c r="B49" s="669"/>
      <c r="C49" s="669"/>
      <c r="D49" s="694"/>
      <c r="E49" s="694"/>
      <c r="F49" s="277" t="s">
        <v>324</v>
      </c>
      <c r="G49" s="328"/>
      <c r="H49" s="646"/>
      <c r="I49" s="646"/>
      <c r="J49" s="277" t="s">
        <v>324</v>
      </c>
      <c r="K49" s="324"/>
      <c r="L49" s="646"/>
      <c r="M49" s="646"/>
      <c r="N49" s="277" t="s">
        <v>324</v>
      </c>
      <c r="O49" s="324"/>
      <c r="P49" s="646"/>
      <c r="Q49" s="646"/>
      <c r="R49" s="277" t="s">
        <v>324</v>
      </c>
      <c r="S49" s="324"/>
    </row>
    <row r="50" spans="2:19" ht="30" customHeight="1" outlineLevel="1" x14ac:dyDescent="0.35">
      <c r="B50" s="670"/>
      <c r="C50" s="670"/>
      <c r="D50" s="695"/>
      <c r="E50" s="695"/>
      <c r="F50" s="277" t="s">
        <v>325</v>
      </c>
      <c r="G50" s="288"/>
      <c r="H50" s="647"/>
      <c r="I50" s="647"/>
      <c r="J50" s="277" t="s">
        <v>325</v>
      </c>
      <c r="K50" s="317"/>
      <c r="L50" s="647"/>
      <c r="M50" s="647"/>
      <c r="N50" s="277" t="s">
        <v>325</v>
      </c>
      <c r="O50" s="317"/>
      <c r="P50" s="647"/>
      <c r="Q50" s="647"/>
      <c r="R50" s="277" t="s">
        <v>325</v>
      </c>
      <c r="S50" s="317"/>
    </row>
    <row r="51" spans="2:19" ht="30" customHeight="1" thickBot="1" x14ac:dyDescent="0.4">
      <c r="B51" s="261"/>
      <c r="C51" s="329"/>
      <c r="D51" s="330"/>
      <c r="E51" s="262"/>
      <c r="F51" s="261"/>
      <c r="G51" s="261"/>
      <c r="H51" s="261"/>
      <c r="I51" s="261"/>
      <c r="J51" s="261"/>
      <c r="K51" s="261"/>
      <c r="L51" s="261"/>
      <c r="M51" s="261"/>
      <c r="N51" s="261"/>
      <c r="O51" s="261"/>
      <c r="P51" s="261"/>
      <c r="Q51" s="261"/>
      <c r="R51" s="261"/>
      <c r="S51" s="261"/>
    </row>
    <row r="52" spans="2:19" ht="30" customHeight="1" thickBot="1" x14ac:dyDescent="0.4">
      <c r="B52" s="261"/>
      <c r="C52" s="261"/>
      <c r="D52" s="683" t="s">
        <v>298</v>
      </c>
      <c r="E52" s="684"/>
      <c r="F52" s="684"/>
      <c r="G52" s="685"/>
      <c r="H52" s="683" t="s">
        <v>299</v>
      </c>
      <c r="I52" s="684"/>
      <c r="J52" s="684"/>
      <c r="K52" s="685"/>
      <c r="L52" s="683" t="s">
        <v>300</v>
      </c>
      <c r="M52" s="684"/>
      <c r="N52" s="684"/>
      <c r="O52" s="685"/>
      <c r="P52" s="683" t="s">
        <v>301</v>
      </c>
      <c r="Q52" s="684"/>
      <c r="R52" s="684"/>
      <c r="S52" s="685"/>
    </row>
    <row r="53" spans="2:19" ht="30" customHeight="1" x14ac:dyDescent="0.35">
      <c r="B53" s="671" t="s">
        <v>326</v>
      </c>
      <c r="C53" s="671" t="s">
        <v>327</v>
      </c>
      <c r="D53" s="648" t="s">
        <v>328</v>
      </c>
      <c r="E53" s="704"/>
      <c r="F53" s="331" t="s">
        <v>297</v>
      </c>
      <c r="G53" s="332" t="s">
        <v>329</v>
      </c>
      <c r="H53" s="648" t="s">
        <v>328</v>
      </c>
      <c r="I53" s="704"/>
      <c r="J53" s="331" t="s">
        <v>297</v>
      </c>
      <c r="K53" s="332" t="s">
        <v>329</v>
      </c>
      <c r="L53" s="648" t="s">
        <v>328</v>
      </c>
      <c r="M53" s="704"/>
      <c r="N53" s="331" t="s">
        <v>297</v>
      </c>
      <c r="O53" s="332" t="s">
        <v>329</v>
      </c>
      <c r="P53" s="648" t="s">
        <v>328</v>
      </c>
      <c r="Q53" s="704"/>
      <c r="R53" s="331" t="s">
        <v>297</v>
      </c>
      <c r="S53" s="332" t="s">
        <v>329</v>
      </c>
    </row>
    <row r="54" spans="2:19" ht="45" customHeight="1" x14ac:dyDescent="0.35">
      <c r="B54" s="707"/>
      <c r="C54" s="707"/>
      <c r="D54" s="301" t="s">
        <v>306</v>
      </c>
      <c r="E54" s="333">
        <v>0</v>
      </c>
      <c r="F54" s="723" t="s">
        <v>444</v>
      </c>
      <c r="G54" s="725" t="s">
        <v>487</v>
      </c>
      <c r="H54" s="301" t="s">
        <v>306</v>
      </c>
      <c r="I54" s="304">
        <v>20</v>
      </c>
      <c r="J54" s="727" t="s">
        <v>444</v>
      </c>
      <c r="K54" s="729" t="s">
        <v>472</v>
      </c>
      <c r="L54" s="301" t="s">
        <v>306</v>
      </c>
      <c r="M54" s="304">
        <v>15</v>
      </c>
      <c r="N54" s="727" t="s">
        <v>444</v>
      </c>
      <c r="O54" s="729" t="s">
        <v>472</v>
      </c>
      <c r="P54" s="301" t="s">
        <v>306</v>
      </c>
      <c r="Q54" s="304">
        <v>200</v>
      </c>
      <c r="R54" s="727" t="s">
        <v>449</v>
      </c>
      <c r="S54" s="729" t="s">
        <v>472</v>
      </c>
    </row>
    <row r="55" spans="2:19" ht="45" customHeight="1" x14ac:dyDescent="0.35">
      <c r="B55" s="672"/>
      <c r="C55" s="672"/>
      <c r="D55" s="305" t="s">
        <v>314</v>
      </c>
      <c r="E55" s="334">
        <v>0</v>
      </c>
      <c r="F55" s="724"/>
      <c r="G55" s="726"/>
      <c r="H55" s="305" t="s">
        <v>314</v>
      </c>
      <c r="I55" s="308">
        <v>0.3</v>
      </c>
      <c r="J55" s="728"/>
      <c r="K55" s="730"/>
      <c r="L55" s="305" t="s">
        <v>314</v>
      </c>
      <c r="M55" s="308">
        <v>0.3</v>
      </c>
      <c r="N55" s="728"/>
      <c r="O55" s="730"/>
      <c r="P55" s="305" t="s">
        <v>314</v>
      </c>
      <c r="Q55" s="308">
        <v>0.4</v>
      </c>
      <c r="R55" s="728"/>
      <c r="S55" s="730"/>
    </row>
    <row r="56" spans="2:19" ht="30" customHeight="1" x14ac:dyDescent="0.35">
      <c r="B56" s="668" t="s">
        <v>330</v>
      </c>
      <c r="C56" s="668" t="s">
        <v>331</v>
      </c>
      <c r="D56" s="310" t="s">
        <v>332</v>
      </c>
      <c r="E56" s="276" t="s">
        <v>333</v>
      </c>
      <c r="F56" s="652" t="s">
        <v>334</v>
      </c>
      <c r="G56" s="709"/>
      <c r="H56" s="310" t="s">
        <v>332</v>
      </c>
      <c r="I56" s="276" t="s">
        <v>333</v>
      </c>
      <c r="J56" s="652" t="s">
        <v>334</v>
      </c>
      <c r="K56" s="709"/>
      <c r="L56" s="310" t="s">
        <v>332</v>
      </c>
      <c r="M56" s="276" t="s">
        <v>333</v>
      </c>
      <c r="N56" s="652" t="s">
        <v>334</v>
      </c>
      <c r="O56" s="709"/>
      <c r="P56" s="310" t="s">
        <v>332</v>
      </c>
      <c r="Q56" s="276" t="s">
        <v>333</v>
      </c>
      <c r="R56" s="652" t="s">
        <v>334</v>
      </c>
      <c r="S56" s="709"/>
    </row>
    <row r="57" spans="2:19" ht="30" customHeight="1" x14ac:dyDescent="0.35">
      <c r="B57" s="669"/>
      <c r="C57" s="670"/>
      <c r="D57" s="285">
        <v>0</v>
      </c>
      <c r="E57" s="335">
        <v>0</v>
      </c>
      <c r="F57" s="659" t="s">
        <v>442</v>
      </c>
      <c r="G57" s="661"/>
      <c r="H57" s="289">
        <v>20</v>
      </c>
      <c r="I57" s="336">
        <v>0.3</v>
      </c>
      <c r="J57" s="662"/>
      <c r="K57" s="664"/>
      <c r="L57" s="289">
        <v>15</v>
      </c>
      <c r="M57" s="336">
        <v>0.3</v>
      </c>
      <c r="N57" s="662" t="s">
        <v>442</v>
      </c>
      <c r="O57" s="664"/>
      <c r="P57" s="289">
        <v>20</v>
      </c>
      <c r="Q57" s="336">
        <v>0.4</v>
      </c>
      <c r="R57" s="662" t="s">
        <v>442</v>
      </c>
      <c r="S57" s="664"/>
    </row>
    <row r="58" spans="2:19" ht="30" customHeight="1" x14ac:dyDescent="0.35">
      <c r="B58" s="669"/>
      <c r="C58" s="668" t="s">
        <v>335</v>
      </c>
      <c r="D58" s="337" t="s">
        <v>334</v>
      </c>
      <c r="E58" s="338" t="s">
        <v>318</v>
      </c>
      <c r="F58" s="310" t="s">
        <v>297</v>
      </c>
      <c r="G58" s="339" t="s">
        <v>329</v>
      </c>
      <c r="H58" s="337" t="s">
        <v>334</v>
      </c>
      <c r="I58" s="338" t="s">
        <v>318</v>
      </c>
      <c r="J58" s="310" t="s">
        <v>297</v>
      </c>
      <c r="K58" s="339" t="s">
        <v>329</v>
      </c>
      <c r="L58" s="337" t="s">
        <v>334</v>
      </c>
      <c r="M58" s="338" t="s">
        <v>318</v>
      </c>
      <c r="N58" s="310" t="s">
        <v>297</v>
      </c>
      <c r="O58" s="339" t="s">
        <v>329</v>
      </c>
      <c r="P58" s="337" t="s">
        <v>334</v>
      </c>
      <c r="Q58" s="338" t="s">
        <v>318</v>
      </c>
      <c r="R58" s="310" t="s">
        <v>297</v>
      </c>
      <c r="S58" s="339" t="s">
        <v>329</v>
      </c>
    </row>
    <row r="59" spans="2:19" ht="30" customHeight="1" x14ac:dyDescent="0.35">
      <c r="B59" s="670"/>
      <c r="C59" s="719"/>
      <c r="D59" s="285" t="s">
        <v>442</v>
      </c>
      <c r="E59" s="340" t="s">
        <v>464</v>
      </c>
      <c r="F59" s="285" t="s">
        <v>444</v>
      </c>
      <c r="G59" s="341" t="s">
        <v>487</v>
      </c>
      <c r="H59" s="342" t="s">
        <v>442</v>
      </c>
      <c r="I59" s="343" t="s">
        <v>464</v>
      </c>
      <c r="J59" s="289" t="s">
        <v>444</v>
      </c>
      <c r="K59" s="344" t="s">
        <v>472</v>
      </c>
      <c r="L59" s="342" t="s">
        <v>442</v>
      </c>
      <c r="M59" s="343" t="s">
        <v>464</v>
      </c>
      <c r="N59" s="289" t="s">
        <v>444</v>
      </c>
      <c r="O59" s="344" t="s">
        <v>480</v>
      </c>
      <c r="P59" s="342" t="s">
        <v>442</v>
      </c>
      <c r="Q59" s="343" t="s">
        <v>464</v>
      </c>
      <c r="R59" s="289" t="s">
        <v>449</v>
      </c>
      <c r="S59" s="344" t="s">
        <v>472</v>
      </c>
    </row>
    <row r="60" spans="2:19" ht="30" customHeight="1" thickBot="1" x14ac:dyDescent="0.4">
      <c r="B60" s="294"/>
      <c r="C60" s="345"/>
      <c r="D60" s="330"/>
      <c r="E60" s="262"/>
      <c r="F60" s="261"/>
      <c r="G60" s="261"/>
      <c r="H60" s="261"/>
      <c r="I60" s="261"/>
      <c r="J60" s="261"/>
      <c r="K60" s="261"/>
      <c r="L60" s="261"/>
      <c r="M60" s="261"/>
      <c r="N60" s="261"/>
      <c r="O60" s="261"/>
      <c r="P60" s="261"/>
      <c r="Q60" s="261"/>
      <c r="R60" s="261"/>
      <c r="S60" s="261"/>
    </row>
    <row r="61" spans="2:19" ht="30" customHeight="1" thickBot="1" x14ac:dyDescent="0.4">
      <c r="B61" s="294"/>
      <c r="C61" s="294"/>
      <c r="D61" s="683" t="s">
        <v>298</v>
      </c>
      <c r="E61" s="684"/>
      <c r="F61" s="684"/>
      <c r="G61" s="684"/>
      <c r="H61" s="683" t="s">
        <v>299</v>
      </c>
      <c r="I61" s="684"/>
      <c r="J61" s="684"/>
      <c r="K61" s="685"/>
      <c r="L61" s="684" t="s">
        <v>300</v>
      </c>
      <c r="M61" s="684"/>
      <c r="N61" s="684"/>
      <c r="O61" s="684"/>
      <c r="P61" s="683" t="s">
        <v>301</v>
      </c>
      <c r="Q61" s="684"/>
      <c r="R61" s="684"/>
      <c r="S61" s="685"/>
    </row>
    <row r="62" spans="2:19" ht="30" customHeight="1" x14ac:dyDescent="0.35">
      <c r="B62" s="671" t="s">
        <v>700</v>
      </c>
      <c r="C62" s="671" t="s">
        <v>336</v>
      </c>
      <c r="D62" s="722" t="s">
        <v>337</v>
      </c>
      <c r="E62" s="721"/>
      <c r="F62" s="648" t="s">
        <v>297</v>
      </c>
      <c r="G62" s="658"/>
      <c r="H62" s="720" t="s">
        <v>337</v>
      </c>
      <c r="I62" s="721"/>
      <c r="J62" s="648" t="s">
        <v>297</v>
      </c>
      <c r="K62" s="649"/>
      <c r="L62" s="720" t="s">
        <v>337</v>
      </c>
      <c r="M62" s="721"/>
      <c r="N62" s="648" t="s">
        <v>297</v>
      </c>
      <c r="O62" s="649"/>
      <c r="P62" s="720" t="s">
        <v>337</v>
      </c>
      <c r="Q62" s="721"/>
      <c r="R62" s="648" t="s">
        <v>297</v>
      </c>
      <c r="S62" s="649"/>
    </row>
    <row r="63" spans="2:19" ht="36.75" customHeight="1" x14ac:dyDescent="0.35">
      <c r="B63" s="672"/>
      <c r="C63" s="672"/>
      <c r="D63" s="712">
        <v>0</v>
      </c>
      <c r="E63" s="713"/>
      <c r="F63" s="659" t="s">
        <v>444</v>
      </c>
      <c r="G63" s="660"/>
      <c r="H63" s="710">
        <v>0.5</v>
      </c>
      <c r="I63" s="711"/>
      <c r="J63" s="662" t="s">
        <v>444</v>
      </c>
      <c r="K63" s="664"/>
      <c r="L63" s="710">
        <v>0.4</v>
      </c>
      <c r="M63" s="711"/>
      <c r="N63" s="662" t="s">
        <v>444</v>
      </c>
      <c r="O63" s="664"/>
      <c r="P63" s="714">
        <v>50</v>
      </c>
      <c r="Q63" s="715"/>
      <c r="R63" s="662" t="s">
        <v>444</v>
      </c>
      <c r="S63" s="664"/>
    </row>
    <row r="64" spans="2:19" ht="45" customHeight="1" x14ac:dyDescent="0.35">
      <c r="B64" s="668" t="s">
        <v>338</v>
      </c>
      <c r="C64" s="668" t="s">
        <v>635</v>
      </c>
      <c r="D64" s="310" t="s">
        <v>339</v>
      </c>
      <c r="E64" s="310" t="s">
        <v>340</v>
      </c>
      <c r="F64" s="652" t="s">
        <v>341</v>
      </c>
      <c r="G64" s="709"/>
      <c r="H64" s="346" t="s">
        <v>339</v>
      </c>
      <c r="I64" s="310" t="s">
        <v>340</v>
      </c>
      <c r="J64" s="716" t="s">
        <v>341</v>
      </c>
      <c r="K64" s="709"/>
      <c r="L64" s="346" t="s">
        <v>339</v>
      </c>
      <c r="M64" s="310" t="s">
        <v>340</v>
      </c>
      <c r="N64" s="716" t="s">
        <v>341</v>
      </c>
      <c r="O64" s="709"/>
      <c r="P64" s="346" t="s">
        <v>339</v>
      </c>
      <c r="Q64" s="310" t="s">
        <v>340</v>
      </c>
      <c r="R64" s="716" t="s">
        <v>341</v>
      </c>
      <c r="S64" s="709"/>
    </row>
    <row r="65" spans="2:19" ht="27" customHeight="1" x14ac:dyDescent="0.35">
      <c r="B65" s="670"/>
      <c r="C65" s="670"/>
      <c r="D65" s="285">
        <v>0</v>
      </c>
      <c r="E65" s="335">
        <v>0</v>
      </c>
      <c r="F65" s="717" t="s">
        <v>499</v>
      </c>
      <c r="G65" s="717"/>
      <c r="H65" s="289">
        <v>50</v>
      </c>
      <c r="I65" s="336">
        <v>0.4</v>
      </c>
      <c r="J65" s="718" t="s">
        <v>481</v>
      </c>
      <c r="K65" s="651"/>
      <c r="L65" s="281">
        <v>25</v>
      </c>
      <c r="M65" s="336">
        <v>0.5</v>
      </c>
      <c r="N65" s="718" t="s">
        <v>481</v>
      </c>
      <c r="O65" s="651"/>
      <c r="P65" s="289">
        <v>120</v>
      </c>
      <c r="Q65" s="336">
        <v>0.5</v>
      </c>
      <c r="R65" s="718" t="s">
        <v>481</v>
      </c>
      <c r="S65" s="651"/>
    </row>
    <row r="66" spans="2:19" ht="33.75" customHeight="1" thickBot="1" x14ac:dyDescent="0.4">
      <c r="B66" s="294"/>
      <c r="C66" s="294"/>
      <c r="D66" s="261"/>
      <c r="E66" s="262"/>
      <c r="F66" s="261"/>
      <c r="G66" s="261"/>
      <c r="H66" s="261"/>
      <c r="I66" s="261"/>
      <c r="J66" s="261"/>
      <c r="K66" s="261"/>
      <c r="L66" s="261"/>
      <c r="M66" s="261"/>
      <c r="N66" s="261"/>
      <c r="O66" s="261"/>
      <c r="P66" s="261"/>
      <c r="Q66" s="261"/>
      <c r="R66" s="261"/>
      <c r="S66" s="261"/>
    </row>
    <row r="67" spans="2:19" ht="37.5" customHeight="1" thickBot="1" x14ac:dyDescent="0.4">
      <c r="B67" s="294"/>
      <c r="C67" s="294"/>
      <c r="D67" s="683" t="s">
        <v>298</v>
      </c>
      <c r="E67" s="684"/>
      <c r="F67" s="684"/>
      <c r="G67" s="685"/>
      <c r="H67" s="684" t="s">
        <v>299</v>
      </c>
      <c r="I67" s="684"/>
      <c r="J67" s="684"/>
      <c r="K67" s="685"/>
      <c r="L67" s="684" t="s">
        <v>300</v>
      </c>
      <c r="M67" s="684"/>
      <c r="N67" s="684"/>
      <c r="O67" s="684"/>
      <c r="P67" s="684" t="s">
        <v>299</v>
      </c>
      <c r="Q67" s="684"/>
      <c r="R67" s="684"/>
      <c r="S67" s="685"/>
    </row>
    <row r="68" spans="2:19" ht="37.5" customHeight="1" x14ac:dyDescent="0.35">
      <c r="B68" s="671" t="s">
        <v>342</v>
      </c>
      <c r="C68" s="671" t="s">
        <v>343</v>
      </c>
      <c r="D68" s="347" t="s">
        <v>344</v>
      </c>
      <c r="E68" s="331" t="s">
        <v>345</v>
      </c>
      <c r="F68" s="648" t="s">
        <v>346</v>
      </c>
      <c r="G68" s="649"/>
      <c r="H68" s="347" t="s">
        <v>344</v>
      </c>
      <c r="I68" s="331" t="s">
        <v>345</v>
      </c>
      <c r="J68" s="648" t="s">
        <v>346</v>
      </c>
      <c r="K68" s="649"/>
      <c r="L68" s="347" t="s">
        <v>344</v>
      </c>
      <c r="M68" s="331" t="s">
        <v>345</v>
      </c>
      <c r="N68" s="648" t="s">
        <v>346</v>
      </c>
      <c r="O68" s="649"/>
      <c r="P68" s="347" t="s">
        <v>344</v>
      </c>
      <c r="Q68" s="331" t="s">
        <v>345</v>
      </c>
      <c r="R68" s="648" t="s">
        <v>346</v>
      </c>
      <c r="S68" s="649"/>
    </row>
    <row r="69" spans="2:19" ht="59.25" customHeight="1" x14ac:dyDescent="0.35">
      <c r="B69" s="707"/>
      <c r="C69" s="672"/>
      <c r="D69" s="348" t="s">
        <v>444</v>
      </c>
      <c r="E69" s="312" t="s">
        <v>464</v>
      </c>
      <c r="F69" s="673" t="s">
        <v>495</v>
      </c>
      <c r="G69" s="708"/>
      <c r="H69" s="304" t="s">
        <v>444</v>
      </c>
      <c r="I69" s="314" t="s">
        <v>464</v>
      </c>
      <c r="J69" s="650" t="s">
        <v>482</v>
      </c>
      <c r="K69" s="651"/>
      <c r="L69" s="304" t="s">
        <v>444</v>
      </c>
      <c r="M69" s="314" t="s">
        <v>464</v>
      </c>
      <c r="N69" s="650" t="s">
        <v>482</v>
      </c>
      <c r="O69" s="651"/>
      <c r="P69" s="304" t="s">
        <v>444</v>
      </c>
      <c r="Q69" s="314" t="s">
        <v>464</v>
      </c>
      <c r="R69" s="650" t="s">
        <v>482</v>
      </c>
      <c r="S69" s="651"/>
    </row>
    <row r="70" spans="2:19" ht="43.5" customHeight="1" x14ac:dyDescent="0.35">
      <c r="B70" s="707"/>
      <c r="C70" s="671" t="s">
        <v>829</v>
      </c>
      <c r="D70" s="310" t="s">
        <v>297</v>
      </c>
      <c r="E70" s="309" t="s">
        <v>347</v>
      </c>
      <c r="F70" s="652" t="s">
        <v>348</v>
      </c>
      <c r="G70" s="709"/>
      <c r="H70" s="310" t="s">
        <v>297</v>
      </c>
      <c r="I70" s="309" t="s">
        <v>347</v>
      </c>
      <c r="J70" s="652" t="s">
        <v>348</v>
      </c>
      <c r="K70" s="709"/>
      <c r="L70" s="310" t="s">
        <v>297</v>
      </c>
      <c r="M70" s="309" t="s">
        <v>347</v>
      </c>
      <c r="N70" s="652" t="s">
        <v>348</v>
      </c>
      <c r="O70" s="709"/>
      <c r="P70" s="310" t="s">
        <v>297</v>
      </c>
      <c r="Q70" s="309" t="s">
        <v>347</v>
      </c>
      <c r="R70" s="652" t="s">
        <v>348</v>
      </c>
      <c r="S70" s="709"/>
    </row>
    <row r="71" spans="2:19" ht="48.75" customHeight="1" x14ac:dyDescent="0.35">
      <c r="B71" s="707"/>
      <c r="C71" s="707"/>
      <c r="D71" s="285" t="s">
        <v>444</v>
      </c>
      <c r="E71" s="312" t="s">
        <v>757</v>
      </c>
      <c r="F71" s="659" t="s">
        <v>496</v>
      </c>
      <c r="G71" s="661"/>
      <c r="H71" s="289" t="s">
        <v>444</v>
      </c>
      <c r="I71" s="314" t="s">
        <v>757</v>
      </c>
      <c r="J71" s="662" t="s">
        <v>483</v>
      </c>
      <c r="K71" s="664"/>
      <c r="L71" s="289" t="s">
        <v>444</v>
      </c>
      <c r="M71" s="314" t="s">
        <v>757</v>
      </c>
      <c r="N71" s="662" t="s">
        <v>490</v>
      </c>
      <c r="O71" s="664"/>
      <c r="P71" s="289" t="s">
        <v>444</v>
      </c>
      <c r="Q71" s="314" t="s">
        <v>757</v>
      </c>
      <c r="R71" s="662" t="s">
        <v>490</v>
      </c>
      <c r="S71" s="664"/>
    </row>
    <row r="72" spans="2:19" ht="40.5" customHeight="1" outlineLevel="1" x14ac:dyDescent="0.35">
      <c r="B72" s="707"/>
      <c r="C72" s="707"/>
      <c r="D72" s="285" t="s">
        <v>449</v>
      </c>
      <c r="E72" s="312" t="s">
        <v>757</v>
      </c>
      <c r="F72" s="659" t="s">
        <v>496</v>
      </c>
      <c r="G72" s="661"/>
      <c r="H72" s="289" t="s">
        <v>449</v>
      </c>
      <c r="I72" s="314" t="s">
        <v>757</v>
      </c>
      <c r="J72" s="662" t="s">
        <v>483</v>
      </c>
      <c r="K72" s="664"/>
      <c r="L72" s="289" t="s">
        <v>449</v>
      </c>
      <c r="M72" s="314" t="s">
        <v>757</v>
      </c>
      <c r="N72" s="662" t="s">
        <v>490</v>
      </c>
      <c r="O72" s="664"/>
      <c r="P72" s="289" t="s">
        <v>444</v>
      </c>
      <c r="Q72" s="314" t="s">
        <v>757</v>
      </c>
      <c r="R72" s="662" t="s">
        <v>490</v>
      </c>
      <c r="S72" s="664"/>
    </row>
    <row r="73" spans="2:19" ht="30" customHeight="1" outlineLevel="1" x14ac:dyDescent="0.35">
      <c r="B73" s="707"/>
      <c r="C73" s="707"/>
      <c r="D73" s="285"/>
      <c r="E73" s="312"/>
      <c r="F73" s="659"/>
      <c r="G73" s="661"/>
      <c r="H73" s="289"/>
      <c r="I73" s="314"/>
      <c r="J73" s="662"/>
      <c r="K73" s="664"/>
      <c r="L73" s="289"/>
      <c r="M73" s="314"/>
      <c r="N73" s="662"/>
      <c r="O73" s="664"/>
      <c r="P73" s="289"/>
      <c r="Q73" s="314"/>
      <c r="R73" s="662"/>
      <c r="S73" s="664"/>
    </row>
    <row r="74" spans="2:19" ht="30" customHeight="1" outlineLevel="1" x14ac:dyDescent="0.35">
      <c r="B74" s="707"/>
      <c r="C74" s="707"/>
      <c r="D74" s="285"/>
      <c r="E74" s="312"/>
      <c r="F74" s="659"/>
      <c r="G74" s="661"/>
      <c r="H74" s="289"/>
      <c r="I74" s="314"/>
      <c r="J74" s="662"/>
      <c r="K74" s="664"/>
      <c r="L74" s="289"/>
      <c r="M74" s="314"/>
      <c r="N74" s="662"/>
      <c r="O74" s="664"/>
      <c r="P74" s="289"/>
      <c r="Q74" s="314"/>
      <c r="R74" s="662"/>
      <c r="S74" s="664"/>
    </row>
    <row r="75" spans="2:19" ht="30" customHeight="1" outlineLevel="1" x14ac:dyDescent="0.35">
      <c r="B75" s="707"/>
      <c r="C75" s="707"/>
      <c r="D75" s="285"/>
      <c r="E75" s="312"/>
      <c r="F75" s="659"/>
      <c r="G75" s="661"/>
      <c r="H75" s="289"/>
      <c r="I75" s="314"/>
      <c r="J75" s="662"/>
      <c r="K75" s="664"/>
      <c r="L75" s="289"/>
      <c r="M75" s="314"/>
      <c r="N75" s="662"/>
      <c r="O75" s="664"/>
      <c r="P75" s="289"/>
      <c r="Q75" s="314"/>
      <c r="R75" s="662"/>
      <c r="S75" s="664"/>
    </row>
    <row r="76" spans="2:19" ht="30" customHeight="1" outlineLevel="1" x14ac:dyDescent="0.35">
      <c r="B76" s="672"/>
      <c r="C76" s="672"/>
      <c r="D76" s="285"/>
      <c r="E76" s="312"/>
      <c r="F76" s="659"/>
      <c r="G76" s="661"/>
      <c r="H76" s="289"/>
      <c r="I76" s="314"/>
      <c r="J76" s="662"/>
      <c r="K76" s="664"/>
      <c r="L76" s="289"/>
      <c r="M76" s="314"/>
      <c r="N76" s="662"/>
      <c r="O76" s="664"/>
      <c r="P76" s="289"/>
      <c r="Q76" s="314"/>
      <c r="R76" s="662"/>
      <c r="S76" s="664"/>
    </row>
    <row r="77" spans="2:19" ht="35.25" customHeight="1" x14ac:dyDescent="0.35">
      <c r="B77" s="668" t="s">
        <v>349</v>
      </c>
      <c r="C77" s="703" t="s">
        <v>634</v>
      </c>
      <c r="D77" s="276" t="s">
        <v>350</v>
      </c>
      <c r="E77" s="652" t="s">
        <v>334</v>
      </c>
      <c r="F77" s="653"/>
      <c r="G77" s="311" t="s">
        <v>297</v>
      </c>
      <c r="H77" s="276" t="s">
        <v>350</v>
      </c>
      <c r="I77" s="652" t="s">
        <v>334</v>
      </c>
      <c r="J77" s="653"/>
      <c r="K77" s="311" t="s">
        <v>297</v>
      </c>
      <c r="L77" s="276" t="s">
        <v>350</v>
      </c>
      <c r="M77" s="652" t="s">
        <v>334</v>
      </c>
      <c r="N77" s="653"/>
      <c r="O77" s="311" t="s">
        <v>297</v>
      </c>
      <c r="P77" s="276" t="s">
        <v>350</v>
      </c>
      <c r="Q77" s="652" t="s">
        <v>334</v>
      </c>
      <c r="R77" s="653"/>
      <c r="S77" s="311" t="s">
        <v>297</v>
      </c>
    </row>
    <row r="78" spans="2:19" ht="35.25" customHeight="1" x14ac:dyDescent="0.35">
      <c r="B78" s="669"/>
      <c r="C78" s="703"/>
      <c r="D78" s="349">
        <v>3</v>
      </c>
      <c r="E78" s="673" t="s">
        <v>432</v>
      </c>
      <c r="F78" s="674"/>
      <c r="G78" s="288" t="s">
        <v>444</v>
      </c>
      <c r="H78" s="350">
        <v>3</v>
      </c>
      <c r="I78" s="650" t="s">
        <v>432</v>
      </c>
      <c r="J78" s="654"/>
      <c r="K78" s="317" t="s">
        <v>444</v>
      </c>
      <c r="L78" s="350">
        <v>2</v>
      </c>
      <c r="M78" s="650" t="s">
        <v>432</v>
      </c>
      <c r="N78" s="654"/>
      <c r="O78" s="317" t="s">
        <v>444</v>
      </c>
      <c r="P78" s="350">
        <v>3</v>
      </c>
      <c r="Q78" s="650" t="s">
        <v>432</v>
      </c>
      <c r="R78" s="654"/>
      <c r="S78" s="317" t="s">
        <v>444</v>
      </c>
    </row>
    <row r="79" spans="2:19" ht="35.25" customHeight="1" outlineLevel="1" x14ac:dyDescent="0.35">
      <c r="B79" s="669"/>
      <c r="C79" s="703"/>
      <c r="D79" s="349"/>
      <c r="E79" s="673"/>
      <c r="F79" s="674"/>
      <c r="G79" s="288"/>
      <c r="H79" s="350"/>
      <c r="I79" s="650"/>
      <c r="J79" s="654"/>
      <c r="K79" s="317"/>
      <c r="L79" s="350"/>
      <c r="M79" s="650"/>
      <c r="N79" s="654"/>
      <c r="O79" s="317"/>
      <c r="P79" s="350"/>
      <c r="Q79" s="650"/>
      <c r="R79" s="654"/>
      <c r="S79" s="317"/>
    </row>
    <row r="80" spans="2:19" ht="35.25" customHeight="1" outlineLevel="1" x14ac:dyDescent="0.35">
      <c r="B80" s="669"/>
      <c r="C80" s="703"/>
      <c r="D80" s="349"/>
      <c r="E80" s="673"/>
      <c r="F80" s="674"/>
      <c r="G80" s="288"/>
      <c r="H80" s="350"/>
      <c r="I80" s="650"/>
      <c r="J80" s="654"/>
      <c r="K80" s="317"/>
      <c r="L80" s="350"/>
      <c r="M80" s="650"/>
      <c r="N80" s="654"/>
      <c r="O80" s="317"/>
      <c r="P80" s="350"/>
      <c r="Q80" s="650"/>
      <c r="R80" s="654"/>
      <c r="S80" s="317"/>
    </row>
    <row r="81" spans="2:19" ht="35.25" customHeight="1" outlineLevel="1" x14ac:dyDescent="0.35">
      <c r="B81" s="669"/>
      <c r="C81" s="703"/>
      <c r="D81" s="349"/>
      <c r="E81" s="673"/>
      <c r="F81" s="674"/>
      <c r="G81" s="288"/>
      <c r="H81" s="350"/>
      <c r="I81" s="650"/>
      <c r="J81" s="654"/>
      <c r="K81" s="317"/>
      <c r="L81" s="350"/>
      <c r="M81" s="650"/>
      <c r="N81" s="654"/>
      <c r="O81" s="317"/>
      <c r="P81" s="350"/>
      <c r="Q81" s="650"/>
      <c r="R81" s="654"/>
      <c r="S81" s="317"/>
    </row>
    <row r="82" spans="2:19" ht="35.25" customHeight="1" outlineLevel="1" x14ac:dyDescent="0.35">
      <c r="B82" s="669"/>
      <c r="C82" s="703"/>
      <c r="D82" s="349"/>
      <c r="E82" s="673"/>
      <c r="F82" s="674"/>
      <c r="G82" s="288"/>
      <c r="H82" s="350"/>
      <c r="I82" s="650"/>
      <c r="J82" s="654"/>
      <c r="K82" s="317"/>
      <c r="L82" s="350"/>
      <c r="M82" s="650"/>
      <c r="N82" s="654"/>
      <c r="O82" s="317"/>
      <c r="P82" s="350"/>
      <c r="Q82" s="650"/>
      <c r="R82" s="654"/>
      <c r="S82" s="317"/>
    </row>
    <row r="83" spans="2:19" ht="33" customHeight="1" outlineLevel="1" x14ac:dyDescent="0.35">
      <c r="B83" s="670"/>
      <c r="C83" s="703"/>
      <c r="D83" s="349"/>
      <c r="E83" s="673"/>
      <c r="F83" s="674"/>
      <c r="G83" s="288"/>
      <c r="H83" s="350"/>
      <c r="I83" s="650"/>
      <c r="J83" s="654"/>
      <c r="K83" s="317"/>
      <c r="L83" s="350"/>
      <c r="M83" s="650"/>
      <c r="N83" s="654"/>
      <c r="O83" s="317"/>
      <c r="P83" s="350"/>
      <c r="Q83" s="650"/>
      <c r="R83" s="654"/>
      <c r="S83" s="317"/>
    </row>
    <row r="84" spans="2:19" ht="31.5" customHeight="1" thickBot="1" x14ac:dyDescent="0.4">
      <c r="B84" s="294"/>
      <c r="C84" s="345"/>
      <c r="D84" s="330"/>
      <c r="E84" s="262"/>
      <c r="F84" s="261"/>
      <c r="G84" s="261"/>
      <c r="H84" s="261"/>
      <c r="I84" s="261"/>
      <c r="J84" s="261"/>
      <c r="K84" s="261"/>
      <c r="L84" s="261"/>
      <c r="M84" s="261"/>
      <c r="N84" s="261"/>
      <c r="O84" s="261"/>
      <c r="P84" s="261"/>
      <c r="Q84" s="261"/>
      <c r="R84" s="261"/>
      <c r="S84" s="261"/>
    </row>
    <row r="85" spans="2:19" ht="30.75" customHeight="1" thickBot="1" x14ac:dyDescent="0.4">
      <c r="B85" s="294"/>
      <c r="C85" s="294"/>
      <c r="D85" s="683" t="s">
        <v>298</v>
      </c>
      <c r="E85" s="684"/>
      <c r="F85" s="684"/>
      <c r="G85" s="685"/>
      <c r="H85" s="655" t="s">
        <v>298</v>
      </c>
      <c r="I85" s="656"/>
      <c r="J85" s="656"/>
      <c r="K85" s="657"/>
      <c r="L85" s="684" t="s">
        <v>300</v>
      </c>
      <c r="M85" s="684"/>
      <c r="N85" s="684"/>
      <c r="O85" s="684"/>
      <c r="P85" s="684" t="s">
        <v>299</v>
      </c>
      <c r="Q85" s="684"/>
      <c r="R85" s="684"/>
      <c r="S85" s="685"/>
    </row>
    <row r="86" spans="2:19" ht="30.75" customHeight="1" x14ac:dyDescent="0.35">
      <c r="B86" s="671" t="s">
        <v>351</v>
      </c>
      <c r="C86" s="671" t="s">
        <v>352</v>
      </c>
      <c r="D86" s="648" t="s">
        <v>353</v>
      </c>
      <c r="E86" s="704"/>
      <c r="F86" s="331" t="s">
        <v>297</v>
      </c>
      <c r="G86" s="351" t="s">
        <v>334</v>
      </c>
      <c r="H86" s="705" t="s">
        <v>353</v>
      </c>
      <c r="I86" s="704"/>
      <c r="J86" s="331" t="s">
        <v>297</v>
      </c>
      <c r="K86" s="351" t="s">
        <v>334</v>
      </c>
      <c r="L86" s="705" t="s">
        <v>353</v>
      </c>
      <c r="M86" s="704"/>
      <c r="N86" s="331" t="s">
        <v>297</v>
      </c>
      <c r="O86" s="351" t="s">
        <v>334</v>
      </c>
      <c r="P86" s="705" t="s">
        <v>353</v>
      </c>
      <c r="Q86" s="704"/>
      <c r="R86" s="331" t="s">
        <v>297</v>
      </c>
      <c r="S86" s="351" t="s">
        <v>334</v>
      </c>
    </row>
    <row r="87" spans="2:19" ht="29.25" customHeight="1" x14ac:dyDescent="0.35">
      <c r="B87" s="672"/>
      <c r="C87" s="672"/>
      <c r="D87" s="659" t="s">
        <v>498</v>
      </c>
      <c r="E87" s="706"/>
      <c r="F87" s="348" t="s">
        <v>449</v>
      </c>
      <c r="G87" s="352" t="s">
        <v>386</v>
      </c>
      <c r="H87" s="353" t="s">
        <v>484</v>
      </c>
      <c r="I87" s="354"/>
      <c r="J87" s="304" t="s">
        <v>449</v>
      </c>
      <c r="K87" s="355" t="s">
        <v>386</v>
      </c>
      <c r="L87" s="353" t="s">
        <v>484</v>
      </c>
      <c r="M87" s="354"/>
      <c r="N87" s="304" t="s">
        <v>449</v>
      </c>
      <c r="O87" s="355" t="s">
        <v>386</v>
      </c>
      <c r="P87" s="353"/>
      <c r="Q87" s="354"/>
      <c r="R87" s="304"/>
      <c r="S87" s="355"/>
    </row>
    <row r="88" spans="2:19" ht="66" customHeight="1" x14ac:dyDescent="0.35">
      <c r="B88" s="702" t="s">
        <v>701</v>
      </c>
      <c r="C88" s="668" t="s">
        <v>830</v>
      </c>
      <c r="D88" s="310" t="s">
        <v>354</v>
      </c>
      <c r="E88" s="310" t="s">
        <v>355</v>
      </c>
      <c r="F88" s="276" t="s">
        <v>356</v>
      </c>
      <c r="G88" s="311" t="s">
        <v>357</v>
      </c>
      <c r="H88" s="310" t="s">
        <v>354</v>
      </c>
      <c r="I88" s="310" t="s">
        <v>355</v>
      </c>
      <c r="J88" s="276" t="s">
        <v>356</v>
      </c>
      <c r="K88" s="311" t="s">
        <v>357</v>
      </c>
      <c r="L88" s="310" t="s">
        <v>354</v>
      </c>
      <c r="M88" s="310" t="s">
        <v>355</v>
      </c>
      <c r="N88" s="276" t="s">
        <v>356</v>
      </c>
      <c r="O88" s="311" t="s">
        <v>357</v>
      </c>
      <c r="P88" s="310" t="s">
        <v>354</v>
      </c>
      <c r="Q88" s="310" t="s">
        <v>355</v>
      </c>
      <c r="R88" s="276" t="s">
        <v>356</v>
      </c>
      <c r="S88" s="311" t="s">
        <v>357</v>
      </c>
    </row>
    <row r="89" spans="2:19" ht="29.25" customHeight="1" x14ac:dyDescent="0.35">
      <c r="B89" s="702"/>
      <c r="C89" s="669"/>
      <c r="D89" s="694" t="s">
        <v>524</v>
      </c>
      <c r="E89" s="696">
        <v>200</v>
      </c>
      <c r="F89" s="694" t="s">
        <v>506</v>
      </c>
      <c r="G89" s="698" t="s">
        <v>503</v>
      </c>
      <c r="H89" s="646" t="s">
        <v>524</v>
      </c>
      <c r="I89" s="646">
        <v>200</v>
      </c>
      <c r="J89" s="646" t="s">
        <v>506</v>
      </c>
      <c r="K89" s="644" t="s">
        <v>503</v>
      </c>
      <c r="L89" s="646" t="s">
        <v>524</v>
      </c>
      <c r="M89" s="700">
        <v>200</v>
      </c>
      <c r="N89" s="646" t="s">
        <v>506</v>
      </c>
      <c r="O89" s="644" t="s">
        <v>498</v>
      </c>
      <c r="P89" s="646" t="s">
        <v>524</v>
      </c>
      <c r="Q89" s="646">
        <v>200</v>
      </c>
      <c r="R89" s="646" t="s">
        <v>484</v>
      </c>
      <c r="S89" s="644"/>
    </row>
    <row r="90" spans="2:19" ht="41.25" customHeight="1" x14ac:dyDescent="0.35">
      <c r="B90" s="702"/>
      <c r="C90" s="669"/>
      <c r="D90" s="695"/>
      <c r="E90" s="697"/>
      <c r="F90" s="695"/>
      <c r="G90" s="699"/>
      <c r="H90" s="647"/>
      <c r="I90" s="647"/>
      <c r="J90" s="647"/>
      <c r="K90" s="645"/>
      <c r="L90" s="647"/>
      <c r="M90" s="701"/>
      <c r="N90" s="647"/>
      <c r="O90" s="645"/>
      <c r="P90" s="647"/>
      <c r="Q90" s="647"/>
      <c r="R90" s="647"/>
      <c r="S90" s="645"/>
    </row>
    <row r="91" spans="2:19" ht="49.5" customHeight="1" outlineLevel="1" x14ac:dyDescent="0.35">
      <c r="B91" s="702"/>
      <c r="C91" s="669"/>
      <c r="D91" s="310" t="s">
        <v>354</v>
      </c>
      <c r="E91" s="310" t="s">
        <v>355</v>
      </c>
      <c r="F91" s="276" t="s">
        <v>356</v>
      </c>
      <c r="G91" s="311" t="s">
        <v>357</v>
      </c>
      <c r="H91" s="310" t="s">
        <v>354</v>
      </c>
      <c r="I91" s="310" t="s">
        <v>355</v>
      </c>
      <c r="J91" s="276" t="s">
        <v>356</v>
      </c>
      <c r="K91" s="311" t="s">
        <v>357</v>
      </c>
      <c r="L91" s="310" t="s">
        <v>354</v>
      </c>
      <c r="M91" s="310" t="s">
        <v>355</v>
      </c>
      <c r="N91" s="276" t="s">
        <v>356</v>
      </c>
      <c r="O91" s="311" t="s">
        <v>357</v>
      </c>
      <c r="P91" s="310" t="s">
        <v>354</v>
      </c>
      <c r="Q91" s="310" t="s">
        <v>355</v>
      </c>
      <c r="R91" s="276" t="s">
        <v>356</v>
      </c>
      <c r="S91" s="311" t="s">
        <v>357</v>
      </c>
    </row>
    <row r="92" spans="2:19" ht="29.25" customHeight="1" outlineLevel="1" x14ac:dyDescent="0.35">
      <c r="B92" s="702"/>
      <c r="C92" s="669"/>
      <c r="D92" s="694"/>
      <c r="E92" s="696"/>
      <c r="F92" s="694"/>
      <c r="G92" s="698"/>
      <c r="H92" s="646"/>
      <c r="I92" s="646"/>
      <c r="J92" s="646"/>
      <c r="K92" s="644"/>
      <c r="L92" s="646"/>
      <c r="M92" s="646"/>
      <c r="N92" s="646"/>
      <c r="O92" s="644"/>
      <c r="P92" s="646"/>
      <c r="Q92" s="646"/>
      <c r="R92" s="646"/>
      <c r="S92" s="644"/>
    </row>
    <row r="93" spans="2:19" ht="29.25" customHeight="1" outlineLevel="1" x14ac:dyDescent="0.35">
      <c r="B93" s="702"/>
      <c r="C93" s="669"/>
      <c r="D93" s="695"/>
      <c r="E93" s="697"/>
      <c r="F93" s="695"/>
      <c r="G93" s="699"/>
      <c r="H93" s="647"/>
      <c r="I93" s="647"/>
      <c r="J93" s="647"/>
      <c r="K93" s="645"/>
      <c r="L93" s="647"/>
      <c r="M93" s="647"/>
      <c r="N93" s="647"/>
      <c r="O93" s="645"/>
      <c r="P93" s="647"/>
      <c r="Q93" s="647"/>
      <c r="R93" s="647"/>
      <c r="S93" s="645"/>
    </row>
    <row r="94" spans="2:19" ht="47.25" customHeight="1" outlineLevel="1" x14ac:dyDescent="0.35">
      <c r="B94" s="702"/>
      <c r="C94" s="669"/>
      <c r="D94" s="310" t="s">
        <v>354</v>
      </c>
      <c r="E94" s="310" t="s">
        <v>355</v>
      </c>
      <c r="F94" s="276" t="s">
        <v>356</v>
      </c>
      <c r="G94" s="311" t="s">
        <v>357</v>
      </c>
      <c r="H94" s="310" t="s">
        <v>354</v>
      </c>
      <c r="I94" s="310" t="s">
        <v>355</v>
      </c>
      <c r="J94" s="276" t="s">
        <v>356</v>
      </c>
      <c r="K94" s="311" t="s">
        <v>357</v>
      </c>
      <c r="L94" s="310" t="s">
        <v>354</v>
      </c>
      <c r="M94" s="310" t="s">
        <v>355</v>
      </c>
      <c r="N94" s="276" t="s">
        <v>356</v>
      </c>
      <c r="O94" s="311" t="s">
        <v>357</v>
      </c>
      <c r="P94" s="310" t="s">
        <v>354</v>
      </c>
      <c r="Q94" s="310" t="s">
        <v>355</v>
      </c>
      <c r="R94" s="276" t="s">
        <v>356</v>
      </c>
      <c r="S94" s="311" t="s">
        <v>357</v>
      </c>
    </row>
    <row r="95" spans="2:19" ht="29.25" customHeight="1" outlineLevel="1" x14ac:dyDescent="0.35">
      <c r="B95" s="702"/>
      <c r="C95" s="669"/>
      <c r="D95" s="694"/>
      <c r="E95" s="696"/>
      <c r="F95" s="694"/>
      <c r="G95" s="698"/>
      <c r="H95" s="646"/>
      <c r="I95" s="646"/>
      <c r="J95" s="646"/>
      <c r="K95" s="644"/>
      <c r="L95" s="646"/>
      <c r="M95" s="646"/>
      <c r="N95" s="646"/>
      <c r="O95" s="644"/>
      <c r="P95" s="646"/>
      <c r="Q95" s="646"/>
      <c r="R95" s="646"/>
      <c r="S95" s="644"/>
    </row>
    <row r="96" spans="2:19" ht="29.25" customHeight="1" outlineLevel="1" x14ac:dyDescent="0.35">
      <c r="B96" s="702"/>
      <c r="C96" s="669"/>
      <c r="D96" s="695"/>
      <c r="E96" s="697"/>
      <c r="F96" s="695"/>
      <c r="G96" s="699"/>
      <c r="H96" s="647"/>
      <c r="I96" s="647"/>
      <c r="J96" s="647"/>
      <c r="K96" s="645"/>
      <c r="L96" s="647"/>
      <c r="M96" s="647"/>
      <c r="N96" s="647"/>
      <c r="O96" s="645"/>
      <c r="P96" s="647"/>
      <c r="Q96" s="647"/>
      <c r="R96" s="647"/>
      <c r="S96" s="645"/>
    </row>
    <row r="97" spans="2:19" ht="48" customHeight="1" outlineLevel="1" x14ac:dyDescent="0.35">
      <c r="B97" s="702"/>
      <c r="C97" s="669"/>
      <c r="D97" s="310" t="s">
        <v>354</v>
      </c>
      <c r="E97" s="310" t="s">
        <v>355</v>
      </c>
      <c r="F97" s="276" t="s">
        <v>356</v>
      </c>
      <c r="G97" s="311" t="s">
        <v>357</v>
      </c>
      <c r="H97" s="310" t="s">
        <v>354</v>
      </c>
      <c r="I97" s="310" t="s">
        <v>355</v>
      </c>
      <c r="J97" s="276" t="s">
        <v>356</v>
      </c>
      <c r="K97" s="311" t="s">
        <v>357</v>
      </c>
      <c r="L97" s="310" t="s">
        <v>354</v>
      </c>
      <c r="M97" s="310" t="s">
        <v>355</v>
      </c>
      <c r="N97" s="276" t="s">
        <v>356</v>
      </c>
      <c r="O97" s="311" t="s">
        <v>357</v>
      </c>
      <c r="P97" s="310" t="s">
        <v>354</v>
      </c>
      <c r="Q97" s="310" t="s">
        <v>355</v>
      </c>
      <c r="R97" s="276" t="s">
        <v>356</v>
      </c>
      <c r="S97" s="311" t="s">
        <v>357</v>
      </c>
    </row>
    <row r="98" spans="2:19" ht="29.25" customHeight="1" outlineLevel="1" x14ac:dyDescent="0.35">
      <c r="B98" s="702"/>
      <c r="C98" s="669"/>
      <c r="D98" s="694"/>
      <c r="E98" s="696"/>
      <c r="F98" s="694"/>
      <c r="G98" s="698"/>
      <c r="H98" s="646"/>
      <c r="I98" s="646"/>
      <c r="J98" s="646"/>
      <c r="K98" s="644"/>
      <c r="L98" s="646"/>
      <c r="M98" s="646"/>
      <c r="N98" s="646"/>
      <c r="O98" s="644"/>
      <c r="P98" s="646"/>
      <c r="Q98" s="646"/>
      <c r="R98" s="646"/>
      <c r="S98" s="644"/>
    </row>
    <row r="99" spans="2:19" ht="29.25" customHeight="1" outlineLevel="1" x14ac:dyDescent="0.35">
      <c r="B99" s="702"/>
      <c r="C99" s="670"/>
      <c r="D99" s="695"/>
      <c r="E99" s="697"/>
      <c r="F99" s="695"/>
      <c r="G99" s="699"/>
      <c r="H99" s="647"/>
      <c r="I99" s="647"/>
      <c r="J99" s="647"/>
      <c r="K99" s="645"/>
      <c r="L99" s="647"/>
      <c r="M99" s="647"/>
      <c r="N99" s="647"/>
      <c r="O99" s="645"/>
      <c r="P99" s="647"/>
      <c r="Q99" s="647"/>
      <c r="R99" s="647"/>
      <c r="S99" s="645"/>
    </row>
    <row r="100" spans="2:19" ht="16" thickBot="1" x14ac:dyDescent="0.4">
      <c r="B100" s="294"/>
      <c r="C100" s="294"/>
      <c r="D100" s="261"/>
      <c r="E100" s="262"/>
      <c r="F100" s="261"/>
      <c r="G100" s="261"/>
      <c r="H100" s="261"/>
      <c r="I100" s="261"/>
      <c r="J100" s="261"/>
      <c r="K100" s="261"/>
      <c r="L100" s="261"/>
      <c r="M100" s="261"/>
      <c r="N100" s="261"/>
      <c r="O100" s="261"/>
      <c r="P100" s="261"/>
      <c r="Q100" s="261"/>
      <c r="R100" s="261"/>
      <c r="S100" s="261"/>
    </row>
    <row r="101" spans="2:19" ht="16" thickBot="1" x14ac:dyDescent="0.4">
      <c r="B101" s="294"/>
      <c r="C101" s="294"/>
      <c r="D101" s="683" t="s">
        <v>298</v>
      </c>
      <c r="E101" s="684"/>
      <c r="F101" s="684"/>
      <c r="G101" s="685"/>
      <c r="H101" s="655" t="s">
        <v>358</v>
      </c>
      <c r="I101" s="656"/>
      <c r="J101" s="656"/>
      <c r="K101" s="657"/>
      <c r="L101" s="655" t="s">
        <v>300</v>
      </c>
      <c r="M101" s="656"/>
      <c r="N101" s="656"/>
      <c r="O101" s="657"/>
      <c r="P101" s="655" t="s">
        <v>301</v>
      </c>
      <c r="Q101" s="656"/>
      <c r="R101" s="656"/>
      <c r="S101" s="657"/>
    </row>
    <row r="102" spans="2:19" ht="33.75" customHeight="1" x14ac:dyDescent="0.35">
      <c r="B102" s="691" t="s">
        <v>359</v>
      </c>
      <c r="C102" s="671" t="s">
        <v>360</v>
      </c>
      <c r="D102" s="356" t="s">
        <v>361</v>
      </c>
      <c r="E102" s="357" t="s">
        <v>362</v>
      </c>
      <c r="F102" s="648" t="s">
        <v>363</v>
      </c>
      <c r="G102" s="649"/>
      <c r="H102" s="356" t="s">
        <v>361</v>
      </c>
      <c r="I102" s="357" t="s">
        <v>362</v>
      </c>
      <c r="J102" s="648" t="s">
        <v>363</v>
      </c>
      <c r="K102" s="649"/>
      <c r="L102" s="356" t="s">
        <v>361</v>
      </c>
      <c r="M102" s="357" t="s">
        <v>362</v>
      </c>
      <c r="N102" s="648" t="s">
        <v>363</v>
      </c>
      <c r="O102" s="649"/>
      <c r="P102" s="356" t="s">
        <v>361</v>
      </c>
      <c r="Q102" s="357" t="s">
        <v>362</v>
      </c>
      <c r="R102" s="648" t="s">
        <v>363</v>
      </c>
      <c r="S102" s="649"/>
    </row>
    <row r="103" spans="2:19" ht="30" customHeight="1" x14ac:dyDescent="0.35">
      <c r="B103" s="692"/>
      <c r="C103" s="672"/>
      <c r="D103" s="358">
        <v>840</v>
      </c>
      <c r="E103" s="359">
        <v>0.15</v>
      </c>
      <c r="F103" s="659" t="s">
        <v>465</v>
      </c>
      <c r="G103" s="661"/>
      <c r="H103" s="360">
        <v>840</v>
      </c>
      <c r="I103" s="361">
        <v>0.15</v>
      </c>
      <c r="J103" s="642" t="s">
        <v>460</v>
      </c>
      <c r="K103" s="643"/>
      <c r="L103" s="362">
        <v>600</v>
      </c>
      <c r="M103" s="361">
        <v>0.15</v>
      </c>
      <c r="N103" s="642" t="s">
        <v>460</v>
      </c>
      <c r="O103" s="643"/>
      <c r="P103" s="362">
        <v>650</v>
      </c>
      <c r="Q103" s="361">
        <v>0.15</v>
      </c>
      <c r="R103" s="642" t="s">
        <v>460</v>
      </c>
      <c r="S103" s="643"/>
    </row>
    <row r="104" spans="2:19" ht="32.25" customHeight="1" x14ac:dyDescent="0.35">
      <c r="B104" s="692"/>
      <c r="C104" s="691" t="s">
        <v>364</v>
      </c>
      <c r="D104" s="363" t="s">
        <v>361</v>
      </c>
      <c r="E104" s="310" t="s">
        <v>362</v>
      </c>
      <c r="F104" s="310" t="s">
        <v>365</v>
      </c>
      <c r="G104" s="339" t="s">
        <v>366</v>
      </c>
      <c r="H104" s="363" t="s">
        <v>361</v>
      </c>
      <c r="I104" s="310" t="s">
        <v>362</v>
      </c>
      <c r="J104" s="310" t="s">
        <v>365</v>
      </c>
      <c r="K104" s="339" t="s">
        <v>366</v>
      </c>
      <c r="L104" s="363" t="s">
        <v>361</v>
      </c>
      <c r="M104" s="310" t="s">
        <v>362</v>
      </c>
      <c r="N104" s="310" t="s">
        <v>365</v>
      </c>
      <c r="O104" s="339" t="s">
        <v>366</v>
      </c>
      <c r="P104" s="363" t="s">
        <v>361</v>
      </c>
      <c r="Q104" s="310" t="s">
        <v>362</v>
      </c>
      <c r="R104" s="310" t="s">
        <v>365</v>
      </c>
      <c r="S104" s="339" t="s">
        <v>366</v>
      </c>
    </row>
    <row r="105" spans="2:19" ht="27.75" customHeight="1" x14ac:dyDescent="0.35">
      <c r="B105" s="692"/>
      <c r="C105" s="692"/>
      <c r="D105" s="358">
        <v>840</v>
      </c>
      <c r="E105" s="335">
        <v>0.15</v>
      </c>
      <c r="F105" s="316" t="s">
        <v>535</v>
      </c>
      <c r="G105" s="352" t="s">
        <v>428</v>
      </c>
      <c r="H105" s="362">
        <v>840</v>
      </c>
      <c r="I105" s="336">
        <v>0.15</v>
      </c>
      <c r="J105" s="314" t="s">
        <v>546</v>
      </c>
      <c r="K105" s="315" t="s">
        <v>428</v>
      </c>
      <c r="L105" s="362">
        <v>600</v>
      </c>
      <c r="M105" s="336">
        <v>0.15</v>
      </c>
      <c r="N105" s="314" t="s">
        <v>543</v>
      </c>
      <c r="O105" s="355" t="s">
        <v>428</v>
      </c>
      <c r="P105" s="362">
        <v>650</v>
      </c>
      <c r="Q105" s="336">
        <v>0.15</v>
      </c>
      <c r="R105" s="314" t="s">
        <v>549</v>
      </c>
      <c r="S105" s="355" t="s">
        <v>428</v>
      </c>
    </row>
    <row r="106" spans="2:19" ht="34.5" customHeight="1" outlineLevel="1" x14ac:dyDescent="0.35">
      <c r="B106" s="692"/>
      <c r="C106" s="692"/>
      <c r="D106" s="363" t="s">
        <v>361</v>
      </c>
      <c r="E106" s="310" t="s">
        <v>362</v>
      </c>
      <c r="F106" s="310" t="s">
        <v>365</v>
      </c>
      <c r="G106" s="339" t="s">
        <v>366</v>
      </c>
      <c r="H106" s="363" t="s">
        <v>361</v>
      </c>
      <c r="I106" s="310" t="s">
        <v>362</v>
      </c>
      <c r="J106" s="310" t="s">
        <v>365</v>
      </c>
      <c r="K106" s="339" t="s">
        <v>366</v>
      </c>
      <c r="L106" s="363" t="s">
        <v>361</v>
      </c>
      <c r="M106" s="310" t="s">
        <v>362</v>
      </c>
      <c r="N106" s="310" t="s">
        <v>365</v>
      </c>
      <c r="O106" s="339" t="s">
        <v>366</v>
      </c>
      <c r="P106" s="363" t="s">
        <v>361</v>
      </c>
      <c r="Q106" s="310" t="s">
        <v>362</v>
      </c>
      <c r="R106" s="310" t="s">
        <v>365</v>
      </c>
      <c r="S106" s="339" t="s">
        <v>366</v>
      </c>
    </row>
    <row r="107" spans="2:19" ht="27.75" customHeight="1" outlineLevel="1" x14ac:dyDescent="0.35">
      <c r="B107" s="692"/>
      <c r="C107" s="692"/>
      <c r="D107" s="364"/>
      <c r="E107" s="335"/>
      <c r="F107" s="316"/>
      <c r="G107" s="352"/>
      <c r="H107" s="362"/>
      <c r="I107" s="336"/>
      <c r="J107" s="314"/>
      <c r="K107" s="355"/>
      <c r="L107" s="362"/>
      <c r="M107" s="336"/>
      <c r="N107" s="314"/>
      <c r="O107" s="355"/>
      <c r="P107" s="362"/>
      <c r="Q107" s="336"/>
      <c r="R107" s="314"/>
      <c r="S107" s="355"/>
    </row>
    <row r="108" spans="2:19" ht="39" customHeight="1" outlineLevel="1" x14ac:dyDescent="0.35">
      <c r="B108" s="692"/>
      <c r="C108" s="692"/>
      <c r="D108" s="363" t="s">
        <v>361</v>
      </c>
      <c r="E108" s="310" t="s">
        <v>362</v>
      </c>
      <c r="F108" s="310" t="s">
        <v>365</v>
      </c>
      <c r="G108" s="339" t="s">
        <v>366</v>
      </c>
      <c r="H108" s="363" t="s">
        <v>361</v>
      </c>
      <c r="I108" s="310" t="s">
        <v>362</v>
      </c>
      <c r="J108" s="310" t="s">
        <v>365</v>
      </c>
      <c r="K108" s="339" t="s">
        <v>366</v>
      </c>
      <c r="L108" s="363" t="s">
        <v>361</v>
      </c>
      <c r="M108" s="310" t="s">
        <v>362</v>
      </c>
      <c r="N108" s="310" t="s">
        <v>365</v>
      </c>
      <c r="O108" s="339" t="s">
        <v>366</v>
      </c>
      <c r="P108" s="363" t="s">
        <v>361</v>
      </c>
      <c r="Q108" s="310" t="s">
        <v>362</v>
      </c>
      <c r="R108" s="310" t="s">
        <v>365</v>
      </c>
      <c r="S108" s="339" t="s">
        <v>366</v>
      </c>
    </row>
    <row r="109" spans="2:19" ht="27.75" customHeight="1" outlineLevel="1" x14ac:dyDescent="0.35">
      <c r="B109" s="692"/>
      <c r="C109" s="692"/>
      <c r="D109" s="364"/>
      <c r="E109" s="335"/>
      <c r="F109" s="316"/>
      <c r="G109" s="352"/>
      <c r="H109" s="362"/>
      <c r="I109" s="336"/>
      <c r="J109" s="314"/>
      <c r="K109" s="355"/>
      <c r="L109" s="362"/>
      <c r="M109" s="336"/>
      <c r="N109" s="314"/>
      <c r="O109" s="355"/>
      <c r="P109" s="362"/>
      <c r="Q109" s="336"/>
      <c r="R109" s="314"/>
      <c r="S109" s="355"/>
    </row>
    <row r="110" spans="2:19" ht="35.25" customHeight="1" outlineLevel="1" x14ac:dyDescent="0.35">
      <c r="B110" s="692"/>
      <c r="C110" s="692"/>
      <c r="D110" s="363" t="s">
        <v>361</v>
      </c>
      <c r="E110" s="310" t="s">
        <v>362</v>
      </c>
      <c r="F110" s="310" t="s">
        <v>365</v>
      </c>
      <c r="G110" s="339" t="s">
        <v>366</v>
      </c>
      <c r="H110" s="363" t="s">
        <v>361</v>
      </c>
      <c r="I110" s="310" t="s">
        <v>362</v>
      </c>
      <c r="J110" s="310" t="s">
        <v>365</v>
      </c>
      <c r="K110" s="339" t="s">
        <v>366</v>
      </c>
      <c r="L110" s="363" t="s">
        <v>361</v>
      </c>
      <c r="M110" s="310" t="s">
        <v>362</v>
      </c>
      <c r="N110" s="310" t="s">
        <v>365</v>
      </c>
      <c r="O110" s="339" t="s">
        <v>366</v>
      </c>
      <c r="P110" s="363" t="s">
        <v>361</v>
      </c>
      <c r="Q110" s="310" t="s">
        <v>362</v>
      </c>
      <c r="R110" s="310" t="s">
        <v>365</v>
      </c>
      <c r="S110" s="339" t="s">
        <v>366</v>
      </c>
    </row>
    <row r="111" spans="2:19" ht="35.25" customHeight="1" outlineLevel="1" x14ac:dyDescent="0.35">
      <c r="B111" s="693"/>
      <c r="C111" s="693"/>
      <c r="D111" s="364"/>
      <c r="E111" s="335"/>
      <c r="F111" s="316"/>
      <c r="G111" s="352"/>
      <c r="H111" s="362"/>
      <c r="I111" s="336"/>
      <c r="J111" s="314"/>
      <c r="K111" s="355"/>
      <c r="L111" s="362"/>
      <c r="M111" s="336"/>
      <c r="N111" s="314"/>
      <c r="O111" s="355"/>
      <c r="P111" s="362"/>
      <c r="Q111" s="336"/>
      <c r="R111" s="314"/>
      <c r="S111" s="355"/>
    </row>
    <row r="112" spans="2:19" ht="26.25" customHeight="1" x14ac:dyDescent="0.35">
      <c r="B112" s="686" t="s">
        <v>367</v>
      </c>
      <c r="C112" s="689" t="s">
        <v>368</v>
      </c>
      <c r="D112" s="310" t="s">
        <v>369</v>
      </c>
      <c r="E112" s="310" t="s">
        <v>370</v>
      </c>
      <c r="F112" s="310" t="s">
        <v>297</v>
      </c>
      <c r="G112" s="311" t="s">
        <v>371</v>
      </c>
      <c r="H112" s="276" t="s">
        <v>369</v>
      </c>
      <c r="I112" s="310" t="s">
        <v>370</v>
      </c>
      <c r="J112" s="310" t="s">
        <v>297</v>
      </c>
      <c r="K112" s="311" t="s">
        <v>371</v>
      </c>
      <c r="L112" s="310" t="s">
        <v>369</v>
      </c>
      <c r="M112" s="310" t="s">
        <v>370</v>
      </c>
      <c r="N112" s="310" t="s">
        <v>297</v>
      </c>
      <c r="O112" s="311" t="s">
        <v>371</v>
      </c>
      <c r="P112" s="310" t="s">
        <v>369</v>
      </c>
      <c r="Q112" s="310" t="s">
        <v>370</v>
      </c>
      <c r="R112" s="310" t="s">
        <v>297</v>
      </c>
      <c r="S112" s="311" t="s">
        <v>371</v>
      </c>
    </row>
    <row r="113" spans="2:19" ht="32.25" customHeight="1" x14ac:dyDescent="0.35">
      <c r="B113" s="687"/>
      <c r="C113" s="690"/>
      <c r="D113" s="285">
        <v>3</v>
      </c>
      <c r="E113" s="285" t="s">
        <v>426</v>
      </c>
      <c r="F113" s="285" t="s">
        <v>444</v>
      </c>
      <c r="G113" s="285" t="s">
        <v>523</v>
      </c>
      <c r="H113" s="350">
        <v>3</v>
      </c>
      <c r="I113" s="289" t="s">
        <v>426</v>
      </c>
      <c r="J113" s="289" t="s">
        <v>444</v>
      </c>
      <c r="K113" s="317" t="s">
        <v>523</v>
      </c>
      <c r="L113" s="289">
        <v>3</v>
      </c>
      <c r="M113" s="289" t="s">
        <v>426</v>
      </c>
      <c r="N113" s="289" t="s">
        <v>444</v>
      </c>
      <c r="O113" s="317" t="s">
        <v>523</v>
      </c>
      <c r="P113" s="289">
        <v>3</v>
      </c>
      <c r="Q113" s="289" t="s">
        <v>426</v>
      </c>
      <c r="R113" s="289" t="s">
        <v>444</v>
      </c>
      <c r="S113" s="317" t="s">
        <v>523</v>
      </c>
    </row>
    <row r="114" spans="2:19" ht="32.25" customHeight="1" x14ac:dyDescent="0.35">
      <c r="B114" s="687"/>
      <c r="C114" s="686" t="s">
        <v>831</v>
      </c>
      <c r="D114" s="310" t="s">
        <v>832</v>
      </c>
      <c r="E114" s="652" t="s">
        <v>372</v>
      </c>
      <c r="F114" s="653"/>
      <c r="G114" s="311" t="s">
        <v>373</v>
      </c>
      <c r="H114" s="310" t="s">
        <v>832</v>
      </c>
      <c r="I114" s="652" t="s">
        <v>372</v>
      </c>
      <c r="J114" s="653"/>
      <c r="K114" s="311" t="s">
        <v>373</v>
      </c>
      <c r="L114" s="310" t="s">
        <v>832</v>
      </c>
      <c r="M114" s="652" t="s">
        <v>372</v>
      </c>
      <c r="N114" s="653"/>
      <c r="O114" s="311" t="s">
        <v>373</v>
      </c>
      <c r="P114" s="310" t="s">
        <v>832</v>
      </c>
      <c r="Q114" s="310" t="s">
        <v>372</v>
      </c>
      <c r="R114" s="652" t="s">
        <v>905</v>
      </c>
      <c r="S114" s="653"/>
    </row>
    <row r="115" spans="2:19" ht="23.25" customHeight="1" x14ac:dyDescent="0.35">
      <c r="B115" s="687"/>
      <c r="C115" s="687"/>
      <c r="D115" s="333">
        <v>690</v>
      </c>
      <c r="E115" s="673" t="s">
        <v>428</v>
      </c>
      <c r="F115" s="674"/>
      <c r="G115" s="288">
        <v>90</v>
      </c>
      <c r="H115" s="365">
        <v>690</v>
      </c>
      <c r="I115" s="650" t="s">
        <v>428</v>
      </c>
      <c r="J115" s="654"/>
      <c r="K115" s="344">
        <v>150</v>
      </c>
      <c r="L115" s="365">
        <v>600</v>
      </c>
      <c r="M115" s="650" t="s">
        <v>428</v>
      </c>
      <c r="N115" s="654"/>
      <c r="O115" s="317">
        <v>120</v>
      </c>
      <c r="P115" s="365">
        <v>690</v>
      </c>
      <c r="Q115" s="289" t="s">
        <v>904</v>
      </c>
      <c r="R115" s="650"/>
      <c r="S115" s="654"/>
    </row>
    <row r="116" spans="2:19" ht="33.75" customHeight="1" outlineLevel="1" x14ac:dyDescent="0.35">
      <c r="B116" s="687"/>
      <c r="C116" s="687"/>
      <c r="D116" s="310" t="s">
        <v>832</v>
      </c>
      <c r="E116" s="652" t="s">
        <v>372</v>
      </c>
      <c r="F116" s="653"/>
      <c r="G116" s="311" t="s">
        <v>373</v>
      </c>
      <c r="H116" s="310" t="s">
        <v>832</v>
      </c>
      <c r="I116" s="652" t="s">
        <v>372</v>
      </c>
      <c r="J116" s="653"/>
      <c r="K116" s="311" t="s">
        <v>373</v>
      </c>
      <c r="L116" s="310" t="s">
        <v>832</v>
      </c>
      <c r="M116" s="652" t="s">
        <v>372</v>
      </c>
      <c r="N116" s="653"/>
      <c r="O116" s="311" t="s">
        <v>373</v>
      </c>
      <c r="P116" s="310" t="s">
        <v>832</v>
      </c>
      <c r="Q116" s="310" t="s">
        <v>372</v>
      </c>
      <c r="R116" s="652" t="s">
        <v>372</v>
      </c>
      <c r="S116" s="653"/>
    </row>
    <row r="117" spans="2:19" ht="23.25" customHeight="1" outlineLevel="1" x14ac:dyDescent="0.35">
      <c r="B117" s="687"/>
      <c r="C117" s="687"/>
      <c r="D117" s="333">
        <v>50</v>
      </c>
      <c r="E117" s="673" t="s">
        <v>418</v>
      </c>
      <c r="F117" s="674"/>
      <c r="G117" s="288">
        <v>0</v>
      </c>
      <c r="H117" s="365">
        <v>50</v>
      </c>
      <c r="I117" s="650" t="s">
        <v>418</v>
      </c>
      <c r="J117" s="654"/>
      <c r="K117" s="317">
        <v>200</v>
      </c>
      <c r="L117" s="365">
        <v>15</v>
      </c>
      <c r="M117" s="650" t="s">
        <v>418</v>
      </c>
      <c r="N117" s="654"/>
      <c r="O117" s="317">
        <v>200</v>
      </c>
      <c r="P117" s="365">
        <v>50</v>
      </c>
      <c r="Q117" s="289" t="s">
        <v>418</v>
      </c>
      <c r="R117" s="650"/>
      <c r="S117" s="654"/>
    </row>
    <row r="118" spans="2:19" ht="34.5" customHeight="1" outlineLevel="1" x14ac:dyDescent="0.35">
      <c r="B118" s="687"/>
      <c r="C118" s="687"/>
      <c r="D118" s="310" t="s">
        <v>832</v>
      </c>
      <c r="E118" s="652" t="s">
        <v>372</v>
      </c>
      <c r="F118" s="653"/>
      <c r="G118" s="311" t="s">
        <v>373</v>
      </c>
      <c r="H118" s="310" t="s">
        <v>832</v>
      </c>
      <c r="I118" s="652" t="s">
        <v>372</v>
      </c>
      <c r="J118" s="653"/>
      <c r="K118" s="311" t="s">
        <v>373</v>
      </c>
      <c r="L118" s="310" t="s">
        <v>832</v>
      </c>
      <c r="M118" s="652" t="s">
        <v>372</v>
      </c>
      <c r="N118" s="653"/>
      <c r="O118" s="311" t="s">
        <v>373</v>
      </c>
      <c r="P118" s="310" t="s">
        <v>832</v>
      </c>
      <c r="Q118" s="310" t="s">
        <v>372</v>
      </c>
      <c r="R118" s="652" t="s">
        <v>372</v>
      </c>
      <c r="S118" s="653"/>
    </row>
    <row r="119" spans="2:19" ht="23.25" customHeight="1" outlineLevel="1" x14ac:dyDescent="0.35">
      <c r="B119" s="687"/>
      <c r="C119" s="687"/>
      <c r="D119" s="333"/>
      <c r="E119" s="673"/>
      <c r="F119" s="674"/>
      <c r="G119" s="288"/>
      <c r="H119" s="365"/>
      <c r="I119" s="650"/>
      <c r="J119" s="654"/>
      <c r="K119" s="317"/>
      <c r="L119" s="365"/>
      <c r="M119" s="650"/>
      <c r="N119" s="654"/>
      <c r="O119" s="317"/>
      <c r="P119" s="365"/>
      <c r="Q119" s="289"/>
      <c r="R119" s="650"/>
      <c r="S119" s="654"/>
    </row>
    <row r="120" spans="2:19" ht="33.75" customHeight="1" outlineLevel="1" x14ac:dyDescent="0.35">
      <c r="B120" s="687"/>
      <c r="C120" s="687"/>
      <c r="D120" s="310" t="s">
        <v>832</v>
      </c>
      <c r="E120" s="652" t="s">
        <v>372</v>
      </c>
      <c r="F120" s="653"/>
      <c r="G120" s="311" t="s">
        <v>373</v>
      </c>
      <c r="H120" s="310" t="s">
        <v>832</v>
      </c>
      <c r="I120" s="652" t="s">
        <v>372</v>
      </c>
      <c r="J120" s="653"/>
      <c r="K120" s="311" t="s">
        <v>373</v>
      </c>
      <c r="L120" s="310" t="s">
        <v>832</v>
      </c>
      <c r="M120" s="652" t="s">
        <v>372</v>
      </c>
      <c r="N120" s="653"/>
      <c r="O120" s="311" t="s">
        <v>373</v>
      </c>
      <c r="P120" s="310" t="s">
        <v>832</v>
      </c>
      <c r="Q120" s="310" t="s">
        <v>372</v>
      </c>
      <c r="R120" s="652" t="s">
        <v>372</v>
      </c>
      <c r="S120" s="653"/>
    </row>
    <row r="121" spans="2:19" ht="23.25" customHeight="1" outlineLevel="1" x14ac:dyDescent="0.35">
      <c r="B121" s="688"/>
      <c r="C121" s="688"/>
      <c r="D121" s="333"/>
      <c r="E121" s="673"/>
      <c r="F121" s="674"/>
      <c r="G121" s="288"/>
      <c r="H121" s="365"/>
      <c r="I121" s="650"/>
      <c r="J121" s="654"/>
      <c r="K121" s="317"/>
      <c r="L121" s="365"/>
      <c r="M121" s="650"/>
      <c r="N121" s="654"/>
      <c r="O121" s="317"/>
      <c r="P121" s="365"/>
      <c r="Q121" s="289"/>
      <c r="R121" s="650"/>
      <c r="S121" s="654"/>
    </row>
    <row r="122" spans="2:19" ht="16" thickBot="1" x14ac:dyDescent="0.4">
      <c r="B122" s="294"/>
      <c r="C122" s="294"/>
      <c r="D122" s="261"/>
      <c r="E122" s="262"/>
      <c r="F122" s="261"/>
      <c r="G122" s="261"/>
      <c r="H122" s="261"/>
      <c r="I122" s="261"/>
      <c r="J122" s="261"/>
      <c r="K122" s="261"/>
      <c r="L122" s="261"/>
      <c r="M122" s="261"/>
      <c r="N122" s="261"/>
      <c r="O122" s="261"/>
      <c r="P122" s="261"/>
      <c r="Q122" s="261"/>
      <c r="R122" s="261"/>
      <c r="S122" s="261"/>
    </row>
    <row r="123" spans="2:19" ht="16" thickBot="1" x14ac:dyDescent="0.4">
      <c r="B123" s="294"/>
      <c r="C123" s="294"/>
      <c r="D123" s="683" t="s">
        <v>298</v>
      </c>
      <c r="E123" s="684"/>
      <c r="F123" s="684"/>
      <c r="G123" s="685"/>
      <c r="H123" s="683" t="s">
        <v>299</v>
      </c>
      <c r="I123" s="684"/>
      <c r="J123" s="684"/>
      <c r="K123" s="685"/>
      <c r="L123" s="684" t="s">
        <v>300</v>
      </c>
      <c r="M123" s="684"/>
      <c r="N123" s="684"/>
      <c r="O123" s="684"/>
      <c r="P123" s="683" t="s">
        <v>301</v>
      </c>
      <c r="Q123" s="684"/>
      <c r="R123" s="684"/>
      <c r="S123" s="685"/>
    </row>
    <row r="124" spans="2:19" ht="15.5" x14ac:dyDescent="0.35">
      <c r="B124" s="671" t="s">
        <v>374</v>
      </c>
      <c r="C124" s="671" t="s">
        <v>375</v>
      </c>
      <c r="D124" s="648" t="s">
        <v>376</v>
      </c>
      <c r="E124" s="658"/>
      <c r="F124" s="658"/>
      <c r="G124" s="649"/>
      <c r="H124" s="648" t="s">
        <v>376</v>
      </c>
      <c r="I124" s="658"/>
      <c r="J124" s="658"/>
      <c r="K124" s="649"/>
      <c r="L124" s="648" t="s">
        <v>376</v>
      </c>
      <c r="M124" s="658"/>
      <c r="N124" s="658"/>
      <c r="O124" s="649"/>
      <c r="P124" s="648" t="s">
        <v>376</v>
      </c>
      <c r="Q124" s="658"/>
      <c r="R124" s="658"/>
      <c r="S124" s="649"/>
    </row>
    <row r="125" spans="2:19" ht="45" customHeight="1" x14ac:dyDescent="0.35">
      <c r="B125" s="672"/>
      <c r="C125" s="672"/>
      <c r="D125" s="659" t="s">
        <v>427</v>
      </c>
      <c r="E125" s="660"/>
      <c r="F125" s="660"/>
      <c r="G125" s="661"/>
      <c r="H125" s="662" t="s">
        <v>424</v>
      </c>
      <c r="I125" s="663"/>
      <c r="J125" s="663"/>
      <c r="K125" s="664"/>
      <c r="L125" s="662" t="s">
        <v>424</v>
      </c>
      <c r="M125" s="663"/>
      <c r="N125" s="663"/>
      <c r="O125" s="664"/>
      <c r="P125" s="665" t="s">
        <v>424</v>
      </c>
      <c r="Q125" s="666"/>
      <c r="R125" s="666"/>
      <c r="S125" s="667"/>
    </row>
    <row r="126" spans="2:19" ht="37.5" customHeight="1" x14ac:dyDescent="0.35">
      <c r="B126" s="668" t="s">
        <v>377</v>
      </c>
      <c r="C126" s="668" t="s">
        <v>378</v>
      </c>
      <c r="D126" s="310" t="s">
        <v>379</v>
      </c>
      <c r="E126" s="338" t="s">
        <v>297</v>
      </c>
      <c r="F126" s="310" t="s">
        <v>318</v>
      </c>
      <c r="G126" s="311" t="s">
        <v>334</v>
      </c>
      <c r="H126" s="310" t="s">
        <v>379</v>
      </c>
      <c r="I126" s="338" t="s">
        <v>297</v>
      </c>
      <c r="J126" s="310" t="s">
        <v>318</v>
      </c>
      <c r="K126" s="311" t="s">
        <v>334</v>
      </c>
      <c r="L126" s="310" t="s">
        <v>379</v>
      </c>
      <c r="M126" s="338" t="s">
        <v>297</v>
      </c>
      <c r="N126" s="310" t="s">
        <v>318</v>
      </c>
      <c r="O126" s="311" t="s">
        <v>334</v>
      </c>
      <c r="P126" s="310" t="s">
        <v>379</v>
      </c>
      <c r="Q126" s="338" t="s">
        <v>297</v>
      </c>
      <c r="R126" s="310" t="s">
        <v>318</v>
      </c>
      <c r="S126" s="311" t="s">
        <v>334</v>
      </c>
    </row>
    <row r="127" spans="2:19" ht="33.75" customHeight="1" x14ac:dyDescent="0.35">
      <c r="B127" s="669"/>
      <c r="C127" s="670"/>
      <c r="D127" s="285">
        <v>1</v>
      </c>
      <c r="E127" s="366" t="s">
        <v>444</v>
      </c>
      <c r="F127" s="285" t="s">
        <v>448</v>
      </c>
      <c r="G127" s="288" t="s">
        <v>532</v>
      </c>
      <c r="H127" s="289">
        <v>2</v>
      </c>
      <c r="I127" s="367" t="s">
        <v>444</v>
      </c>
      <c r="J127" s="289" t="s">
        <v>448</v>
      </c>
      <c r="K127" s="288" t="s">
        <v>532</v>
      </c>
      <c r="L127" s="289">
        <v>1</v>
      </c>
      <c r="M127" s="367" t="s">
        <v>444</v>
      </c>
      <c r="N127" s="289" t="s">
        <v>459</v>
      </c>
      <c r="O127" s="288" t="s">
        <v>532</v>
      </c>
      <c r="P127" s="289">
        <v>1</v>
      </c>
      <c r="Q127" s="367" t="s">
        <v>444</v>
      </c>
      <c r="R127" s="289" t="s">
        <v>459</v>
      </c>
      <c r="S127" s="344"/>
    </row>
    <row r="128" spans="2:19" ht="34.5" customHeight="1" x14ac:dyDescent="0.35">
      <c r="B128" s="669"/>
      <c r="C128" s="668" t="s">
        <v>380</v>
      </c>
      <c r="D128" s="310" t="s">
        <v>381</v>
      </c>
      <c r="E128" s="652" t="s">
        <v>382</v>
      </c>
      <c r="F128" s="653"/>
      <c r="G128" s="311" t="s">
        <v>383</v>
      </c>
      <c r="H128" s="310" t="s">
        <v>381</v>
      </c>
      <c r="I128" s="652" t="s">
        <v>382</v>
      </c>
      <c r="J128" s="653"/>
      <c r="K128" s="311" t="s">
        <v>383</v>
      </c>
      <c r="L128" s="310" t="s">
        <v>381</v>
      </c>
      <c r="M128" s="652" t="s">
        <v>382</v>
      </c>
      <c r="N128" s="653"/>
      <c r="O128" s="311" t="s">
        <v>383</v>
      </c>
      <c r="P128" s="310" t="s">
        <v>381</v>
      </c>
      <c r="Q128" s="652" t="s">
        <v>382</v>
      </c>
      <c r="R128" s="653"/>
      <c r="S128" s="311" t="s">
        <v>383</v>
      </c>
    </row>
    <row r="129" spans="2:19" ht="39" customHeight="1" x14ac:dyDescent="0.35">
      <c r="B129" s="670"/>
      <c r="C129" s="670"/>
      <c r="D129" s="333">
        <v>1</v>
      </c>
      <c r="E129" s="673" t="s">
        <v>401</v>
      </c>
      <c r="F129" s="674"/>
      <c r="G129" s="288" t="s">
        <v>498</v>
      </c>
      <c r="H129" s="365">
        <v>1</v>
      </c>
      <c r="I129" s="650" t="s">
        <v>393</v>
      </c>
      <c r="J129" s="654"/>
      <c r="K129" s="317" t="s">
        <v>484</v>
      </c>
      <c r="L129" s="365">
        <v>1</v>
      </c>
      <c r="M129" s="650" t="s">
        <v>393</v>
      </c>
      <c r="N129" s="654"/>
      <c r="O129" s="317" t="s">
        <v>492</v>
      </c>
      <c r="P129" s="365">
        <v>1</v>
      </c>
      <c r="Q129" s="650" t="s">
        <v>393</v>
      </c>
      <c r="R129" s="654"/>
      <c r="S129" s="317" t="s">
        <v>484</v>
      </c>
    </row>
    <row r="133" spans="2:19" hidden="1" x14ac:dyDescent="0.35"/>
    <row r="134" spans="2:19" hidden="1" x14ac:dyDescent="0.35"/>
    <row r="135" spans="2:19" hidden="1" x14ac:dyDescent="0.35">
      <c r="D135" s="204" t="s">
        <v>384</v>
      </c>
    </row>
    <row r="136" spans="2:19" hidden="1" x14ac:dyDescent="0.35">
      <c r="D136" s="204" t="s">
        <v>385</v>
      </c>
      <c r="E136" s="205" t="s">
        <v>765</v>
      </c>
      <c r="F136" s="204" t="s">
        <v>386</v>
      </c>
      <c r="H136" s="204" t="s">
        <v>387</v>
      </c>
      <c r="I136" s="204" t="s">
        <v>388</v>
      </c>
    </row>
    <row r="137" spans="2:19" hidden="1" x14ac:dyDescent="0.35">
      <c r="D137" s="204" t="s">
        <v>389</v>
      </c>
      <c r="E137" s="205" t="s">
        <v>390</v>
      </c>
      <c r="F137" s="204" t="s">
        <v>391</v>
      </c>
      <c r="H137" s="204" t="s">
        <v>392</v>
      </c>
      <c r="I137" s="204" t="s">
        <v>393</v>
      </c>
    </row>
    <row r="138" spans="2:19" hidden="1" x14ac:dyDescent="0.35">
      <c r="D138" s="204" t="s">
        <v>394</v>
      </c>
      <c r="E138" s="205" t="s">
        <v>395</v>
      </c>
      <c r="F138" s="204" t="s">
        <v>396</v>
      </c>
      <c r="H138" s="204" t="s">
        <v>918</v>
      </c>
      <c r="I138" s="204" t="s">
        <v>397</v>
      </c>
    </row>
    <row r="139" spans="2:19" hidden="1" x14ac:dyDescent="0.35">
      <c r="D139" s="204" t="s">
        <v>398</v>
      </c>
      <c r="F139" s="204" t="s">
        <v>399</v>
      </c>
      <c r="G139" s="204" t="s">
        <v>758</v>
      </c>
      <c r="H139" s="204" t="s">
        <v>400</v>
      </c>
      <c r="I139" s="204" t="s">
        <v>401</v>
      </c>
      <c r="K139" s="204" t="s">
        <v>402</v>
      </c>
    </row>
    <row r="140" spans="2:19" hidden="1" x14ac:dyDescent="0.35">
      <c r="D140" s="204" t="s">
        <v>403</v>
      </c>
      <c r="F140" s="204" t="s">
        <v>404</v>
      </c>
      <c r="G140" s="204" t="s">
        <v>405</v>
      </c>
      <c r="H140" s="204" t="s">
        <v>406</v>
      </c>
      <c r="I140" s="204" t="s">
        <v>407</v>
      </c>
      <c r="K140" s="204" t="s">
        <v>408</v>
      </c>
      <c r="L140" s="204" t="s">
        <v>409</v>
      </c>
    </row>
    <row r="141" spans="2:19" hidden="1" x14ac:dyDescent="0.35">
      <c r="D141" s="204" t="s">
        <v>410</v>
      </c>
      <c r="E141" s="208" t="s">
        <v>411</v>
      </c>
      <c r="G141" s="204" t="s">
        <v>412</v>
      </c>
      <c r="H141" s="204" t="s">
        <v>413</v>
      </c>
      <c r="K141" s="204" t="s">
        <v>414</v>
      </c>
      <c r="L141" s="204" t="s">
        <v>415</v>
      </c>
    </row>
    <row r="142" spans="2:19" hidden="1" x14ac:dyDescent="0.35">
      <c r="D142" s="204" t="s">
        <v>416</v>
      </c>
      <c r="E142" s="209" t="s">
        <v>417</v>
      </c>
      <c r="K142" s="204" t="s">
        <v>418</v>
      </c>
      <c r="L142" s="204" t="s">
        <v>419</v>
      </c>
    </row>
    <row r="143" spans="2:19" hidden="1" x14ac:dyDescent="0.35">
      <c r="E143" s="210" t="s">
        <v>420</v>
      </c>
      <c r="H143" s="204" t="s">
        <v>421</v>
      </c>
      <c r="K143" s="204" t="s">
        <v>422</v>
      </c>
      <c r="L143" s="204" t="s">
        <v>423</v>
      </c>
    </row>
    <row r="144" spans="2:19" hidden="1" x14ac:dyDescent="0.35">
      <c r="H144" s="204" t="s">
        <v>424</v>
      </c>
      <c r="K144" s="204" t="s">
        <v>425</v>
      </c>
      <c r="L144" s="204" t="s">
        <v>426</v>
      </c>
    </row>
    <row r="145" spans="2:12" hidden="1" x14ac:dyDescent="0.35">
      <c r="H145" s="204" t="s">
        <v>427</v>
      </c>
      <c r="K145" s="204" t="s">
        <v>428</v>
      </c>
      <c r="L145" s="204" t="s">
        <v>429</v>
      </c>
    </row>
    <row r="146" spans="2:12" hidden="1" x14ac:dyDescent="0.35">
      <c r="B146" s="204" t="s">
        <v>430</v>
      </c>
      <c r="C146" s="204" t="s">
        <v>431</v>
      </c>
      <c r="D146" s="204" t="s">
        <v>430</v>
      </c>
      <c r="G146" s="204" t="s">
        <v>432</v>
      </c>
      <c r="H146" s="204" t="s">
        <v>433</v>
      </c>
      <c r="J146" s="204" t="s">
        <v>273</v>
      </c>
      <c r="K146" s="204" t="s">
        <v>434</v>
      </c>
      <c r="L146" s="204" t="s">
        <v>435</v>
      </c>
    </row>
    <row r="147" spans="2:12" hidden="1" x14ac:dyDescent="0.35">
      <c r="B147" s="204">
        <v>1</v>
      </c>
      <c r="C147" s="204" t="s">
        <v>436</v>
      </c>
      <c r="D147" s="204" t="s">
        <v>437</v>
      </c>
      <c r="E147" s="205" t="s">
        <v>334</v>
      </c>
      <c r="F147" s="204" t="s">
        <v>11</v>
      </c>
      <c r="G147" s="204" t="s">
        <v>438</v>
      </c>
      <c r="H147" s="204" t="s">
        <v>439</v>
      </c>
      <c r="J147" s="204" t="s">
        <v>414</v>
      </c>
      <c r="K147" s="204" t="s">
        <v>440</v>
      </c>
    </row>
    <row r="148" spans="2:12" hidden="1" x14ac:dyDescent="0.35">
      <c r="B148" s="204">
        <v>2</v>
      </c>
      <c r="C148" s="204" t="s">
        <v>441</v>
      </c>
      <c r="D148" s="204" t="s">
        <v>442</v>
      </c>
      <c r="E148" s="205" t="s">
        <v>318</v>
      </c>
      <c r="F148" s="204" t="s">
        <v>18</v>
      </c>
      <c r="G148" s="204" t="s">
        <v>443</v>
      </c>
      <c r="J148" s="204" t="s">
        <v>444</v>
      </c>
      <c r="K148" s="204" t="s">
        <v>445</v>
      </c>
    </row>
    <row r="149" spans="2:12" hidden="1" x14ac:dyDescent="0.35">
      <c r="B149" s="204">
        <v>3</v>
      </c>
      <c r="C149" s="204" t="s">
        <v>446</v>
      </c>
      <c r="D149" s="204" t="s">
        <v>447</v>
      </c>
      <c r="E149" s="205" t="s">
        <v>297</v>
      </c>
      <c r="G149" s="204" t="s">
        <v>448</v>
      </c>
      <c r="J149" s="204" t="s">
        <v>449</v>
      </c>
      <c r="K149" s="204" t="s">
        <v>450</v>
      </c>
    </row>
    <row r="150" spans="2:12" hidden="1" x14ac:dyDescent="0.35">
      <c r="B150" s="204">
        <v>4</v>
      </c>
      <c r="C150" s="204" t="s">
        <v>439</v>
      </c>
      <c r="H150" s="204" t="s">
        <v>451</v>
      </c>
      <c r="I150" s="204" t="s">
        <v>452</v>
      </c>
      <c r="J150" s="204" t="s">
        <v>453</v>
      </c>
      <c r="K150" s="204" t="s">
        <v>454</v>
      </c>
    </row>
    <row r="151" spans="2:12" hidden="1" x14ac:dyDescent="0.35">
      <c r="D151" s="204" t="s">
        <v>448</v>
      </c>
      <c r="H151" s="204" t="s">
        <v>455</v>
      </c>
      <c r="I151" s="204" t="s">
        <v>456</v>
      </c>
      <c r="J151" s="204" t="s">
        <v>457</v>
      </c>
      <c r="K151" s="204" t="s">
        <v>458</v>
      </c>
    </row>
    <row r="152" spans="2:12" hidden="1" x14ac:dyDescent="0.35">
      <c r="D152" s="204" t="s">
        <v>459</v>
      </c>
      <c r="H152" s="204" t="s">
        <v>460</v>
      </c>
      <c r="I152" s="204" t="s">
        <v>461</v>
      </c>
      <c r="J152" s="204" t="s">
        <v>462</v>
      </c>
      <c r="K152" s="204" t="s">
        <v>463</v>
      </c>
    </row>
    <row r="153" spans="2:12" hidden="1" x14ac:dyDescent="0.35">
      <c r="D153" s="204" t="s">
        <v>464</v>
      </c>
      <c r="H153" s="204" t="s">
        <v>465</v>
      </c>
      <c r="J153" s="204" t="s">
        <v>466</v>
      </c>
      <c r="K153" s="204" t="s">
        <v>467</v>
      </c>
    </row>
    <row r="154" spans="2:12" hidden="1" x14ac:dyDescent="0.35">
      <c r="H154" s="204" t="s">
        <v>468</v>
      </c>
      <c r="J154" s="204" t="s">
        <v>469</v>
      </c>
    </row>
    <row r="155" spans="2:12" ht="58" hidden="1" x14ac:dyDescent="0.35">
      <c r="D155" s="211" t="s">
        <v>470</v>
      </c>
      <c r="E155" s="205" t="s">
        <v>471</v>
      </c>
      <c r="F155" s="204" t="s">
        <v>472</v>
      </c>
      <c r="G155" s="204" t="s">
        <v>473</v>
      </c>
      <c r="H155" s="204" t="s">
        <v>474</v>
      </c>
      <c r="I155" s="204" t="s">
        <v>475</v>
      </c>
      <c r="J155" s="204" t="s">
        <v>476</v>
      </c>
      <c r="K155" s="204" t="s">
        <v>477</v>
      </c>
    </row>
    <row r="156" spans="2:12" ht="72.5" hidden="1" x14ac:dyDescent="0.35">
      <c r="B156" s="204" t="s">
        <v>575</v>
      </c>
      <c r="C156" s="204" t="s">
        <v>574</v>
      </c>
      <c r="D156" s="211" t="s">
        <v>478</v>
      </c>
      <c r="E156" s="205" t="s">
        <v>479</v>
      </c>
      <c r="F156" s="204" t="s">
        <v>480</v>
      </c>
      <c r="G156" s="204" t="s">
        <v>481</v>
      </c>
      <c r="H156" s="204" t="s">
        <v>482</v>
      </c>
      <c r="I156" s="204" t="s">
        <v>483</v>
      </c>
      <c r="J156" s="204" t="s">
        <v>766</v>
      </c>
      <c r="K156" s="204" t="s">
        <v>484</v>
      </c>
    </row>
    <row r="157" spans="2:12" ht="43.5" hidden="1" x14ac:dyDescent="0.35">
      <c r="B157" s="204" t="s">
        <v>576</v>
      </c>
      <c r="C157" s="204" t="s">
        <v>573</v>
      </c>
      <c r="D157" s="211" t="s">
        <v>485</v>
      </c>
      <c r="E157" s="205" t="s">
        <v>486</v>
      </c>
      <c r="F157" s="204" t="s">
        <v>487</v>
      </c>
      <c r="G157" s="204" t="s">
        <v>488</v>
      </c>
      <c r="H157" s="204" t="s">
        <v>489</v>
      </c>
      <c r="I157" s="204" t="s">
        <v>490</v>
      </c>
      <c r="J157" s="204" t="s">
        <v>491</v>
      </c>
      <c r="K157" s="204" t="s">
        <v>492</v>
      </c>
    </row>
    <row r="158" spans="2:12" hidden="1" x14ac:dyDescent="0.35">
      <c r="B158" s="204" t="s">
        <v>577</v>
      </c>
      <c r="C158" s="204" t="s">
        <v>572</v>
      </c>
      <c r="F158" s="204" t="s">
        <v>493</v>
      </c>
      <c r="G158" s="204" t="s">
        <v>494</v>
      </c>
      <c r="H158" s="204" t="s">
        <v>495</v>
      </c>
      <c r="I158" s="204" t="s">
        <v>496</v>
      </c>
      <c r="J158" s="204" t="s">
        <v>497</v>
      </c>
      <c r="K158" s="204" t="s">
        <v>498</v>
      </c>
    </row>
    <row r="159" spans="2:12" hidden="1" x14ac:dyDescent="0.35">
      <c r="B159" s="204" t="s">
        <v>578</v>
      </c>
      <c r="G159" s="204" t="s">
        <v>499</v>
      </c>
      <c r="H159" s="204" t="s">
        <v>500</v>
      </c>
      <c r="I159" s="204" t="s">
        <v>501</v>
      </c>
      <c r="J159" s="204" t="s">
        <v>502</v>
      </c>
      <c r="K159" s="204" t="s">
        <v>503</v>
      </c>
    </row>
    <row r="160" spans="2:12" hidden="1" x14ac:dyDescent="0.35">
      <c r="C160" s="204" t="s">
        <v>504</v>
      </c>
      <c r="J160" s="204" t="s">
        <v>505</v>
      </c>
    </row>
    <row r="161" spans="2:10" hidden="1" x14ac:dyDescent="0.35">
      <c r="C161" s="204" t="s">
        <v>506</v>
      </c>
      <c r="I161" s="204" t="s">
        <v>507</v>
      </c>
      <c r="J161" s="204" t="s">
        <v>508</v>
      </c>
    </row>
    <row r="162" spans="2:10" hidden="1" x14ac:dyDescent="0.35">
      <c r="B162" s="212" t="s">
        <v>579</v>
      </c>
      <c r="C162" s="204" t="s">
        <v>509</v>
      </c>
      <c r="I162" s="204" t="s">
        <v>510</v>
      </c>
      <c r="J162" s="204" t="s">
        <v>511</v>
      </c>
    </row>
    <row r="163" spans="2:10" hidden="1" x14ac:dyDescent="0.35">
      <c r="B163" s="212" t="s">
        <v>29</v>
      </c>
      <c r="C163" s="204" t="s">
        <v>512</v>
      </c>
      <c r="D163" s="204" t="s">
        <v>513</v>
      </c>
      <c r="E163" s="205" t="s">
        <v>514</v>
      </c>
      <c r="I163" s="204" t="s">
        <v>515</v>
      </c>
      <c r="J163" s="204" t="s">
        <v>273</v>
      </c>
    </row>
    <row r="164" spans="2:10" hidden="1" x14ac:dyDescent="0.35">
      <c r="B164" s="212" t="s">
        <v>16</v>
      </c>
      <c r="D164" s="204" t="s">
        <v>516</v>
      </c>
      <c r="E164" s="205" t="s">
        <v>517</v>
      </c>
      <c r="H164" s="204" t="s">
        <v>392</v>
      </c>
      <c r="I164" s="204" t="s">
        <v>518</v>
      </c>
    </row>
    <row r="165" spans="2:10" hidden="1" x14ac:dyDescent="0.35">
      <c r="B165" s="212" t="s">
        <v>34</v>
      </c>
      <c r="D165" s="204" t="s">
        <v>519</v>
      </c>
      <c r="E165" s="205" t="s">
        <v>699</v>
      </c>
      <c r="H165" s="204" t="s">
        <v>400</v>
      </c>
      <c r="I165" s="204" t="s">
        <v>520</v>
      </c>
      <c r="J165" s="204" t="s">
        <v>778</v>
      </c>
    </row>
    <row r="166" spans="2:10" hidden="1" x14ac:dyDescent="0.35">
      <c r="B166" s="212" t="s">
        <v>580</v>
      </c>
      <c r="C166" s="204" t="s">
        <v>521</v>
      </c>
      <c r="D166" s="204" t="s">
        <v>522</v>
      </c>
      <c r="H166" s="204" t="s">
        <v>406</v>
      </c>
      <c r="I166" s="204" t="s">
        <v>523</v>
      </c>
      <c r="J166" s="204" t="s">
        <v>779</v>
      </c>
    </row>
    <row r="167" spans="2:10" hidden="1" x14ac:dyDescent="0.35">
      <c r="B167" s="212" t="s">
        <v>581</v>
      </c>
      <c r="C167" s="204" t="s">
        <v>524</v>
      </c>
      <c r="H167" s="204" t="s">
        <v>413</v>
      </c>
      <c r="I167" s="204" t="s">
        <v>525</v>
      </c>
    </row>
    <row r="168" spans="2:10" hidden="1" x14ac:dyDescent="0.35">
      <c r="B168" s="212" t="s">
        <v>582</v>
      </c>
      <c r="C168" s="204" t="s">
        <v>526</v>
      </c>
      <c r="E168" s="205" t="s">
        <v>527</v>
      </c>
      <c r="H168" s="204" t="s">
        <v>528</v>
      </c>
      <c r="I168" s="204" t="s">
        <v>529</v>
      </c>
    </row>
    <row r="169" spans="2:10" hidden="1" x14ac:dyDescent="0.35">
      <c r="B169" s="212" t="s">
        <v>583</v>
      </c>
      <c r="C169" s="204" t="s">
        <v>530</v>
      </c>
      <c r="E169" s="205" t="s">
        <v>531</v>
      </c>
      <c r="H169" s="204" t="s">
        <v>532</v>
      </c>
      <c r="I169" s="204" t="s">
        <v>533</v>
      </c>
    </row>
    <row r="170" spans="2:10" hidden="1" x14ac:dyDescent="0.35">
      <c r="B170" s="212" t="s">
        <v>584</v>
      </c>
      <c r="C170" s="204" t="s">
        <v>534</v>
      </c>
      <c r="E170" s="205" t="s">
        <v>535</v>
      </c>
      <c r="H170" s="204" t="s">
        <v>536</v>
      </c>
      <c r="I170" s="204" t="s">
        <v>537</v>
      </c>
    </row>
    <row r="171" spans="2:10" hidden="1" x14ac:dyDescent="0.35">
      <c r="B171" s="212" t="s">
        <v>585</v>
      </c>
      <c r="C171" s="204" t="s">
        <v>538</v>
      </c>
      <c r="E171" s="205" t="s">
        <v>539</v>
      </c>
      <c r="H171" s="204" t="s">
        <v>540</v>
      </c>
      <c r="I171" s="204" t="s">
        <v>541</v>
      </c>
    </row>
    <row r="172" spans="2:10" hidden="1" x14ac:dyDescent="0.35">
      <c r="B172" s="212" t="s">
        <v>586</v>
      </c>
      <c r="C172" s="204" t="s">
        <v>542</v>
      </c>
      <c r="E172" s="205" t="s">
        <v>543</v>
      </c>
      <c r="H172" s="204" t="s">
        <v>544</v>
      </c>
      <c r="I172" s="204" t="s">
        <v>545</v>
      </c>
    </row>
    <row r="173" spans="2:10" hidden="1" x14ac:dyDescent="0.35">
      <c r="B173" s="212" t="s">
        <v>587</v>
      </c>
      <c r="C173" s="204" t="s">
        <v>273</v>
      </c>
      <c r="E173" s="205" t="s">
        <v>546</v>
      </c>
      <c r="H173" s="204" t="s">
        <v>547</v>
      </c>
      <c r="I173" s="204" t="s">
        <v>548</v>
      </c>
    </row>
    <row r="174" spans="2:10" hidden="1" x14ac:dyDescent="0.35">
      <c r="B174" s="212" t="s">
        <v>588</v>
      </c>
      <c r="E174" s="205" t="s">
        <v>549</v>
      </c>
      <c r="H174" s="204" t="s">
        <v>550</v>
      </c>
      <c r="I174" s="204" t="s">
        <v>551</v>
      </c>
    </row>
    <row r="175" spans="2:10" hidden="1" x14ac:dyDescent="0.35">
      <c r="B175" s="212" t="s">
        <v>589</v>
      </c>
      <c r="E175" s="205" t="s">
        <v>552</v>
      </c>
      <c r="H175" s="204" t="s">
        <v>553</v>
      </c>
      <c r="I175" s="204" t="s">
        <v>554</v>
      </c>
    </row>
    <row r="176" spans="2:10" hidden="1" x14ac:dyDescent="0.35">
      <c r="B176" s="212" t="s">
        <v>590</v>
      </c>
      <c r="E176" s="205" t="s">
        <v>555</v>
      </c>
      <c r="H176" s="204" t="s">
        <v>556</v>
      </c>
      <c r="I176" s="204" t="s">
        <v>557</v>
      </c>
    </row>
    <row r="177" spans="2:9" hidden="1" x14ac:dyDescent="0.35">
      <c r="B177" s="212" t="s">
        <v>591</v>
      </c>
      <c r="H177" s="204" t="s">
        <v>558</v>
      </c>
      <c r="I177" s="204" t="s">
        <v>559</v>
      </c>
    </row>
    <row r="178" spans="2:9" hidden="1" x14ac:dyDescent="0.35">
      <c r="B178" s="212" t="s">
        <v>592</v>
      </c>
      <c r="H178" s="204" t="s">
        <v>560</v>
      </c>
    </row>
    <row r="179" spans="2:9" hidden="1" x14ac:dyDescent="0.35">
      <c r="B179" s="212" t="s">
        <v>593</v>
      </c>
      <c r="H179" s="204" t="s">
        <v>561</v>
      </c>
    </row>
    <row r="180" spans="2:9" hidden="1" x14ac:dyDescent="0.35">
      <c r="B180" s="212" t="s">
        <v>594</v>
      </c>
      <c r="H180" s="204" t="s">
        <v>562</v>
      </c>
    </row>
    <row r="181" spans="2:9" hidden="1" x14ac:dyDescent="0.35">
      <c r="B181" s="212" t="s">
        <v>595</v>
      </c>
      <c r="H181" s="204" t="s">
        <v>563</v>
      </c>
    </row>
    <row r="182" spans="2:9" hidden="1" x14ac:dyDescent="0.35">
      <c r="B182" s="212" t="s">
        <v>596</v>
      </c>
      <c r="D182" s="213" t="s">
        <v>564</v>
      </c>
      <c r="H182" s="204" t="s">
        <v>565</v>
      </c>
    </row>
    <row r="183" spans="2:9" hidden="1" x14ac:dyDescent="0.35">
      <c r="B183" s="212" t="s">
        <v>597</v>
      </c>
      <c r="D183" s="213" t="s">
        <v>566</v>
      </c>
      <c r="H183" s="204" t="s">
        <v>567</v>
      </c>
    </row>
    <row r="184" spans="2:9" hidden="1" x14ac:dyDescent="0.35">
      <c r="B184" s="212" t="s">
        <v>598</v>
      </c>
      <c r="D184" s="213" t="s">
        <v>568</v>
      </c>
      <c r="H184" s="204" t="s">
        <v>569</v>
      </c>
    </row>
    <row r="185" spans="2:9" hidden="1" x14ac:dyDescent="0.35">
      <c r="B185" s="212" t="s">
        <v>599</v>
      </c>
      <c r="D185" s="213" t="s">
        <v>566</v>
      </c>
      <c r="H185" s="204" t="s">
        <v>570</v>
      </c>
    </row>
    <row r="186" spans="2:9" hidden="1" x14ac:dyDescent="0.35">
      <c r="B186" s="212" t="s">
        <v>600</v>
      </c>
      <c r="D186" s="213" t="s">
        <v>571</v>
      </c>
    </row>
    <row r="187" spans="2:9" hidden="1" x14ac:dyDescent="0.35">
      <c r="B187" s="212" t="s">
        <v>601</v>
      </c>
      <c r="D187" s="213" t="s">
        <v>566</v>
      </c>
    </row>
    <row r="188" spans="2:9" hidden="1" x14ac:dyDescent="0.35">
      <c r="B188" s="212" t="s">
        <v>602</v>
      </c>
    </row>
    <row r="189" spans="2:9" hidden="1" x14ac:dyDescent="0.35">
      <c r="B189" s="212" t="s">
        <v>603</v>
      </c>
    </row>
    <row r="190" spans="2:9" hidden="1" x14ac:dyDescent="0.35">
      <c r="B190" s="212" t="s">
        <v>604</v>
      </c>
    </row>
    <row r="191" spans="2:9" hidden="1" x14ac:dyDescent="0.35">
      <c r="B191" s="212" t="s">
        <v>605</v>
      </c>
    </row>
    <row r="192" spans="2:9" hidden="1" x14ac:dyDescent="0.35">
      <c r="B192" s="212" t="s">
        <v>606</v>
      </c>
    </row>
    <row r="193" spans="2:2" hidden="1" x14ac:dyDescent="0.35">
      <c r="B193" s="212" t="s">
        <v>607</v>
      </c>
    </row>
    <row r="194" spans="2:2" hidden="1" x14ac:dyDescent="0.35">
      <c r="B194" s="212" t="s">
        <v>608</v>
      </c>
    </row>
    <row r="195" spans="2:2" hidden="1" x14ac:dyDescent="0.35">
      <c r="B195" s="212" t="s">
        <v>609</v>
      </c>
    </row>
    <row r="196" spans="2:2" hidden="1" x14ac:dyDescent="0.35">
      <c r="B196" s="212" t="s">
        <v>610</v>
      </c>
    </row>
    <row r="197" spans="2:2" hidden="1" x14ac:dyDescent="0.35">
      <c r="B197" s="212" t="s">
        <v>50</v>
      </c>
    </row>
    <row r="198" spans="2:2" hidden="1" x14ac:dyDescent="0.35">
      <c r="B198" s="212" t="s">
        <v>56</v>
      </c>
    </row>
    <row r="199" spans="2:2" hidden="1" x14ac:dyDescent="0.35">
      <c r="B199" s="212" t="s">
        <v>58</v>
      </c>
    </row>
    <row r="200" spans="2:2" hidden="1" x14ac:dyDescent="0.35">
      <c r="B200" s="212" t="s">
        <v>60</v>
      </c>
    </row>
    <row r="201" spans="2:2" hidden="1" x14ac:dyDescent="0.35">
      <c r="B201" s="212" t="s">
        <v>23</v>
      </c>
    </row>
    <row r="202" spans="2:2" hidden="1" x14ac:dyDescent="0.35">
      <c r="B202" s="212" t="s">
        <v>62</v>
      </c>
    </row>
    <row r="203" spans="2:2" hidden="1" x14ac:dyDescent="0.35">
      <c r="B203" s="212" t="s">
        <v>64</v>
      </c>
    </row>
    <row r="204" spans="2:2" hidden="1" x14ac:dyDescent="0.35">
      <c r="B204" s="212" t="s">
        <v>66</v>
      </c>
    </row>
    <row r="205" spans="2:2" hidden="1" x14ac:dyDescent="0.35">
      <c r="B205" s="212" t="s">
        <v>67</v>
      </c>
    </row>
    <row r="206" spans="2:2" hidden="1" x14ac:dyDescent="0.35">
      <c r="B206" s="212" t="s">
        <v>68</v>
      </c>
    </row>
    <row r="207" spans="2:2" hidden="1" x14ac:dyDescent="0.35">
      <c r="B207" s="212" t="s">
        <v>69</v>
      </c>
    </row>
    <row r="208" spans="2:2" hidden="1" x14ac:dyDescent="0.35">
      <c r="B208" s="212" t="s">
        <v>611</v>
      </c>
    </row>
    <row r="209" spans="2:2" hidden="1" x14ac:dyDescent="0.35">
      <c r="B209" s="212" t="s">
        <v>612</v>
      </c>
    </row>
    <row r="210" spans="2:2" hidden="1" x14ac:dyDescent="0.35">
      <c r="B210" s="212" t="s">
        <v>73</v>
      </c>
    </row>
    <row r="211" spans="2:2" hidden="1" x14ac:dyDescent="0.35">
      <c r="B211" s="212" t="s">
        <v>75</v>
      </c>
    </row>
    <row r="212" spans="2:2" hidden="1" x14ac:dyDescent="0.35">
      <c r="B212" s="212" t="s">
        <v>79</v>
      </c>
    </row>
    <row r="213" spans="2:2" hidden="1" x14ac:dyDescent="0.35">
      <c r="B213" s="212" t="s">
        <v>613</v>
      </c>
    </row>
    <row r="214" spans="2:2" hidden="1" x14ac:dyDescent="0.35">
      <c r="B214" s="212" t="s">
        <v>614</v>
      </c>
    </row>
    <row r="215" spans="2:2" hidden="1" x14ac:dyDescent="0.35">
      <c r="B215" s="212" t="s">
        <v>615</v>
      </c>
    </row>
    <row r="216" spans="2:2" hidden="1" x14ac:dyDescent="0.35">
      <c r="B216" s="212" t="s">
        <v>77</v>
      </c>
    </row>
    <row r="217" spans="2:2" hidden="1" x14ac:dyDescent="0.35">
      <c r="B217" s="212" t="s">
        <v>78</v>
      </c>
    </row>
    <row r="218" spans="2:2" hidden="1" x14ac:dyDescent="0.35">
      <c r="B218" s="212" t="s">
        <v>81</v>
      </c>
    </row>
    <row r="219" spans="2:2" hidden="1" x14ac:dyDescent="0.35">
      <c r="B219" s="212" t="s">
        <v>83</v>
      </c>
    </row>
    <row r="220" spans="2:2" hidden="1" x14ac:dyDescent="0.35">
      <c r="B220" s="212" t="s">
        <v>616</v>
      </c>
    </row>
    <row r="221" spans="2:2" hidden="1" x14ac:dyDescent="0.35">
      <c r="B221" s="212" t="s">
        <v>82</v>
      </c>
    </row>
    <row r="222" spans="2:2" hidden="1" x14ac:dyDescent="0.35">
      <c r="B222" s="212" t="s">
        <v>84</v>
      </c>
    </row>
    <row r="223" spans="2:2" hidden="1" x14ac:dyDescent="0.35">
      <c r="B223" s="212" t="s">
        <v>87</v>
      </c>
    </row>
    <row r="224" spans="2:2" hidden="1" x14ac:dyDescent="0.35">
      <c r="B224" s="212" t="s">
        <v>86</v>
      </c>
    </row>
    <row r="225" spans="2:2" hidden="1" x14ac:dyDescent="0.35">
      <c r="B225" s="212" t="s">
        <v>617</v>
      </c>
    </row>
    <row r="226" spans="2:2" hidden="1" x14ac:dyDescent="0.35">
      <c r="B226" s="212" t="s">
        <v>93</v>
      </c>
    </row>
    <row r="227" spans="2:2" hidden="1" x14ac:dyDescent="0.35">
      <c r="B227" s="212" t="s">
        <v>95</v>
      </c>
    </row>
    <row r="228" spans="2:2" hidden="1" x14ac:dyDescent="0.35">
      <c r="B228" s="212" t="s">
        <v>96</v>
      </c>
    </row>
    <row r="229" spans="2:2" hidden="1" x14ac:dyDescent="0.35">
      <c r="B229" s="212" t="s">
        <v>97</v>
      </c>
    </row>
    <row r="230" spans="2:2" hidden="1" x14ac:dyDescent="0.35">
      <c r="B230" s="212" t="s">
        <v>618</v>
      </c>
    </row>
    <row r="231" spans="2:2" hidden="1" x14ac:dyDescent="0.35">
      <c r="B231" s="212" t="s">
        <v>619</v>
      </c>
    </row>
    <row r="232" spans="2:2" hidden="1" x14ac:dyDescent="0.35">
      <c r="B232" s="212" t="s">
        <v>98</v>
      </c>
    </row>
    <row r="233" spans="2:2" hidden="1" x14ac:dyDescent="0.35">
      <c r="B233" s="212" t="s">
        <v>152</v>
      </c>
    </row>
    <row r="234" spans="2:2" hidden="1" x14ac:dyDescent="0.35">
      <c r="B234" s="212" t="s">
        <v>620</v>
      </c>
    </row>
    <row r="235" spans="2:2" ht="29" hidden="1" x14ac:dyDescent="0.35">
      <c r="B235" s="212" t="s">
        <v>621</v>
      </c>
    </row>
    <row r="236" spans="2:2" hidden="1" x14ac:dyDescent="0.35">
      <c r="B236" s="212" t="s">
        <v>103</v>
      </c>
    </row>
    <row r="237" spans="2:2" hidden="1" x14ac:dyDescent="0.35">
      <c r="B237" s="212" t="s">
        <v>105</v>
      </c>
    </row>
    <row r="238" spans="2:2" hidden="1" x14ac:dyDescent="0.35">
      <c r="B238" s="212" t="s">
        <v>622</v>
      </c>
    </row>
    <row r="239" spans="2:2" hidden="1" x14ac:dyDescent="0.35">
      <c r="B239" s="212" t="s">
        <v>153</v>
      </c>
    </row>
    <row r="240" spans="2:2" hidden="1" x14ac:dyDescent="0.35">
      <c r="B240" s="212" t="s">
        <v>170</v>
      </c>
    </row>
    <row r="241" spans="2:2" hidden="1" x14ac:dyDescent="0.35">
      <c r="B241" s="212" t="s">
        <v>104</v>
      </c>
    </row>
    <row r="242" spans="2:2" hidden="1" x14ac:dyDescent="0.35">
      <c r="B242" s="212" t="s">
        <v>108</v>
      </c>
    </row>
    <row r="243" spans="2:2" hidden="1" x14ac:dyDescent="0.35">
      <c r="B243" s="212" t="s">
        <v>102</v>
      </c>
    </row>
    <row r="244" spans="2:2" hidden="1" x14ac:dyDescent="0.35">
      <c r="B244" s="212" t="s">
        <v>124</v>
      </c>
    </row>
    <row r="245" spans="2:2" hidden="1" x14ac:dyDescent="0.35">
      <c r="B245" s="212" t="s">
        <v>623</v>
      </c>
    </row>
    <row r="246" spans="2:2" hidden="1" x14ac:dyDescent="0.35">
      <c r="B246" s="212" t="s">
        <v>110</v>
      </c>
    </row>
    <row r="247" spans="2:2" hidden="1" x14ac:dyDescent="0.35">
      <c r="B247" s="212" t="s">
        <v>113</v>
      </c>
    </row>
    <row r="248" spans="2:2" hidden="1" x14ac:dyDescent="0.35">
      <c r="B248" s="212" t="s">
        <v>119</v>
      </c>
    </row>
    <row r="249" spans="2:2" hidden="1" x14ac:dyDescent="0.35">
      <c r="B249" s="212" t="s">
        <v>116</v>
      </c>
    </row>
    <row r="250" spans="2:2" ht="29" hidden="1" x14ac:dyDescent="0.35">
      <c r="B250" s="212" t="s">
        <v>624</v>
      </c>
    </row>
    <row r="251" spans="2:2" hidden="1" x14ac:dyDescent="0.35">
      <c r="B251" s="212" t="s">
        <v>114</v>
      </c>
    </row>
    <row r="252" spans="2:2" hidden="1" x14ac:dyDescent="0.35">
      <c r="B252" s="212" t="s">
        <v>115</v>
      </c>
    </row>
    <row r="253" spans="2:2" hidden="1" x14ac:dyDescent="0.35">
      <c r="B253" s="212" t="s">
        <v>126</v>
      </c>
    </row>
    <row r="254" spans="2:2" hidden="1" x14ac:dyDescent="0.35">
      <c r="B254" s="212" t="s">
        <v>123</v>
      </c>
    </row>
    <row r="255" spans="2:2" hidden="1" x14ac:dyDescent="0.35">
      <c r="B255" s="212" t="s">
        <v>122</v>
      </c>
    </row>
    <row r="256" spans="2:2" hidden="1" x14ac:dyDescent="0.35">
      <c r="B256" s="212" t="s">
        <v>125</v>
      </c>
    </row>
    <row r="257" spans="2:2" hidden="1" x14ac:dyDescent="0.35">
      <c r="B257" s="212" t="s">
        <v>117</v>
      </c>
    </row>
    <row r="258" spans="2:2" hidden="1" x14ac:dyDescent="0.35">
      <c r="B258" s="212" t="s">
        <v>118</v>
      </c>
    </row>
    <row r="259" spans="2:2" hidden="1" x14ac:dyDescent="0.35">
      <c r="B259" s="212" t="s">
        <v>111</v>
      </c>
    </row>
    <row r="260" spans="2:2" hidden="1" x14ac:dyDescent="0.35">
      <c r="B260" s="212" t="s">
        <v>112</v>
      </c>
    </row>
    <row r="261" spans="2:2" hidden="1" x14ac:dyDescent="0.35">
      <c r="B261" s="212" t="s">
        <v>127</v>
      </c>
    </row>
    <row r="262" spans="2:2" hidden="1" x14ac:dyDescent="0.35">
      <c r="B262" s="212" t="s">
        <v>133</v>
      </c>
    </row>
    <row r="263" spans="2:2" hidden="1" x14ac:dyDescent="0.35">
      <c r="B263" s="212" t="s">
        <v>134</v>
      </c>
    </row>
    <row r="264" spans="2:2" hidden="1" x14ac:dyDescent="0.35">
      <c r="B264" s="212" t="s">
        <v>132</v>
      </c>
    </row>
    <row r="265" spans="2:2" hidden="1" x14ac:dyDescent="0.35">
      <c r="B265" s="212" t="s">
        <v>625</v>
      </c>
    </row>
    <row r="266" spans="2:2" hidden="1" x14ac:dyDescent="0.35">
      <c r="B266" s="212" t="s">
        <v>129</v>
      </c>
    </row>
    <row r="267" spans="2:2" hidden="1" x14ac:dyDescent="0.35">
      <c r="B267" s="212" t="s">
        <v>128</v>
      </c>
    </row>
    <row r="268" spans="2:2" hidden="1" x14ac:dyDescent="0.35">
      <c r="B268" s="212" t="s">
        <v>136</v>
      </c>
    </row>
    <row r="269" spans="2:2" hidden="1" x14ac:dyDescent="0.35">
      <c r="B269" s="212" t="s">
        <v>137</v>
      </c>
    </row>
    <row r="270" spans="2:2" hidden="1" x14ac:dyDescent="0.35">
      <c r="B270" s="212" t="s">
        <v>139</v>
      </c>
    </row>
    <row r="271" spans="2:2" hidden="1" x14ac:dyDescent="0.35">
      <c r="B271" s="212" t="s">
        <v>142</v>
      </c>
    </row>
    <row r="272" spans="2:2" hidden="1" x14ac:dyDescent="0.35">
      <c r="B272" s="212" t="s">
        <v>143</v>
      </c>
    </row>
    <row r="273" spans="2:2" hidden="1" x14ac:dyDescent="0.35">
      <c r="B273" s="212" t="s">
        <v>138</v>
      </c>
    </row>
    <row r="274" spans="2:2" hidden="1" x14ac:dyDescent="0.35">
      <c r="B274" s="212" t="s">
        <v>140</v>
      </c>
    </row>
    <row r="275" spans="2:2" hidden="1" x14ac:dyDescent="0.35">
      <c r="B275" s="212" t="s">
        <v>144</v>
      </c>
    </row>
    <row r="276" spans="2:2" hidden="1" x14ac:dyDescent="0.35">
      <c r="B276" s="212" t="s">
        <v>626</v>
      </c>
    </row>
    <row r="277" spans="2:2" hidden="1" x14ac:dyDescent="0.35">
      <c r="B277" s="212" t="s">
        <v>141</v>
      </c>
    </row>
    <row r="278" spans="2:2" hidden="1" x14ac:dyDescent="0.35">
      <c r="B278" s="212" t="s">
        <v>149</v>
      </c>
    </row>
    <row r="279" spans="2:2" hidden="1" x14ac:dyDescent="0.35">
      <c r="B279" s="212" t="s">
        <v>150</v>
      </c>
    </row>
    <row r="280" spans="2:2" hidden="1" x14ac:dyDescent="0.35">
      <c r="B280" s="212" t="s">
        <v>151</v>
      </c>
    </row>
    <row r="281" spans="2:2" hidden="1" x14ac:dyDescent="0.35">
      <c r="B281" s="212" t="s">
        <v>158</v>
      </c>
    </row>
    <row r="282" spans="2:2" hidden="1" x14ac:dyDescent="0.35">
      <c r="B282" s="212" t="s">
        <v>171</v>
      </c>
    </row>
    <row r="283" spans="2:2" hidden="1" x14ac:dyDescent="0.35">
      <c r="B283" s="212" t="s">
        <v>159</v>
      </c>
    </row>
    <row r="284" spans="2:2" hidden="1" x14ac:dyDescent="0.35">
      <c r="B284" s="212" t="s">
        <v>166</v>
      </c>
    </row>
    <row r="285" spans="2:2" hidden="1" x14ac:dyDescent="0.35">
      <c r="B285" s="212" t="s">
        <v>162</v>
      </c>
    </row>
    <row r="286" spans="2:2" hidden="1" x14ac:dyDescent="0.35">
      <c r="B286" s="212" t="s">
        <v>65</v>
      </c>
    </row>
    <row r="287" spans="2:2" hidden="1" x14ac:dyDescent="0.35">
      <c r="B287" s="212" t="s">
        <v>156</v>
      </c>
    </row>
    <row r="288" spans="2:2" hidden="1" x14ac:dyDescent="0.35">
      <c r="B288" s="212" t="s">
        <v>160</v>
      </c>
    </row>
    <row r="289" spans="2:2" hidden="1" x14ac:dyDescent="0.35">
      <c r="B289" s="212" t="s">
        <v>157</v>
      </c>
    </row>
    <row r="290" spans="2:2" hidden="1" x14ac:dyDescent="0.35">
      <c r="B290" s="212" t="s">
        <v>172</v>
      </c>
    </row>
    <row r="291" spans="2:2" hidden="1" x14ac:dyDescent="0.35">
      <c r="B291" s="212" t="s">
        <v>627</v>
      </c>
    </row>
    <row r="292" spans="2:2" hidden="1" x14ac:dyDescent="0.35">
      <c r="B292" s="212" t="s">
        <v>165</v>
      </c>
    </row>
    <row r="293" spans="2:2" hidden="1" x14ac:dyDescent="0.35">
      <c r="B293" s="212" t="s">
        <v>173</v>
      </c>
    </row>
    <row r="294" spans="2:2" hidden="1" x14ac:dyDescent="0.35">
      <c r="B294" s="212" t="s">
        <v>161</v>
      </c>
    </row>
    <row r="295" spans="2:2" hidden="1" x14ac:dyDescent="0.35">
      <c r="B295" s="212" t="s">
        <v>176</v>
      </c>
    </row>
    <row r="296" spans="2:2" hidden="1" x14ac:dyDescent="0.35">
      <c r="B296" s="212" t="s">
        <v>628</v>
      </c>
    </row>
    <row r="297" spans="2:2" hidden="1" x14ac:dyDescent="0.35">
      <c r="B297" s="212" t="s">
        <v>181</v>
      </c>
    </row>
    <row r="298" spans="2:2" hidden="1" x14ac:dyDescent="0.35">
      <c r="B298" s="212" t="s">
        <v>178</v>
      </c>
    </row>
    <row r="299" spans="2:2" hidden="1" x14ac:dyDescent="0.35">
      <c r="B299" s="212" t="s">
        <v>177</v>
      </c>
    </row>
    <row r="300" spans="2:2" hidden="1" x14ac:dyDescent="0.35">
      <c r="B300" s="212" t="s">
        <v>186</v>
      </c>
    </row>
    <row r="301" spans="2:2" hidden="1" x14ac:dyDescent="0.35">
      <c r="B301" s="212" t="s">
        <v>182</v>
      </c>
    </row>
    <row r="302" spans="2:2" hidden="1" x14ac:dyDescent="0.35">
      <c r="B302" s="212" t="s">
        <v>183</v>
      </c>
    </row>
    <row r="303" spans="2:2" hidden="1" x14ac:dyDescent="0.35">
      <c r="B303" s="212" t="s">
        <v>184</v>
      </c>
    </row>
    <row r="304" spans="2:2" hidden="1" x14ac:dyDescent="0.35">
      <c r="B304" s="212" t="s">
        <v>185</v>
      </c>
    </row>
    <row r="305" spans="2:2" hidden="1" x14ac:dyDescent="0.35">
      <c r="B305" s="212" t="s">
        <v>187</v>
      </c>
    </row>
    <row r="306" spans="2:2" hidden="1" x14ac:dyDescent="0.35">
      <c r="B306" s="212" t="s">
        <v>629</v>
      </c>
    </row>
    <row r="307" spans="2:2" hidden="1" x14ac:dyDescent="0.35">
      <c r="B307" s="212" t="s">
        <v>188</v>
      </c>
    </row>
    <row r="308" spans="2:2" hidden="1" x14ac:dyDescent="0.35">
      <c r="B308" s="212" t="s">
        <v>189</v>
      </c>
    </row>
    <row r="309" spans="2:2" hidden="1" x14ac:dyDescent="0.35">
      <c r="B309" s="212" t="s">
        <v>194</v>
      </c>
    </row>
    <row r="310" spans="2:2" hidden="1" x14ac:dyDescent="0.35">
      <c r="B310" s="212" t="s">
        <v>195</v>
      </c>
    </row>
    <row r="311" spans="2:2" ht="29" hidden="1" x14ac:dyDescent="0.35">
      <c r="B311" s="212" t="s">
        <v>154</v>
      </c>
    </row>
    <row r="312" spans="2:2" hidden="1" x14ac:dyDescent="0.35">
      <c r="B312" s="212" t="s">
        <v>630</v>
      </c>
    </row>
    <row r="313" spans="2:2" hidden="1" x14ac:dyDescent="0.35">
      <c r="B313" s="212" t="s">
        <v>631</v>
      </c>
    </row>
    <row r="314" spans="2:2" hidden="1" x14ac:dyDescent="0.35">
      <c r="B314" s="212" t="s">
        <v>196</v>
      </c>
    </row>
    <row r="315" spans="2:2" hidden="1" x14ac:dyDescent="0.35">
      <c r="B315" s="212" t="s">
        <v>155</v>
      </c>
    </row>
    <row r="316" spans="2:2" hidden="1" x14ac:dyDescent="0.35">
      <c r="B316" s="212" t="s">
        <v>632</v>
      </c>
    </row>
    <row r="317" spans="2:2" hidden="1" x14ac:dyDescent="0.35">
      <c r="B317" s="212" t="s">
        <v>168</v>
      </c>
    </row>
    <row r="318" spans="2:2" hidden="1" x14ac:dyDescent="0.35">
      <c r="B318" s="212" t="s">
        <v>200</v>
      </c>
    </row>
    <row r="319" spans="2:2" hidden="1" x14ac:dyDescent="0.35">
      <c r="B319" s="212" t="s">
        <v>201</v>
      </c>
    </row>
    <row r="320" spans="2:2" hidden="1" x14ac:dyDescent="0.35">
      <c r="B320" s="212" t="s">
        <v>180</v>
      </c>
    </row>
    <row r="321" hidden="1" x14ac:dyDescent="0.35"/>
  </sheetData>
  <dataConsolidate/>
  <customSheetViews>
    <customSheetView guid="{3BDE5115-0CAB-4E7F-8B71-52C140141670}" scale="85" showGridLines="0" fitToPage="1" hiddenRows="1">
      <selection activeCell="B10" sqref="B10:C10"/>
      <pageMargins left="0.7" right="0.7" top="0.75" bottom="0.75" header="0.3" footer="0.3"/>
      <pageSetup paperSize="8" scale="23" fitToHeight="0" orientation="landscape" cellComments="asDisplayed" r:id="rId1"/>
    </customSheetView>
  </customSheetViews>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F27:F28"/>
    <mergeCell ref="G27:G28"/>
    <mergeCell ref="J27:J28"/>
    <mergeCell ref="H40:H41"/>
    <mergeCell ref="I40:I41"/>
    <mergeCell ref="D46:D47"/>
    <mergeCell ref="E46:E47"/>
    <mergeCell ref="H46:H47"/>
    <mergeCell ref="I46:I47"/>
    <mergeCell ref="B26:B28"/>
    <mergeCell ref="C26:C28"/>
    <mergeCell ref="D26:E26"/>
    <mergeCell ref="H26:I26"/>
    <mergeCell ref="L40:L41"/>
    <mergeCell ref="M40:M41"/>
    <mergeCell ref="B39:B50"/>
    <mergeCell ref="C39:C50"/>
    <mergeCell ref="D40:D41"/>
    <mergeCell ref="E40:E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R68:S68"/>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Q79:R79"/>
    <mergeCell ref="E81:F81"/>
    <mergeCell ref="I81:J81"/>
    <mergeCell ref="M81:N81"/>
    <mergeCell ref="Q81:R81"/>
    <mergeCell ref="I78:J78"/>
    <mergeCell ref="M78:N78"/>
    <mergeCell ref="Q78:R78"/>
    <mergeCell ref="E79:F79"/>
    <mergeCell ref="I79:J79"/>
    <mergeCell ref="M79:N79"/>
    <mergeCell ref="P85:S85"/>
    <mergeCell ref="B86:B87"/>
    <mergeCell ref="C86:C87"/>
    <mergeCell ref="D86:E86"/>
    <mergeCell ref="H86:I86"/>
    <mergeCell ref="L86:M86"/>
    <mergeCell ref="P86:Q86"/>
    <mergeCell ref="D87:E87"/>
    <mergeCell ref="H85:K85"/>
    <mergeCell ref="L85:O85"/>
    <mergeCell ref="M82:N82"/>
    <mergeCell ref="Q82:R82"/>
    <mergeCell ref="E83:F83"/>
    <mergeCell ref="I83:J83"/>
    <mergeCell ref="M83:N83"/>
    <mergeCell ref="Q83:R83"/>
    <mergeCell ref="B77:B83"/>
    <mergeCell ref="C77:C83"/>
    <mergeCell ref="E77:F77"/>
    <mergeCell ref="I77:J77"/>
    <mergeCell ref="M77:N77"/>
    <mergeCell ref="Q77:R77"/>
    <mergeCell ref="E78:F78"/>
    <mergeCell ref="E80:F80"/>
    <mergeCell ref="E82:F82"/>
    <mergeCell ref="I82:J82"/>
    <mergeCell ref="B88:B99"/>
    <mergeCell ref="C88:C99"/>
    <mergeCell ref="D89:D90"/>
    <mergeCell ref="E89:E90"/>
    <mergeCell ref="F89:F90"/>
    <mergeCell ref="D85:G85"/>
    <mergeCell ref="G89:G90"/>
    <mergeCell ref="D95:D96"/>
    <mergeCell ref="E95:E96"/>
    <mergeCell ref="F95:F96"/>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H89:H90"/>
    <mergeCell ref="I89:I90"/>
    <mergeCell ref="J89:J90"/>
    <mergeCell ref="K89:K90"/>
    <mergeCell ref="L89:L90"/>
    <mergeCell ref="S92:S93"/>
    <mergeCell ref="M92:M93"/>
    <mergeCell ref="N92:N93"/>
    <mergeCell ref="O92:O93"/>
    <mergeCell ref="P92:P93"/>
    <mergeCell ref="G95:G96"/>
    <mergeCell ref="H95:H96"/>
    <mergeCell ref="I95:I96"/>
    <mergeCell ref="J95:J96"/>
    <mergeCell ref="K95:K96"/>
    <mergeCell ref="L95:L96"/>
    <mergeCell ref="Q92:Q93"/>
    <mergeCell ref="R92:R93"/>
    <mergeCell ref="S95:S96"/>
    <mergeCell ref="M95:M96"/>
    <mergeCell ref="B102:B111"/>
    <mergeCell ref="C102:C103"/>
    <mergeCell ref="F102:G102"/>
    <mergeCell ref="J102:K102"/>
    <mergeCell ref="N102:O102"/>
    <mergeCell ref="M98:M99"/>
    <mergeCell ref="O98:O99"/>
    <mergeCell ref="P98:P99"/>
    <mergeCell ref="F103:G103"/>
    <mergeCell ref="J103:K103"/>
    <mergeCell ref="N103:O103"/>
    <mergeCell ref="J98:J99"/>
    <mergeCell ref="K98:K99"/>
    <mergeCell ref="C104:C111"/>
    <mergeCell ref="D101:G101"/>
    <mergeCell ref="H101:K101"/>
    <mergeCell ref="L101:O101"/>
    <mergeCell ref="D98:D99"/>
    <mergeCell ref="E98:E99"/>
    <mergeCell ref="F98:F99"/>
    <mergeCell ref="G98:G99"/>
    <mergeCell ref="H98:H99"/>
    <mergeCell ref="I98:I99"/>
    <mergeCell ref="P123:S123"/>
    <mergeCell ref="M119:N119"/>
    <mergeCell ref="M120:N120"/>
    <mergeCell ref="M121:N121"/>
    <mergeCell ref="R116:S116"/>
    <mergeCell ref="R117:S117"/>
    <mergeCell ref="R118:S118"/>
    <mergeCell ref="R119:S119"/>
    <mergeCell ref="R120:S120"/>
    <mergeCell ref="H124:K124"/>
    <mergeCell ref="L124:O124"/>
    <mergeCell ref="B112:B121"/>
    <mergeCell ref="C112:C113"/>
    <mergeCell ref="C114:C121"/>
    <mergeCell ref="E114:F114"/>
    <mergeCell ref="E115:F115"/>
    <mergeCell ref="E116:F116"/>
    <mergeCell ref="E117:F117"/>
    <mergeCell ref="L123:O123"/>
    <mergeCell ref="I116:J116"/>
    <mergeCell ref="I117:J117"/>
    <mergeCell ref="I118:J118"/>
    <mergeCell ref="I119:J119"/>
    <mergeCell ref="I120:J120"/>
    <mergeCell ref="R121:S121"/>
    <mergeCell ref="I121:J121"/>
    <mergeCell ref="M116:N116"/>
    <mergeCell ref="M117:N117"/>
    <mergeCell ref="M118:N118"/>
    <mergeCell ref="E121:F121"/>
    <mergeCell ref="D123:G123"/>
    <mergeCell ref="H123:K123"/>
    <mergeCell ref="E118:F118"/>
    <mergeCell ref="E119:F119"/>
    <mergeCell ref="E120:F120"/>
    <mergeCell ref="C2:G2"/>
    <mergeCell ref="B6:G6"/>
    <mergeCell ref="B7:G7"/>
    <mergeCell ref="B8:G8"/>
    <mergeCell ref="C3:G3"/>
    <mergeCell ref="M129:N129"/>
    <mergeCell ref="J68:K68"/>
    <mergeCell ref="J69:K69"/>
    <mergeCell ref="N68:O68"/>
    <mergeCell ref="N69:O6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R69:S69"/>
    <mergeCell ref="I114:J114"/>
    <mergeCell ref="I115:J115"/>
    <mergeCell ref="M114:N114"/>
    <mergeCell ref="M115:N115"/>
    <mergeCell ref="R115:S115"/>
    <mergeCell ref="R114:S114"/>
    <mergeCell ref="P101:S101"/>
    <mergeCell ref="Q98:Q99"/>
    <mergeCell ref="R98:R99"/>
    <mergeCell ref="R103:S103"/>
    <mergeCell ref="S98:S99"/>
    <mergeCell ref="L98:L99"/>
    <mergeCell ref="N95:N96"/>
    <mergeCell ref="O95:O96"/>
    <mergeCell ref="P95:P96"/>
    <mergeCell ref="Q95:Q96"/>
    <mergeCell ref="R95:R96"/>
    <mergeCell ref="R102:S102"/>
    <mergeCell ref="N98:N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K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Q27 M21:O21 M27 I27 I21:K21 Q21:S21">
      <formula1>0</formula1>
      <formula2>99999999999</formula2>
    </dataValidation>
    <dataValidation type="decimal" allowBlank="1" showInputMessage="1" showErrorMessage="1" errorTitle="Invalid data" error="Enter a percentage between 0 and 100" prompt="Enter a percentage (between 0 and 100)" sqref="F22:G23 J22:K23 N22:O23 Q22:S23">
      <formula1>0</formula1>
      <formula2>100</formula2>
    </dataValidation>
    <dataValidation type="decimal" allowBlank="1" showInputMessage="1" showErrorMessage="1" errorTitle="Invalid data" error="Please enter a number between 0 and 100" prompt="Enter a percentage between 0 and 100" sqref="E22:E23 E65 P63:Q63 I22:I23 M28 I28 M22:M23 E28 E55 E103 I55 M55 M57 I57 Q28 E57 Q57 I65 M65 Q65 Q103 M111 I111 M103 I103 E111 Q55 D63:E63 E105 E107 E109 I105 I107 I109 M105 M107 M109 Q105 Q107 Q109 Q111 H63:I63 L63:M63">
      <formula1>0</formula1>
      <formula2>100</formula2>
    </dataValidation>
    <dataValidation type="list" allowBlank="1" showInputMessage="1" showErrorMessage="1" prompt="Select type of policy" sqref="S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22" top="0.75" bottom="0.75" header="0.3" footer="0.3"/>
  <pageSetup paperSize="8" scale="37" fitToHeight="0" orientation="landscape" cellComments="asDisplayed"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zoomScale="90" zoomScaleNormal="90" workbookViewId="0">
      <selection activeCell="B1" sqref="B1:D7"/>
    </sheetView>
  </sheetViews>
  <sheetFormatPr defaultColWidth="9.1796875" defaultRowHeight="14.5" x14ac:dyDescent="0.35"/>
  <cols>
    <col min="1" max="1" width="2.453125" style="83" customWidth="1"/>
    <col min="2" max="2" width="118.54296875" style="83" customWidth="1"/>
    <col min="3" max="3" width="5.26953125" style="83" customWidth="1"/>
    <col min="4" max="16384" width="9.1796875" style="83"/>
  </cols>
  <sheetData>
    <row r="1" spans="2:2" ht="23.25" customHeight="1" thickBot="1" x14ac:dyDescent="0.4">
      <c r="B1" s="214" t="s">
        <v>234</v>
      </c>
    </row>
    <row r="2" spans="2:2" ht="303" customHeight="1" thickBot="1" x14ac:dyDescent="0.4">
      <c r="B2" s="215" t="s">
        <v>780</v>
      </c>
    </row>
    <row r="3" spans="2:2" ht="16" thickBot="1" x14ac:dyDescent="0.4">
      <c r="B3" s="214" t="s">
        <v>235</v>
      </c>
    </row>
    <row r="4" spans="2:2" ht="294" customHeight="1" thickBot="1" x14ac:dyDescent="0.4">
      <c r="B4" s="216" t="s">
        <v>781</v>
      </c>
    </row>
  </sheetData>
  <customSheetViews>
    <customSheetView guid="{3BDE5115-0CAB-4E7F-8B71-52C140141670}" scale="90">
      <selection activeCell="C2" sqref="C2"/>
      <pageMargins left="0.7" right="0.7" top="0.75" bottom="0.75" header="0.3" footer="0.3"/>
      <pageSetup orientation="portrait" r:id="rId1"/>
    </customSheetView>
  </customSheetView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f497df80f8b07708b2cc93230a84a8e7">
  <xsd:schema xmlns:xsd="http://www.w3.org/2001/XMLSchema" xmlns:xs="http://www.w3.org/2001/XMLSchema" xmlns:p="http://schemas.microsoft.com/office/2006/metadata/properties" xmlns:ns2="dc9b7735-1e97-4a24-b7a2-47bf824ab39e" targetNamespace="http://schemas.microsoft.com/office/2006/metadata/properties" ma:root="true" ma:fieldsID="13db022337b9084107d4abf624d3373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34</ProjectId>
    <ReportingPeriod xmlns="dc9b7735-1e97-4a24-b7a2-47bf824ab39e" xsi:nil="true"/>
    <WBDocsDocURL xmlns="dc9b7735-1e97-4a24-b7a2-47bf824ab39e">http://wbdocsservices.worldbank.org/services?I4_SERVICE=VC&amp;I4_KEY=TF069013&amp;I4_DOCID=090224b087c17a28</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83</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1411580D-451D-446C-8704-0F488252EE2C}"/>
</file>

<file path=customXml/itemProps2.xml><?xml version="1.0" encoding="utf-8"?>
<ds:datastoreItem xmlns:ds="http://schemas.openxmlformats.org/officeDocument/2006/customXml" ds:itemID="{5FAA0609-47F5-49CD-8448-64A9B46E6872}"/>
</file>

<file path=customXml/itemProps3.xml><?xml version="1.0" encoding="utf-8"?>
<ds:datastoreItem xmlns:ds="http://schemas.openxmlformats.org/officeDocument/2006/customXml" ds:itemID="{6CF3B4B2-8A12-4098-9A55-54F0A0C53B6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2019-11-14T07:00:42Z</cp:lastPrinted>
  <dcterms:created xsi:type="dcterms:W3CDTF">2010-11-30T14:15:01Z</dcterms:created>
  <dcterms:modified xsi:type="dcterms:W3CDTF">2020-07-28T18:42:17Z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407caa77-5430-4363-972c-6ff83a5f7a83,5;</vt:lpwstr>
  </property>
</Properties>
</file>