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drawings/drawing1.xml" ContentType="application/vnd.openxmlformats-officedocument.drawing+xml"/>
  <Override PartName="/xl/styles.xml" ContentType="application/vnd.openxmlformats-officedocument.spreadsheetml.styles+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720" windowWidth="19392" windowHeight="7128"/>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 r:id="rId10"/>
  </externalReferences>
  <definedNames>
    <definedName name="iincome">#REF!</definedName>
    <definedName name="income" localSheetId="6">#REF!</definedName>
    <definedName name="income">#REF!</definedName>
    <definedName name="incomelevel">'Results Tracker'!$E$140:$E$142</definedName>
    <definedName name="info">'Results Tracker'!$E$159:$E$161</definedName>
    <definedName name="Month">[1]Dropdowns!$G$2:$G$13</definedName>
    <definedName name="overalleffect">'Results Tracker'!$D$159:$D$161</definedName>
    <definedName name="physicalassets">'Results Tracker'!$J$159:$J$167</definedName>
    <definedName name="quality">'Results Tracker'!$B$150:$B$154</definedName>
    <definedName name="question">'Results Tracker'!$F$150:$F$152</definedName>
    <definedName name="responses">'Results Tracker'!$C$150:$C$154</definedName>
    <definedName name="state">'Results Tracker'!$I$154:$I$156</definedName>
    <definedName name="type1">'Results Tracker'!$G$150:$G$153</definedName>
    <definedName name="Year">[1]Dropdowns!$H$2:$H$36</definedName>
    <definedName name="yesno">'Results Tracker'!$E$146:$E$147</definedName>
  </definedNames>
  <calcPr calcId="145621"/>
</workbook>
</file>

<file path=xl/calcChain.xml><?xml version="1.0" encoding="utf-8"?>
<calcChain xmlns="http://schemas.openxmlformats.org/spreadsheetml/2006/main">
  <c r="I23" i="11" l="1"/>
  <c r="I22" i="11"/>
  <c r="I21" i="11"/>
  <c r="F27" i="2" l="1"/>
  <c r="G46" i="8" l="1"/>
  <c r="F40" i="2" l="1"/>
  <c r="E43" i="2" l="1"/>
  <c r="K17" i="2" l="1"/>
  <c r="G27" i="2" l="1"/>
  <c r="K19" i="2"/>
</calcChain>
</file>

<file path=xl/sharedStrings.xml><?xml version="1.0" encoding="utf-8"?>
<sst xmlns="http://schemas.openxmlformats.org/spreadsheetml/2006/main" count="1642" uniqueCount="815">
  <si>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</si>
  <si>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</si>
  <si>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</si>
  <si>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</si>
  <si>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</si>
  <si>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</si>
  <si>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</si>
  <si>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</si>
  <si>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</si>
  <si>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</si>
  <si>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</si>
  <si>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</si>
  <si>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</si>
  <si>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</si>
  <si>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</si>
  <si>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</si>
  <si>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</si>
  <si>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</si>
  <si>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</si>
  <si>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</si>
  <si>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</si>
  <si>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</si>
  <si>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</si>
  <si>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</si>
  <si>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</si>
  <si>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</si>
  <si>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</si>
  <si>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</si>
  <si>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</si>
  <si>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</si>
  <si>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</si>
  <si>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</si>
  <si>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</si>
  <si>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</si>
  <si>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</si>
  <si>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</si>
  <si>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</si>
  <si>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</si>
  <si>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</si>
  <si>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</si>
  <si>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</si>
  <si>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</si>
  <si>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</si>
  <si>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</si>
  <si>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</si>
  <si>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</si>
  <si>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</si>
  <si>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</si>
  <si>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</si>
  <si>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</si>
  <si>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</si>
  <si>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</si>
  <si>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</si>
  <si>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</si>
  <si>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</si>
  <si>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</si>
  <si>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</si>
  <si>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</si>
  <si>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</si>
  <si>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</si>
  <si>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</si>
  <si>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</si>
  <si>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</si>
  <si>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</si>
  <si>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</si>
  <si>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</si>
  <si>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</si>
  <si>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</si>
  <si>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</si>
  <si>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</si>
  <si>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</si>
  <si>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</si>
  <si>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</si>
  <si>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</si>
  <si>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</si>
  <si>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</si>
  <si>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</si>
  <si>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</si>
  <si>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</si>
  <si>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</si>
  <si>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</si>
  <si>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</si>
  <si>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</si>
  <si>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</si>
  <si>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</si>
  <si>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</si>
  <si>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</si>
  <si>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</si>
  <si>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</si>
  <si>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</si>
  <si>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</si>
  <si>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</si>
  <si>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</si>
  <si>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</si>
  <si>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</si>
  <si>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</si>
  <si>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</si>
  <si>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</si>
  <si>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</si>
  <si>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</si>
  <si>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</si>
  <si>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</si>
  <si>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</si>
  <si>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</si>
  <si>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</si>
  <si>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</si>
  <si>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</si>
  <si>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</si>
  <si>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</si>
  <si>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</si>
  <si>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</si>
  <si>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</si>
  <si>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</si>
  <si>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</si>
  <si>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</si>
  <si>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</si>
  <si>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</si>
  <si>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</si>
  <si>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</si>
  <si>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</si>
  <si>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</si>
  <si>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</si>
  <si>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</si>
  <si>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</si>
  <si>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</si>
  <si>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</si>
  <si>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</si>
  <si>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</si>
  <si>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</si>
  <si>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</si>
  <si>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</si>
  <si>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</si>
  <si>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</si>
  <si>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</si>
  <si>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</si>
  <si>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</si>
  <si>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</si>
  <si>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</si>
  <si>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</si>
  <si>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</si>
  <si>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</si>
  <si>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</si>
  <si>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</si>
  <si>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</si>
  <si>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</si>
  <si>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</si>
  <si>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</si>
  <si>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</si>
  <si>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</si>
  <si>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</si>
  <si>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</si>
  <si>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</si>
  <si>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</si>
  <si>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</si>
  <si>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</si>
  <si>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</si>
  <si>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</si>
  <si>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</si>
  <si>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</si>
  <si>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</si>
  <si>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</si>
  <si>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</si>
  <si>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</si>
  <si>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</si>
  <si>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</si>
  <si>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</si>
  <si>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</si>
  <si>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</si>
  <si>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</si>
  <si>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</si>
  <si>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</si>
  <si>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</si>
  <si>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</si>
  <si>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</si>
  <si>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</si>
  <si>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</si>
  <si>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</si>
  <si>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</si>
  <si>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</si>
  <si>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</si>
  <si>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</si>
  <si>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</si>
  <si>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</si>
  <si>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</si>
  <si>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</si>
  <si>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</si>
  <si>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</si>
  <si>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</si>
  <si>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</si>
  <si>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</si>
  <si>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</si>
  <si>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</si>
  <si>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</si>
  <si>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</si>
  <si>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</si>
  <si>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</si>
  <si>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</si>
  <si>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</si>
  <si>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</si>
  <si>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</si>
  <si>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</si>
  <si>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</si>
  <si>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</si>
  <si>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</si>
  <si>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</si>
  <si>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</si>
  <si>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</si>
  <si>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</si>
  <si>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</si>
  <si>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</si>
  <si>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</si>
  <si>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</si>
  <si>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</si>
  <si>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</si>
  <si>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</si>
  <si>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</si>
  <si>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</si>
  <si>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</si>
  <si>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</si>
  <si>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</si>
  <si>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</si>
  <si>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</si>
  <si>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</si>
  <si>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</si>
  <si>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</si>
  <si>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</si>
  <si>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</si>
  <si>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</si>
  <si>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</si>
  <si>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</si>
  <si>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</si>
  <si>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</si>
  <si>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</si>
  <si>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</si>
  <si>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</si>
  <si>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</si>
  <si>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</si>
  <si>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Financial information:  cumulative from project start to [insert date]</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</si>
  <si>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</si>
  <si>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</si>
  <si>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</si>
  <si>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</si>
  <si>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</si>
  <si>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</si>
  <si>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</si>
  <si>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</si>
  <si>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</si>
  <si>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</si>
  <si>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</si>
  <si>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</si>
  <si>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</si>
  <si>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</si>
  <si>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</si>
  <si>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</si>
  <si>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</si>
  <si>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</si>
  <si>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</si>
  <si>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</si>
  <si>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</si>
  <si>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</si>
  <si>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</si>
  <si>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</si>
  <si>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</si>
  <si>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</si>
  <si>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</si>
  <si>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</si>
  <si>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</si>
  <si>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</si>
  <si>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</si>
  <si>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</si>
  <si>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</si>
  <si>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</si>
  <si>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</si>
  <si>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</si>
  <si>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</si>
  <si>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</si>
  <si>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</si>
  <si>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</si>
  <si>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</si>
  <si>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</si>
  <si>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</si>
  <si>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</si>
  <si>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</si>
  <si>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</si>
  <si>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</si>
  <si>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</si>
  <si>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</si>
  <si>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</si>
  <si>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</si>
  <si>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</si>
  <si>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</si>
  <si>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</si>
  <si>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</si>
  <si>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</si>
  <si>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</si>
  <si>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</si>
  <si>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</si>
  <si>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</si>
  <si>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</si>
  <si>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</si>
  <si>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</si>
  <si>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</si>
  <si>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</si>
  <si>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</si>
  <si>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</si>
  <si>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</si>
  <si>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</si>
  <si>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</si>
  <si>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</si>
  <si>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</si>
  <si>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</si>
  <si>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</si>
  <si>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</si>
  <si>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</si>
  <si>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</si>
  <si>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</si>
  <si>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</si>
  <si>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</si>
  <si>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</si>
  <si>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</si>
  <si>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</si>
  <si>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</si>
  <si>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</si>
  <si>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</si>
  <si>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</si>
  <si>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</si>
  <si>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</si>
  <si>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</si>
  <si>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</si>
  <si>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</si>
  <si>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</si>
  <si>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</si>
  <si>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</si>
  <si>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</si>
  <si>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</si>
  <si>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</si>
  <si>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</si>
  <si>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</si>
  <si>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</si>
  <si>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</si>
  <si>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</si>
  <si>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</si>
  <si>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</si>
  <si>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</si>
  <si>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</si>
  <si>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</si>
  <si>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</si>
  <si>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</si>
  <si>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</si>
  <si>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</si>
  <si>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</si>
  <si>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</si>
  <si>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</si>
  <si>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</si>
  <si>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</si>
  <si>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</si>
  <si>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</si>
  <si>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</si>
  <si>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</si>
  <si>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</si>
  <si>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</si>
  <si>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</si>
  <si>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</si>
  <si>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</si>
  <si>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</si>
  <si>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</si>
  <si>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</si>
  <si>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</si>
  <si>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</si>
  <si>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</si>
  <si>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</si>
  <si>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</si>
  <si>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</si>
  <si>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</si>
  <si>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</si>
  <si>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</si>
  <si>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</si>
  <si>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</si>
  <si>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</si>
  <si>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</si>
  <si>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</si>
  <si>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</si>
  <si>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</si>
  <si>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</si>
  <si>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</si>
  <si>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</si>
  <si>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</si>
  <si>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</si>
  <si>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</si>
  <si>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</si>
  <si>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</si>
  <si>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</si>
  <si>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</si>
  <si>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</si>
  <si>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</si>
  <si>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</si>
  <si>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</si>
  <si>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</si>
  <si>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</si>
  <si>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</si>
  <si>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</si>
  <si>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</si>
  <si>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</si>
  <si>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</si>
  <si>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</si>
  <si>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</si>
  <si>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</si>
  <si>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</si>
  <si>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</si>
  <si>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</si>
  <si>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</si>
  <si>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</si>
  <si>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</si>
  <si>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</si>
  <si>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</si>
  <si>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</si>
  <si>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</si>
  <si>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</si>
  <si>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</si>
  <si>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</si>
  <si>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</si>
  <si>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</si>
  <si>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</si>
  <si>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</si>
  <si>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</si>
  <si>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</si>
  <si>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</si>
  <si>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</si>
  <si>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</si>
  <si>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</si>
  <si>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</si>
  <si>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</si>
  <si>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</si>
  <si>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</si>
  <si>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</si>
  <si>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</si>
  <si>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</si>
  <si>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</si>
  <si>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</si>
  <si>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</si>
  <si>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</si>
  <si>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</si>
  <si>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</si>
  <si>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</si>
  <si>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</si>
  <si>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</si>
  <si>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</si>
  <si>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</si>
  <si>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</si>
  <si>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</si>
  <si>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</si>
  <si>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</si>
  <si>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</si>
  <si>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</si>
  <si>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</si>
  <si>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</si>
  <si>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</si>
  <si>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</si>
  <si>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</si>
  <si>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</si>
  <si>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</si>
  <si>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</si>
  <si>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</si>
  <si>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</si>
  <si>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</si>
  <si>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</si>
  <si>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</si>
  <si>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</si>
  <si>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</si>
  <si>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</si>
  <si>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</si>
  <si>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</si>
  <si>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</si>
  <si>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</si>
  <si>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</si>
  <si>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</si>
  <si>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</si>
  <si>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</si>
  <si>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</si>
  <si>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</si>
  <si>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</si>
  <si>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</si>
  <si>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</si>
  <si>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</si>
  <si>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</si>
  <si>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</si>
  <si>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</si>
  <si>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</si>
  <si>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</si>
  <si>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</si>
  <si>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</si>
  <si>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</si>
  <si>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</si>
  <si>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</si>
  <si>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</si>
  <si>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</si>
  <si>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</si>
  <si>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</si>
  <si>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</si>
  <si>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</si>
  <si>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</si>
  <si>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</si>
  <si>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</si>
  <si>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</si>
  <si>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</si>
  <si>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</si>
  <si>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</si>
  <si>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</si>
  <si>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</si>
  <si>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</si>
  <si>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</si>
  <si>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</si>
  <si>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</si>
  <si>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</si>
  <si>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</si>
  <si>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</si>
  <si>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</si>
  <si>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</si>
  <si>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</si>
  <si>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</si>
  <si>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</si>
  <si>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</si>
  <si>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</si>
  <si>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</si>
  <si>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</si>
  <si>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</si>
  <si>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</si>
  <si>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</si>
  <si>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</si>
  <si>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</si>
  <si>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</si>
  <si>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</si>
  <si>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</si>
  <si>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</si>
  <si>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</si>
  <si>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</si>
  <si>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</si>
  <si>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</si>
  <si>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</si>
  <si>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</si>
  <si>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</si>
  <si>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</si>
  <si>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</si>
  <si>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</si>
  <si>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</si>
  <si>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</si>
  <si>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</si>
  <si>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</si>
  <si>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</si>
  <si>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</si>
  <si>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</si>
  <si>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</si>
  <si>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</si>
  <si>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</si>
  <si>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</si>
  <si>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</si>
  <si>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</si>
  <si>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</si>
  <si>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</si>
  <si>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</si>
  <si>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</si>
  <si>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</si>
  <si>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</si>
  <si>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</si>
  <si>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</si>
  <si>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</si>
  <si>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</si>
  <si>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</si>
  <si>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</si>
  <si>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</si>
  <si>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</si>
  <si>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</si>
  <si>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</si>
  <si>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</si>
  <si>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</si>
  <si>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</si>
  <si>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</si>
  <si>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</si>
  <si>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</si>
  <si>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</si>
  <si>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</si>
  <si>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</si>
  <si>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</si>
  <si>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</si>
  <si>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</si>
  <si>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</si>
  <si>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</si>
  <si>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</si>
  <si>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</si>
  <si>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</si>
  <si>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</si>
  <si>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</si>
  <si>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</si>
  <si>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</si>
  <si>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</si>
  <si>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</si>
  <si>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</si>
  <si>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</si>
  <si>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</si>
  <si>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</si>
  <si>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</si>
  <si>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</si>
  <si>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</si>
  <si>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</si>
  <si>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</si>
  <si>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</si>
  <si>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</si>
  <si>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</si>
  <si>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</si>
  <si>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</si>
  <si>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</si>
  <si>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</si>
  <si>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</si>
  <si>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</si>
  <si>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</si>
  <si>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</si>
  <si>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</si>
  <si>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</si>
  <si>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</si>
  <si>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</si>
  <si>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</si>
  <si>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</si>
  <si>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</si>
  <si>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</si>
  <si>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</si>
  <si>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</si>
  <si>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</si>
  <si>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</si>
  <si>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</si>
  <si>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</si>
  <si>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</si>
  <si>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</si>
  <si>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</si>
  <si>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</si>
  <si>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</si>
  <si>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</si>
  <si>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</si>
  <si>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</si>
  <si>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</si>
  <si>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</si>
  <si>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</si>
  <si>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</si>
  <si>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</si>
  <si>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</si>
  <si>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</si>
  <si>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</si>
  <si>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</si>
  <si>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</si>
  <si>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</si>
  <si>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</si>
  <si>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</si>
  <si>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</si>
  <si>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</si>
  <si>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</si>
  <si>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</si>
  <si>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</si>
  <si>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</si>
  <si>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</si>
  <si>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</si>
  <si>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</si>
  <si>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</si>
  <si>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</si>
  <si>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</si>
  <si>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</si>
  <si>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</si>
  <si>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</si>
  <si>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</si>
  <si>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</si>
  <si>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</si>
  <si>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</si>
  <si>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</si>
  <si>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</si>
  <si>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r>
      <t>Estimated cumulative total disbursement as of</t>
    </r>
    <r>
      <rPr>
        <b/>
        <sz val="11"/>
        <color indexed="10"/>
        <rFont val="Times New Roman"/>
        <family val="1"/>
      </rPr>
      <t xml:space="preserve"> 10/10/2016</t>
    </r>
  </si>
  <si>
    <t xml:space="preserve">It is important to notice that for every disbursement a bank fee is reduce. </t>
  </si>
  <si>
    <t>1.1</t>
  </si>
  <si>
    <t xml:space="preserve">1.2. </t>
  </si>
  <si>
    <t xml:space="preserve">2.1 </t>
  </si>
  <si>
    <t>2.2</t>
  </si>
  <si>
    <t xml:space="preserve">2.3 </t>
  </si>
  <si>
    <t xml:space="preserve">3.1 </t>
  </si>
  <si>
    <t xml:space="preserve">3.2 </t>
  </si>
  <si>
    <t>3.3</t>
  </si>
  <si>
    <t>REDUCING THE VULNERABILITY BY FOCUSING ON CRITICAL SECTORS (AGRICULTURE, WATER RESOURCES, AND COASTLINES) IN ORDER TO REDUCE THE NEGATIVE IMPACTS OF CLIMATE CHANGE AND IMPROVE THE RESILIENCE OF THESE SECTORS</t>
  </si>
  <si>
    <t>Support the development of Costa Ricas’s adaptation capacity in line with the Plan Nacional de Acción de la Estrategia Nacional de Cambio Climático (National Action Plan of the National Strategy on Climate Change)</t>
  </si>
  <si>
    <t>Fundecooperacion para el Desarrollo Sostenible</t>
  </si>
  <si>
    <t>Communities.</t>
  </si>
  <si>
    <t>www.fundecooperacion.org</t>
  </si>
  <si>
    <t>Marianella Feoli Peña</t>
  </si>
  <si>
    <t>mfeoli@fundecooperacion.org</t>
  </si>
  <si>
    <t>Andrea Meza</t>
  </si>
  <si>
    <t>cambioclimatico@minae.go.cr</t>
  </si>
  <si>
    <t>Carolina Reyes</t>
  </si>
  <si>
    <t>creyes@fundecooperacion.org</t>
  </si>
  <si>
    <t xml:space="preserve">Carolina Reyes </t>
  </si>
  <si>
    <t>Extreme weather events or geophysical events diminish programme benefits or cause major disturbances resulting in delays due to needed emergency and recovery processes.</t>
  </si>
  <si>
    <t>Programme beneficiaries resistant to change or weak cooperation at the proposed sites</t>
  </si>
  <si>
    <t>Stakeholders are not able to perceive reductions in vulnerability over the time-scale determined by programme duration.</t>
  </si>
  <si>
    <t>The implementation has considered the improvement of community preparation and response by developing and consolidating early warning protocols and systems.</t>
  </si>
  <si>
    <t>Low</t>
  </si>
  <si>
    <t xml:space="preserve">The development of the project considers the involved of the consultation of different stakeholders such as organizations, public and private institutions, that are implementing projects related to climate change. The processes facilitate an active participation of the beneficiaries in order to reinforce the beneficiaries’ ownership of the project, supporting proactive and community-led initiatives. </t>
  </si>
  <si>
    <t>Project beneficiaries are unable to properly manage the technologies or measures being promoted, and/or the technologies or measures do not improve operational efficiency</t>
  </si>
  <si>
    <t>Programme activities have been designed and paced to ensure a reasonable chance of completion over five years. The Programme Management Board will provide required oversight for management of programme inputs.</t>
  </si>
  <si>
    <t>Limited human resources in Government ministries to support activities.</t>
  </si>
  <si>
    <t>Fluctuations in exchange rate</t>
  </si>
  <si>
    <t>Mismanagement of Resources.</t>
  </si>
  <si>
    <t>Knowledge transfer and awareness building through capacity building activities are contemplated throughout the programme. Promotes a capacity development approach which is based on participatory assessments. These assessments will contribute to building the beneficiaries’ ownership and enable the analysis of autonomous adaptation approaches.</t>
  </si>
  <si>
    <t>Insufficient collaboration/coordination between participating partners and stakeholders</t>
  </si>
  <si>
    <t>Delays in disbursements affects project progress</t>
  </si>
  <si>
    <t>Financial Coordinator monitor exchange rate (USD to Colones) in order to communicate any implication to the PC. It is important to mention the exchange rate has during the last months have been beneficial to the project.</t>
  </si>
  <si>
    <t>Component1</t>
  </si>
  <si>
    <t>Component 2</t>
  </si>
  <si>
    <t>Component 3</t>
  </si>
  <si>
    <t>#FondodeAdaptaciónCostaRica for Facebook's news.
"Acciones a través del Programa País del Fondo de Adaptación" http://www.ambientico.una.ac.cr/pdfs/art/ambientico/A6.pdf
"Acciones climáticas" https://www.facebook.com/dccCostaRica/videos/1199098133455184/
"41-fincas-lecheras-modelo-inician-proceso-de-adaptacion-al-cambio-climatico" http://presidencia.go.cr/comunicados/2016/06/41-fincas-lecheras-modelo-inician-proceso-de-adaptacion-al-cambio-climatico/
"El Fondo de Adaptación en Costa Rica" http://larutadelclima.org/2016/04/11/fondo-de-adaptacion-en-costa-rica
"NOGAL-juego para conocer de Adaptación al Cambio Climático" 
"Manual de Buenas Prácticas Bríbris y Cabecar" http://es.calameo.com/read/0047140859c1a66ce6402
"El Fondo de Adaptación en Costa Rica y ACEPESA" https://larutadelclima.org/2016/05/17/el-fondo-de-adaptacion-en-costa-rica-y-acepesa/
Juntos por el Mar- Almanaque, video y audio.</t>
  </si>
  <si>
    <t>NIE FEE</t>
  </si>
  <si>
    <t>Promotion and Awareness</t>
  </si>
  <si>
    <t>Implementation Communication actions</t>
  </si>
  <si>
    <t>Monitoring visits facilitation</t>
  </si>
  <si>
    <t>Framework functioning effectively</t>
  </si>
  <si>
    <t xml:space="preserve">Programme Implementation Oversight Reunions </t>
  </si>
  <si>
    <t xml:space="preserve">Reunions with several authorities at the national level, this reunions serve as the main mechanism for the provision of technical and strategic advice. The reunions comprised members from different stakeholders with technical interest and knowledge; including relevant government Ministries representatives, Departments and Agencies, the Private Sector Organization, academia, and NGO partners. There were two (2) meetings held in 2016. 
Also, EIN has implemented regular meetings with executing partners to support the implementation process.  The meetings provide a platform for knowledge sharing and allows collaboration among organizations to interact with and support each other.  This meetings serves as a way for systematically identifying and helping to proactively resolve operational bottlenecks.  </t>
  </si>
  <si>
    <t>MS</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</si>
  <si>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</si>
  <si>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Monitoring and field visits</t>
  </si>
  <si>
    <t>Please Provide the Name and Contact information of person(s) responsible for completing the Rating section</t>
  </si>
  <si>
    <t>1. Implementation of different projects at the local level that respond to the adaptation needs of each community.
2. Improving the capacity of communities, producers, institutions, and stakeholders regarding adaptation to Climate Change.</t>
  </si>
  <si>
    <t xml:space="preserve">All the projects include, as a cross-cutting theme, the improvement of capacities at the local level. At the same time, specific projects that allow the creation of knowledge tools and the improvement of national frameworks has been supported by the programme. </t>
  </si>
  <si>
    <t>Please Provide the Name and Contact information of person(s) responsible for completeling the Rating section</t>
  </si>
  <si>
    <t xml:space="preserve">ZAE maps for selected crops of the Central Region 
</t>
  </si>
  <si>
    <t>technological showcases implemented and applying technology options for the adaptation to climate change in Naranjo, Puriscal, Dota and Pacayas.</t>
  </si>
  <si>
    <t>Online platform with updated information on adaptation technologies and zoning scenarios</t>
  </si>
  <si>
    <t>beneficiaries (50% women and 50% men)</t>
  </si>
  <si>
    <t>Agricultural and livestock units has identified technological options</t>
  </si>
  <si>
    <t>Plans for adaptation at farm level</t>
  </si>
  <si>
    <t>Discrete agricultural adaptation practices are demonstrated on-farm. Adaptation practices include: enhanced water management techniques, enhanced soil management practices, planting techniques, post-harvest processing and diversified livestock practices.</t>
  </si>
  <si>
    <t>ha on indigenous territories implementing technical options and methods that enhance their resilience to the effects of climate change</t>
  </si>
  <si>
    <t>-At least 10 initiatives per year have access to credit schemes for the implementation of adaptation activities
-At least 5 microfinancing institutions include credit products available to local small producers for adaptation to climate change</t>
  </si>
  <si>
    <t>At least 12 ASADAS have undertaken a vulnerability assessment</t>
  </si>
  <si>
    <t>At least 3 committees formed by various social actors</t>
  </si>
  <si>
    <t>At least 25,000 water users beneficiated</t>
  </si>
  <si>
    <t>At least 5 measures implemented for integrated watershed protection</t>
  </si>
  <si>
    <t>Protection of aquifers</t>
  </si>
  <si>
    <t>At least 25,000 inhabitants in 50 communities have their water supply and associated infrastructure, improved to manage climate-induced impacts on water supply</t>
  </si>
  <si>
    <t>50 communities have their water supply and associated infrastructure improved</t>
  </si>
  <si>
    <t>-At least 10 initiatives per year
-At least 2 credit products available for adaptation to climate change of local water management associations (ASADAS) and national water systems</t>
  </si>
  <si>
    <t>At least 500 citizens in coastal zones are prepared and trained to deal with the impacts of climate change</t>
  </si>
  <si>
    <t>At least 10 coastal communities have implemented at least one adaptation measure</t>
  </si>
  <si>
    <t>At least 1 Community Coastal Reforestation Program</t>
  </si>
  <si>
    <t>25 ha of mangrove reforested in Gandoca (including areas within the National Wildfire Refuge Gandoca Manzanillo)</t>
  </si>
  <si>
    <t>At least one coastal community implement a mangrove nursery effective to combat coastal erosion</t>
  </si>
  <si>
    <t>At least one Early Warning System and Emergency Protocol implemented</t>
  </si>
  <si>
    <t>One management system and incident management for Forest Fires</t>
  </si>
  <si>
    <t>At least 5 communities trained, involving traditional leaders, women and youth groups</t>
  </si>
  <si>
    <t>At least 3,000 beneficiaries trained</t>
  </si>
  <si>
    <t>At least than 50 stakeholders participating in awareness raising events</t>
  </si>
  <si>
    <t>At least 1000 policymakers and technical officers exhibit improved levels of understanding of climate risk assessment and planning processes for climate change adaptation.</t>
  </si>
  <si>
    <t>-At least 10 knowledge materials (experience notes, case studies, photo stories, videos, etc.) are generated per year starting from year 2 of the programme</t>
  </si>
  <si>
    <t>-A completed and operationally tested “Handbook on Coastal Adaptation”, "Technical Guide for Adaptation to Climate Change for the artisanal fishing sector" and "Handbook on Water Supply Systems Adaptation" is developed by the end of the project</t>
  </si>
  <si>
    <t>Internalization of environmental costs of the water suppliers to facilitate their adaptation to climate change in vulnerable areas</t>
  </si>
  <si>
    <t>-1 online training course</t>
  </si>
  <si>
    <t>70% of programme beneficiaries make use of improved climate risk information</t>
  </si>
  <si>
    <t>At least 10 properly installed and functioning new meteorological stations and information platforms</t>
  </si>
  <si>
    <t>0 technological showcases implemented</t>
  </si>
  <si>
    <t>0 units has identified technological options</t>
  </si>
  <si>
    <t>0 Plans for adaptation at farm level</t>
  </si>
  <si>
    <t>Number of farms implementing actions</t>
  </si>
  <si>
    <t>Lessons learned:
- It is important to promote understanding among the EIN, EE, partners and the community groups in order to implement the project in the most successful way. 
- The support of allies among the projects are needed in order to increase the impact. However, a follow up from the EIN during the whole process is also needed to obtain results. The programme approach is to build partnerships with key national and local organizations in order to facilitate progress, obtain outputs, implement activities and shared objectives.
-The constant coordination among the EE and the EIN is needed. The effective coordination allows transparency and good governance of the implementation process.</t>
  </si>
  <si>
    <t>Many of the Executing Entities were not ready for complying with the different standards needed for the implementation of the project. This slowed the progress in some of the components. Also, a significant time and effort had to be spent addressing the requirements for the Environmental and Social Policy with each of the projects selected. 
The coastal sub-component has experience delays due to different challenges with the sector. Measures taken include the promotion of specific adaptive actions from the EIN with specific EE that will be choose considering their experience working with the sector.</t>
  </si>
  <si>
    <t>Last ZAE maps of the country were made in 1980</t>
  </si>
  <si>
    <t>At least 50 ASADAS and 2 municipalities have implemented a Water Safety Plan/ Watershed Management Plans</t>
  </si>
  <si>
    <r>
      <t xml:space="preserve">5000 hectares of the watershed </t>
    </r>
    <r>
      <rPr>
        <sz val="10"/>
        <rFont val="Calibri"/>
        <family val="2"/>
        <scheme val="minor"/>
      </rPr>
      <t xml:space="preserve"> improved directly or indirectly by the implementation of management practices</t>
    </r>
  </si>
  <si>
    <t>The inception period allowed to the EIN the arrangements needed to confirm the activities in the field and the priorities in each component.</t>
  </si>
  <si>
    <t>Maintain proactive outreach communications strategy throughout the programme. Also, the programme is strengthening local capacity to monitor project indicators through the support of the Executing Entities.</t>
  </si>
  <si>
    <t>Promotion of early and consistent engagement of senior government decision makers on programme progress and monitoring. Fundecooperación, as EIN, has signed cooperation agreements with the government ministries (that are related to the components) in order to received technical assistance in the field.</t>
  </si>
  <si>
    <t>In order to avoid delays has been important to anticipate as much as possible and to promote constant coordination among National Implementing Entity, Executing Entities and the Adaptation Fund. However, delays can happen and some of the delays respond to the importance of responding 100% to the requirements at the financial and administrative level.</t>
  </si>
  <si>
    <t>List output and corresponding amount spent for the current reporting period</t>
  </si>
  <si>
    <t xml:space="preserve">It is important to mention that the gender consideration on the programme is more focus from a family perspective; as a result, both men and women have been actively involved in programme activities. 
However, the programme has made efforts on mainstreaming gender into project implementation. The NIE has assisted Executing Entities to gain a better understanding of the importance of addressing gender issues.  And to continue this efforts, Fundecooperación asked for the AF technical grant support in order to implement activities such as workshops, stakeholder sensitization sessions and development of the communications strategy etc. in order to comply with the AF Gender Policy. The composition of the PSC is an excellent example of gender equality as both men and women occupy decision-making positions.  </t>
  </si>
  <si>
    <t>In order to implement actions on the ground the NIE had to: (i)facilitate access to information and data bases through the creation of alliances with the organizations that owns the information needed (ii) approved the engagement of technical staff that were already in the Executing Entities as part of the consultants in each of project (iii) to search for support at the technical level with some of the adaptation actions promoted specifically the ones that involves water.  Additionally, there were special workshops with each EE to speed  up the implementation.</t>
  </si>
  <si>
    <t>Type of Indicator: indicators towards Objectives</t>
  </si>
  <si>
    <t>1.1.1.</t>
  </si>
  <si>
    <t>1.1.2</t>
  </si>
  <si>
    <t>1.1.3</t>
  </si>
  <si>
    <t>1.2.1</t>
  </si>
  <si>
    <t>2.1.1</t>
  </si>
  <si>
    <t>2.1.2</t>
  </si>
  <si>
    <t>2.2.1</t>
  </si>
  <si>
    <t>2.2.2</t>
  </si>
  <si>
    <t>2.2.3</t>
  </si>
  <si>
    <t>2.3.1</t>
  </si>
  <si>
    <t>2.3.3</t>
  </si>
  <si>
    <t>3.1.1</t>
  </si>
  <si>
    <t>3.1.2</t>
  </si>
  <si>
    <t>3.2</t>
  </si>
  <si>
    <t>It is expected a total of $5.500.000 of co-financing by the Terminal Evaluation. The co-financing of the project is in-kind and part in cash..</t>
  </si>
  <si>
    <t>EE Fee</t>
  </si>
  <si>
    <t>The Programme was featured in the different media and magazine publications at the local level (Ambientico and magazine Agropecuaria/MAG). Also the programme also participated in/supported awareness initiatives such as "Juntos por el Mar", Congreso Nacional Forrajero 2016, and Congreso PCCMCA, were the adaptation subject has been included. Some of the results:
*Appearances in national TV and newspapers promoting the Adaptation Fund in Costa Rica.
*More than 16 workshops had been held in different communities.
*Participation at the COP 22 in order to present many of the results achieved by the programme at the local level.</t>
  </si>
  <si>
    <t>Each of the Executing Entity must report the financial and technical improvements each semester. Executing Entities reports were reviewed and feedback was provided with recommendations for improvement. Field visits were undertaken by EIN along with partners (more than 15 field visits), to meet with beneficiaries in target communities  and also to confirm the implementation of the actions. Monitoring visits allows to gain a better understanding of the actions, verify expenditures made and confirm that work and results are as planned.</t>
  </si>
  <si>
    <t>The implementation of the programme at this stage has been good; until now there are many results achieved at the local level. It is expected to achieved even more results by the second year.</t>
  </si>
  <si>
    <t>Increasing the adaptation capacity to climate change in the agricultural sector 
Some expected results at the first year:
-At least 18 agricultural and livestock units has identified technological options 
-At least 18 plans for adaptation at farm level</t>
  </si>
  <si>
    <t>To date the programme has started almost 12 initiatives that respond to agricultural adaptation needs in each of the communities selected.
Up to date the programme has achieved the implementation of adaptation measures in 84 farm units. Each unit with its plans farm plans created.</t>
  </si>
  <si>
    <t>HS</t>
  </si>
  <si>
    <t>At least 50 hectares of aquifer recharge areas reforested</t>
  </si>
  <si>
    <t>Improving water resources management in order to increase resilience in coastal communities that are more vulnerable to climate change.
Some expected results at the first year:
-10 ASADAS have implemented a Water Safety Plan  or Watershed Management Plans
-At least 3 ASADAS have undertaken a vulnerability assessment
-10 hectares of aquifer recharge areas reforested</t>
  </si>
  <si>
    <t>To date the programme has started almost 10 initiatives-projects that respond to water resources and coastal areas adaptation needs in each of the communities selected.
Up to date:
-4 ASADAS have implemented a Water Safety Plan  
-4 ASADAS have undertaken a vulnerability assessment
-25 hectares of aquifer recharge areas reforested</t>
  </si>
  <si>
    <t>The rating of S is because, even though the programme started until october 2015, over the last year and the inception period we have achieved several important results at the local level. The main reasons factors has been the coordination with the partner organizations and the executing entities during the inception period. Component 1 has been the component with more implementation at the local level creating specifics examples of adaptation. 
However, is important to mention that the second component, in specific coastal zones, has started with a slow pace that we consider will improve during the second year of implementation.
Fundecooperación continuous working with partners from different sectors to ensure the sustainability of the projects, continuous dialogue with the stakeholders and other initiatives to increase impact and to seek for more opportunities to support adaptation measures and to leveraging existing resources to improve impact and value of the actions.
The progress and achievement of concrete results certainly demonstrates the good management and implementation until now. Also, we consider that a better result will be achieved during the upcoming periods.</t>
  </si>
  <si>
    <t>October 2015-October 2016</t>
  </si>
  <si>
    <t>October 2017</t>
  </si>
  <si>
    <t>June 2017</t>
  </si>
  <si>
    <t>8 km of coastline and beaches in protected areas, redesigned and reforested</t>
  </si>
  <si>
    <t>Delays in programme implementation</t>
  </si>
  <si>
    <t>Marianella Feoli as PCU coordinator</t>
  </si>
  <si>
    <t>gerencia@fundecooperacion.org</t>
  </si>
  <si>
    <r>
      <t xml:space="preserve">Establishment of agreements with detailed roles and responsibilities, work plans and team building activities throughout the programme implementation. Up to now has been important the participation of NGO’s, public organization, academia and other organizations and has been possible to create alliances among organizations. </t>
    </r>
    <r>
      <rPr>
        <sz val="10"/>
        <color theme="3" tint="0.39997558519241921"/>
        <rFont val="Calibri"/>
        <family val="2"/>
        <scheme val="minor"/>
      </rPr>
      <t>Up to today, the projects selected include letters of commitment among the EE and partners/stakeholders. Also we had made meetings with each organization to confirm their participation.
Also, the EIN has signed contribution agreements and MOU's with stakeholders and partners; with the interest of formalize their participation with the adaptation Fund Programme in Costa Rica. For example, an agreement was sighed with Fundación CRUSA for over $800.000 for the implementation of actions at the local level and an MOU with the Agriculture Ministry for the technical support of the projects.</t>
    </r>
  </si>
  <si>
    <r>
      <t xml:space="preserve">Each of the project Executing Entities reports each semester at the financial and technical level. 
</t>
    </r>
    <r>
      <rPr>
        <sz val="10"/>
        <color theme="3" tint="0.39997558519241921"/>
        <rFont val="Calibri"/>
        <family val="2"/>
        <scheme val="minor"/>
      </rPr>
      <t xml:space="preserve">A project financial evaluation each semester is made by the EIN to each of the project. Depending of this analysis the disbursement are made or not to the EE; if not improvements are should be requested to the EE. An external audit was hire to evaluate monthly the implementation and management of resources  of the project by Fundecooperación. Also, by December (at the end of financial year) the EIN will be audited.  </t>
    </r>
  </si>
  <si>
    <t>2: Physical asset (produced/improved/strenghtened)</t>
  </si>
  <si>
    <t>PCU coordinator</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</si>
</sst>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dd\-mmm\-yyyy"/>
    <numFmt numFmtId="165" formatCode="_([$$-540A]* #,##0.00_);_([$$-540A]* \(#,##0.00\);_([$$-540A]* &quot;-&quot;??_);_(@_)"/>
    <numFmt numFmtId="166" formatCode="_-[$$-540A]* #,##0_ ;_-[$$-540A]* \-#,##0\ ;_-[$$-540A]* &quot;-&quot;??_ ;_-@_ "/>
    <numFmt numFmtId="167" formatCode="_([$$-540A]* #,##0_);_([$$-540A]* \(#,##0\);_([$$-540A]* &quot;-&quot;??_);_(@_)"/>
  </numFmts>
  <fonts count="6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2"/>
      <color theme="1"/>
      <name val="Calibri"/>
      <family val="2"/>
      <scheme val="minor"/>
    </font>
    <font>
      <sz val="12"/>
      <name val="Calibri"/>
      <family val="2"/>
      <scheme val="minor"/>
    </font>
    <font>
      <sz val="11"/>
      <color rgb="FF000000"/>
      <name val="Calibri"/>
      <family val="2"/>
      <scheme val="minor"/>
    </font>
    <font>
      <sz val="11"/>
      <color theme="0"/>
      <name val="Times New Roman"/>
      <family val="1"/>
    </font>
    <font>
      <sz val="11"/>
      <color theme="6" tint="0.59999389629810485"/>
      <name val="Times New Roman"/>
      <family val="1"/>
    </font>
    <font>
      <b/>
      <sz val="11"/>
      <color theme="0"/>
      <name val="Times New Roman"/>
      <family val="1"/>
    </font>
    <font>
      <sz val="10"/>
      <name val="Calibri"/>
      <family val="2"/>
      <scheme val="minor"/>
    </font>
    <font>
      <sz val="11"/>
      <color indexed="8"/>
      <name val="Calibri"/>
      <family val="2"/>
      <scheme val="minor"/>
    </font>
    <font>
      <sz val="10"/>
      <color indexed="8"/>
      <name val="Calibri"/>
      <family val="2"/>
      <scheme val="minor"/>
    </font>
    <font>
      <b/>
      <sz val="14"/>
      <color rgb="FF000000"/>
      <name val="Calibri"/>
      <family val="2"/>
      <scheme val="minor"/>
    </font>
    <font>
      <b/>
      <sz val="11"/>
      <color rgb="FFFF0000"/>
      <name val="Calibri"/>
      <family val="2"/>
      <scheme val="minor"/>
    </font>
    <font>
      <u/>
      <sz val="11"/>
      <color theme="10"/>
      <name val="Calibri"/>
      <family val="2"/>
      <scheme val="minor"/>
    </font>
    <font>
      <sz val="10"/>
      <color rgb="FF000000"/>
      <name val="Calibri"/>
      <family val="2"/>
      <scheme val="minor"/>
    </font>
    <font>
      <sz val="10"/>
      <color theme="3" tint="0.39997558519241921"/>
      <name val="Calibri"/>
      <family val="2"/>
      <scheme val="minor"/>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3" tint="0.59999389629810485"/>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indexed="9"/>
        <bgColor indexed="64"/>
      </patternFill>
    </fill>
  </fills>
  <borders count="62">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s>
  <cellStyleXfs count="5">
    <xf numFmtId="0" fontId="0" fillId="0" borderId="0"/>
    <xf numFmtId="0" fontId="24"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cellStyleXfs>
  <cellXfs count="560">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5" xfId="0" applyFont="1" applyFill="1" applyBorder="1" applyAlignment="1">
      <alignment horizontal="center" vertical="center" wrapText="1"/>
    </xf>
    <xf numFmtId="0" fontId="17" fillId="3" borderId="12" xfId="0" applyFont="1" applyFill="1" applyBorder="1" applyAlignment="1" applyProtection="1">
      <alignment horizontal="left" vertical="top" wrapText="1"/>
    </xf>
    <xf numFmtId="0" fontId="27"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5" fillId="3" borderId="21" xfId="0" applyFont="1" applyFill="1" applyBorder="1" applyAlignment="1" applyProtection="1">
      <alignment vertical="top" wrapText="1"/>
    </xf>
    <xf numFmtId="0" fontId="15" fillId="3" borderId="20"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25" fillId="3" borderId="17" xfId="0" applyFont="1" applyFill="1" applyBorder="1" applyAlignment="1">
      <alignment horizontal="left" vertical="center"/>
    </xf>
    <xf numFmtId="0" fontId="25" fillId="3" borderId="18" xfId="0" applyFont="1" applyFill="1" applyBorder="1" applyAlignment="1">
      <alignment horizontal="left" vertical="center"/>
    </xf>
    <xf numFmtId="0" fontId="25" fillId="3" borderId="18" xfId="0" applyFont="1" applyFill="1" applyBorder="1"/>
    <xf numFmtId="0" fontId="25" fillId="3" borderId="19" xfId="0" applyFont="1" applyFill="1" applyBorder="1"/>
    <xf numFmtId="0" fontId="25"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5" fillId="3" borderId="19" xfId="0" applyFont="1" applyFill="1" applyBorder="1" applyProtection="1"/>
    <xf numFmtId="0" fontId="25"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2" fillId="3" borderId="0" xfId="0" applyFont="1" applyFill="1" applyBorder="1" applyProtection="1"/>
    <xf numFmtId="0" fontId="1" fillId="3" borderId="0" xfId="0" applyFont="1" applyFill="1" applyBorder="1" applyAlignment="1" applyProtection="1">
      <alignment horizontal="right"/>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4" fillId="3" borderId="21" xfId="0" applyFont="1" applyFill="1" applyBorder="1" applyAlignment="1" applyProtection="1"/>
    <xf numFmtId="0" fontId="0" fillId="3" borderId="21" xfId="0" applyFill="1" applyBorder="1"/>
    <xf numFmtId="0" fontId="30" fillId="3" borderId="17" xfId="0" applyFont="1" applyFill="1" applyBorder="1" applyAlignment="1">
      <alignment vertical="center"/>
    </xf>
    <xf numFmtId="0" fontId="30" fillId="3" borderId="20"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8" xfId="0" applyFill="1" applyBorder="1" applyAlignment="1"/>
    <xf numFmtId="0" fontId="0" fillId="3" borderId="0" xfId="0" applyFill="1" applyBorder="1" applyAlignment="1"/>
    <xf numFmtId="0" fontId="0" fillId="3" borderId="23"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7" xfId="0" applyFont="1" applyFill="1" applyBorder="1"/>
    <xf numFmtId="0" fontId="25" fillId="3" borderId="20" xfId="0" applyFont="1" applyFill="1" applyBorder="1"/>
    <xf numFmtId="0" fontId="25" fillId="3" borderId="21" xfId="0" applyFont="1" applyFill="1" applyBorder="1"/>
    <xf numFmtId="0" fontId="31" fillId="3" borderId="0" xfId="0" applyFont="1" applyFill="1" applyBorder="1"/>
    <xf numFmtId="0" fontId="32" fillId="3" borderId="0" xfId="0" applyFont="1" applyFill="1" applyBorder="1"/>
    <xf numFmtId="0" fontId="31" fillId="0" borderId="1" xfId="0" applyFont="1" applyFill="1" applyBorder="1" applyAlignment="1">
      <alignment vertical="top" wrapText="1"/>
    </xf>
    <xf numFmtId="0" fontId="31" fillId="0" borderId="1" xfId="0" applyFont="1" applyFill="1" applyBorder="1"/>
    <xf numFmtId="0" fontId="25" fillId="0" borderId="1" xfId="0" applyFont="1" applyFill="1" applyBorder="1" applyAlignment="1">
      <alignment vertical="top" wrapText="1"/>
    </xf>
    <xf numFmtId="0" fontId="25" fillId="3" borderId="23" xfId="0" applyFont="1" applyFill="1" applyBorder="1"/>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7" xfId="0" applyFont="1" applyFill="1" applyBorder="1" applyAlignment="1" applyProtection="1">
      <alignment horizontal="right"/>
    </xf>
    <xf numFmtId="0" fontId="25" fillId="3" borderId="18"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2" fillId="2" borderId="29" xfId="0" applyFont="1" applyFill="1" applyBorder="1" applyAlignment="1" applyProtection="1">
      <alignment horizontal="right" vertical="center" wrapText="1"/>
    </xf>
    <xf numFmtId="0" fontId="2" fillId="2" borderId="34"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5" fillId="3" borderId="22" xfId="0" applyFont="1" applyFill="1" applyBorder="1"/>
    <xf numFmtId="0" fontId="25" fillId="3" borderId="24"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6" xfId="0" applyBorder="1" applyProtection="1"/>
    <xf numFmtId="0" fontId="43" fillId="11" borderId="52" xfId="0" applyFont="1" applyFill="1" applyBorder="1" applyAlignment="1" applyProtection="1">
      <alignment horizontal="left" vertical="center" wrapText="1"/>
    </xf>
    <xf numFmtId="0" fontId="43" fillId="11" borderId="10" xfId="0" applyFont="1" applyFill="1" applyBorder="1" applyAlignment="1" applyProtection="1">
      <alignment horizontal="left" vertical="center" wrapText="1"/>
    </xf>
    <xf numFmtId="0" fontId="43" fillId="11" borderId="8" xfId="0" applyFont="1" applyFill="1" applyBorder="1" applyAlignment="1" applyProtection="1">
      <alignment horizontal="left" vertical="center" wrapText="1"/>
    </xf>
    <xf numFmtId="0" fontId="44" fillId="0" borderId="9" xfId="0" applyFont="1" applyBorder="1" applyAlignment="1" applyProtection="1">
      <alignment horizontal="left" vertical="center"/>
    </xf>
    <xf numFmtId="0" fontId="40" fillId="8" borderId="10" xfId="4" applyFont="1" applyBorder="1" applyAlignment="1" applyProtection="1">
      <alignment horizontal="center" vertical="center"/>
      <protection locked="0"/>
    </xf>
    <xf numFmtId="0" fontId="44" fillId="0" borderId="55" xfId="0" applyFont="1" applyBorder="1" applyAlignment="1" applyProtection="1">
      <alignment horizontal="left" vertical="center"/>
    </xf>
    <xf numFmtId="0" fontId="40" fillId="12" borderId="10" xfId="4" applyFont="1" applyFill="1" applyBorder="1" applyAlignment="1" applyProtection="1">
      <alignment horizontal="center" vertical="center"/>
      <protection locked="0"/>
    </xf>
    <xf numFmtId="0" fontId="45" fillId="12" borderId="10" xfId="4" applyFont="1" applyFill="1" applyBorder="1" applyAlignment="1" applyProtection="1">
      <alignment horizontal="center" vertical="center"/>
      <protection locked="0"/>
    </xf>
    <xf numFmtId="0" fontId="45" fillId="12" borderId="6" xfId="4" applyFont="1" applyFill="1" applyBorder="1" applyAlignment="1" applyProtection="1">
      <alignment horizontal="center" vertical="center"/>
      <protection locked="0"/>
    </xf>
    <xf numFmtId="0" fontId="46" fillId="0" borderId="10" xfId="0" applyFont="1" applyBorder="1" applyAlignment="1" applyProtection="1">
      <alignment horizontal="left" vertical="center"/>
    </xf>
    <xf numFmtId="0" fontId="46" fillId="0" borderId="52" xfId="0" applyFont="1" applyBorder="1" applyAlignment="1" applyProtection="1">
      <alignment horizontal="left" vertical="center"/>
    </xf>
    <xf numFmtId="10" fontId="45" fillId="12" borderId="10" xfId="4" applyNumberFormat="1" applyFont="1" applyFill="1" applyBorder="1" applyAlignment="1" applyProtection="1">
      <alignment horizontal="center" vertical="center"/>
      <protection locked="0"/>
    </xf>
    <xf numFmtId="10" fontId="45"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6" xfId="0" applyFont="1" applyFill="1" applyBorder="1" applyAlignment="1" applyProtection="1">
      <alignment horizontal="center" vertical="center" wrapText="1"/>
    </xf>
    <xf numFmtId="0" fontId="43" fillId="11" borderId="40" xfId="0" applyFont="1" applyFill="1" applyBorder="1" applyAlignment="1" applyProtection="1">
      <alignment horizontal="center" vertical="center" wrapText="1"/>
    </xf>
    <xf numFmtId="0" fontId="44" fillId="0" borderId="10" xfId="0" applyFont="1" applyFill="1" applyBorder="1" applyAlignment="1" applyProtection="1">
      <alignment vertical="center" wrapText="1"/>
    </xf>
    <xf numFmtId="0" fontId="40" fillId="12" borderId="10" xfId="4" applyFill="1" applyBorder="1" applyAlignment="1" applyProtection="1">
      <alignment wrapText="1"/>
      <protection locked="0"/>
    </xf>
    <xf numFmtId="0" fontId="47" fillId="2" borderId="10" xfId="0" applyFont="1" applyFill="1" applyBorder="1" applyAlignment="1" applyProtection="1">
      <alignment vertical="center" wrapText="1"/>
    </xf>
    <xf numFmtId="10" fontId="40" fillId="8" borderId="10" xfId="4" applyNumberFormat="1" applyBorder="1" applyAlignment="1" applyProtection="1">
      <alignment horizontal="center" vertical="center" wrapText="1"/>
      <protection locked="0"/>
    </xf>
    <xf numFmtId="10" fontId="40" fillId="12" borderId="10" xfId="4" applyNumberFormat="1" applyFill="1" applyBorder="1" applyAlignment="1" applyProtection="1">
      <alignment horizontal="center" vertical="center" wrapText="1"/>
      <protection locked="0"/>
    </xf>
    <xf numFmtId="0" fontId="43" fillId="11" borderId="48" xfId="0" applyFont="1" applyFill="1" applyBorder="1" applyAlignment="1" applyProtection="1">
      <alignment horizontal="center" vertical="center" wrapText="1"/>
    </xf>
    <xf numFmtId="0" fontId="43" fillId="11" borderId="10" xfId="0" applyFont="1" applyFill="1" applyBorder="1" applyAlignment="1" applyProtection="1">
      <alignment horizontal="center" vertical="center" wrapText="1"/>
    </xf>
    <xf numFmtId="0" fontId="43" fillId="11" borderId="6" xfId="0" applyFont="1" applyFill="1" applyBorder="1" applyAlignment="1" applyProtection="1">
      <alignment horizontal="center" vertical="center" wrapText="1"/>
    </xf>
    <xf numFmtId="0" fontId="48" fillId="8" borderId="48" xfId="4" applyFont="1" applyBorder="1" applyAlignment="1" applyProtection="1">
      <alignment vertical="center" wrapText="1"/>
      <protection locked="0"/>
    </xf>
    <xf numFmtId="0" fontId="48" fillId="8" borderId="10" xfId="4" applyFont="1" applyBorder="1" applyAlignment="1" applyProtection="1">
      <alignment horizontal="center" vertical="center"/>
      <protection locked="0"/>
    </xf>
    <xf numFmtId="0" fontId="48" fillId="8" borderId="6" xfId="4" applyFont="1" applyBorder="1" applyAlignment="1" applyProtection="1">
      <alignment horizontal="center" vertical="center"/>
      <protection locked="0"/>
    </xf>
    <xf numFmtId="0" fontId="48" fillId="12" borderId="10" xfId="4" applyFont="1" applyFill="1" applyBorder="1" applyAlignment="1" applyProtection="1">
      <alignment horizontal="center" vertical="center"/>
      <protection locked="0"/>
    </xf>
    <xf numFmtId="0" fontId="48" fillId="12" borderId="48" xfId="4" applyFont="1" applyFill="1" applyBorder="1" applyAlignment="1" applyProtection="1">
      <alignment vertical="center" wrapText="1"/>
      <protection locked="0"/>
    </xf>
    <xf numFmtId="0" fontId="48" fillId="12" borderId="6" xfId="4" applyFont="1" applyFill="1" applyBorder="1" applyAlignment="1" applyProtection="1">
      <alignment horizontal="center" vertical="center"/>
      <protection locked="0"/>
    </xf>
    <xf numFmtId="0" fontId="48" fillId="8" borderId="6" xfId="4" applyFont="1" applyBorder="1" applyAlignment="1" applyProtection="1">
      <alignment vertical="center"/>
      <protection locked="0"/>
    </xf>
    <xf numFmtId="0" fontId="48" fillId="12" borderId="6" xfId="4" applyFont="1" applyFill="1" applyBorder="1" applyAlignment="1" applyProtection="1">
      <alignment vertical="center"/>
      <protection locked="0"/>
    </xf>
    <xf numFmtId="0" fontId="48" fillId="8" borderId="33" xfId="4" applyFont="1" applyBorder="1" applyAlignment="1" applyProtection="1">
      <alignment vertical="center"/>
      <protection locked="0"/>
    </xf>
    <xf numFmtId="0" fontId="48" fillId="12" borderId="33"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6" xfId="0" applyFont="1" applyFill="1" applyBorder="1" applyAlignment="1" applyProtection="1">
      <alignment horizontal="center" vertical="center"/>
    </xf>
    <xf numFmtId="0" fontId="43" fillId="11" borderId="8" xfId="0" applyFont="1" applyFill="1" applyBorder="1" applyAlignment="1" applyProtection="1">
      <alignment horizontal="center" vertical="center"/>
    </xf>
    <xf numFmtId="0" fontId="43" fillId="11" borderId="52" xfId="0" applyFont="1" applyFill="1" applyBorder="1" applyAlignment="1" applyProtection="1">
      <alignment horizontal="center" vertical="center" wrapText="1"/>
    </xf>
    <xf numFmtId="0" fontId="40" fillId="8" borderId="10" xfId="4" applyBorder="1" applyAlignment="1" applyProtection="1">
      <alignment horizontal="center" vertical="center"/>
      <protection locked="0"/>
    </xf>
    <xf numFmtId="10" fontId="40" fillId="8" borderId="10" xfId="4" applyNumberFormat="1" applyBorder="1" applyAlignment="1" applyProtection="1">
      <alignment horizontal="center" vertical="center"/>
      <protection locked="0"/>
    </xf>
    <xf numFmtId="0" fontId="40" fillId="12" borderId="10" xfId="4" applyFill="1" applyBorder="1" applyAlignment="1" applyProtection="1">
      <alignment horizontal="center" vertical="center"/>
      <protection locked="0"/>
    </xf>
    <xf numFmtId="10" fontId="40" fillId="12" borderId="10" xfId="4" applyNumberFormat="1" applyFill="1" applyBorder="1" applyAlignment="1" applyProtection="1">
      <alignment horizontal="center" vertical="center"/>
      <protection locked="0"/>
    </xf>
    <xf numFmtId="0" fontId="43" fillId="11" borderId="36" xfId="0" applyFont="1" applyFill="1" applyBorder="1" applyAlignment="1" applyProtection="1">
      <alignment horizontal="center" vertical="center" wrapText="1"/>
    </xf>
    <xf numFmtId="0" fontId="43" fillId="11" borderId="27" xfId="0" applyFont="1" applyFill="1" applyBorder="1" applyAlignment="1" applyProtection="1">
      <alignment horizontal="center" vertical="center" wrapText="1"/>
    </xf>
    <xf numFmtId="0" fontId="43" fillId="11" borderId="49" xfId="0" applyFont="1" applyFill="1" applyBorder="1" applyAlignment="1" applyProtection="1">
      <alignment horizontal="center" vertical="center" wrapText="1"/>
    </xf>
    <xf numFmtId="0" fontId="40" fillId="8" borderId="10" xfId="4" applyBorder="1" applyProtection="1">
      <protection locked="0"/>
    </xf>
    <xf numFmtId="0" fontId="48" fillId="8" borderId="27" xfId="4" applyFont="1" applyBorder="1" applyAlignment="1" applyProtection="1">
      <alignment vertical="center" wrapText="1"/>
      <protection locked="0"/>
    </xf>
    <xf numFmtId="0" fontId="48" fillId="8" borderId="49" xfId="4" applyFont="1" applyBorder="1" applyAlignment="1" applyProtection="1">
      <alignment horizontal="center" vertical="center"/>
      <protection locked="0"/>
    </xf>
    <xf numFmtId="0" fontId="40" fillId="12" borderId="10" xfId="4" applyFill="1" applyBorder="1" applyProtection="1">
      <protection locked="0"/>
    </xf>
    <xf numFmtId="0" fontId="48" fillId="12" borderId="27" xfId="4" applyFont="1" applyFill="1" applyBorder="1" applyAlignment="1" applyProtection="1">
      <alignment vertical="center" wrapText="1"/>
      <protection locked="0"/>
    </xf>
    <xf numFmtId="0" fontId="48" fillId="12" borderId="49"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5" xfId="0" applyFont="1" applyFill="1" applyBorder="1" applyAlignment="1" applyProtection="1">
      <alignment horizontal="center" vertical="center" wrapText="1"/>
    </xf>
    <xf numFmtId="0" fontId="43" fillId="11" borderId="26" xfId="0" applyFont="1" applyFill="1" applyBorder="1" applyAlignment="1" applyProtection="1">
      <alignment horizontal="center" vertical="center"/>
    </xf>
    <xf numFmtId="0" fontId="40" fillId="8" borderId="10" xfId="4" applyBorder="1" applyAlignment="1" applyProtection="1">
      <alignment vertical="center" wrapText="1"/>
      <protection locked="0"/>
    </xf>
    <xf numFmtId="0" fontId="40" fillId="8" borderId="48" xfId="4" applyBorder="1" applyAlignment="1" applyProtection="1">
      <alignment vertical="center" wrapText="1"/>
      <protection locked="0"/>
    </xf>
    <xf numFmtId="0" fontId="40" fillId="12" borderId="10" xfId="4" applyFill="1" applyBorder="1" applyAlignment="1" applyProtection="1">
      <alignment vertical="center" wrapText="1"/>
      <protection locked="0"/>
    </xf>
    <xf numFmtId="0" fontId="40" fillId="12" borderId="48" xfId="4" applyFill="1" applyBorder="1" applyAlignment="1" applyProtection="1">
      <alignment vertical="center" wrapText="1"/>
      <protection locked="0"/>
    </xf>
    <xf numFmtId="0" fontId="40" fillId="8" borderId="52" xfId="4" applyBorder="1" applyAlignment="1" applyProtection="1">
      <alignment horizontal="center" vertical="center"/>
      <protection locked="0"/>
    </xf>
    <xf numFmtId="0" fontId="40" fillId="8" borderId="6" xfId="4"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0" fillId="12" borderId="6"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0" xfId="0" applyFont="1" applyFill="1" applyBorder="1" applyAlignment="1" applyProtection="1">
      <alignment horizontal="center" vertical="center"/>
    </xf>
    <xf numFmtId="0" fontId="40" fillId="8" borderId="6" xfId="4" applyBorder="1" applyAlignment="1" applyProtection="1">
      <alignment vertical="center" wrapText="1"/>
      <protection locked="0"/>
    </xf>
    <xf numFmtId="0" fontId="40" fillId="12" borderId="27" xfId="4" applyFill="1" applyBorder="1" applyAlignment="1" applyProtection="1">
      <alignment horizontal="center" vertical="center" wrapText="1"/>
      <protection locked="0"/>
    </xf>
    <xf numFmtId="0" fontId="40" fillId="12" borderId="52" xfId="4" applyFill="1" applyBorder="1" applyAlignment="1" applyProtection="1">
      <alignment horizontal="center" vertical="center" wrapText="1"/>
      <protection locked="0"/>
    </xf>
    <xf numFmtId="0" fontId="40" fillId="12" borderId="6" xfId="4" applyFill="1" applyBorder="1" applyAlignment="1" applyProtection="1">
      <alignment vertical="center" wrapText="1"/>
      <protection locked="0"/>
    </xf>
    <xf numFmtId="0" fontId="43" fillId="11" borderId="37" xfId="0" applyFont="1" applyFill="1" applyBorder="1" applyAlignment="1" applyProtection="1">
      <alignment horizontal="center" vertical="center"/>
    </xf>
    <xf numFmtId="0" fontId="43" fillId="11" borderId="9" xfId="0" applyFont="1" applyFill="1" applyBorder="1" applyAlignment="1" applyProtection="1">
      <alignment horizontal="center" vertical="center" wrapText="1"/>
    </xf>
    <xf numFmtId="0" fontId="40" fillId="8" borderId="31" xfId="4" applyBorder="1" applyAlignment="1" applyProtection="1">
      <protection locked="0"/>
    </xf>
    <xf numFmtId="10" fontId="40" fillId="8" borderId="36" xfId="4" applyNumberFormat="1" applyBorder="1" applyAlignment="1" applyProtection="1">
      <alignment horizontal="center" vertical="center"/>
      <protection locked="0"/>
    </xf>
    <xf numFmtId="0" fontId="40" fillId="12" borderId="31" xfId="4" applyFill="1" applyBorder="1" applyAlignment="1" applyProtection="1">
      <protection locked="0"/>
    </xf>
    <xf numFmtId="10" fontId="40" fillId="12" borderId="36" xfId="4" applyNumberFormat="1" applyFill="1" applyBorder="1" applyAlignment="1" applyProtection="1">
      <alignment horizontal="center" vertical="center"/>
      <protection locked="0"/>
    </xf>
    <xf numFmtId="0" fontId="43" fillId="11" borderId="27" xfId="0" applyFont="1" applyFill="1" applyBorder="1" applyAlignment="1" applyProtection="1">
      <alignment horizontal="center" vertical="center"/>
    </xf>
    <xf numFmtId="0" fontId="43" fillId="11" borderId="10" xfId="0" applyFont="1" applyFill="1" applyBorder="1" applyAlignment="1" applyProtection="1">
      <alignment horizontal="center" wrapText="1"/>
    </xf>
    <xf numFmtId="0" fontId="43" fillId="11" borderId="6" xfId="0" applyFont="1" applyFill="1" applyBorder="1" applyAlignment="1" applyProtection="1">
      <alignment horizontal="center" wrapText="1"/>
    </xf>
    <xf numFmtId="0" fontId="43" fillId="11" borderId="52" xfId="0" applyFont="1" applyFill="1" applyBorder="1" applyAlignment="1" applyProtection="1">
      <alignment horizontal="center" wrapText="1"/>
    </xf>
    <xf numFmtId="0" fontId="48" fillId="8" borderId="10" xfId="4" applyFont="1" applyBorder="1" applyAlignment="1" applyProtection="1">
      <alignment horizontal="center" vertical="center" wrapText="1"/>
      <protection locked="0"/>
    </xf>
    <xf numFmtId="0" fontId="48" fillId="12" borderId="10" xfId="4" applyFont="1" applyFill="1" applyBorder="1" applyAlignment="1" applyProtection="1">
      <alignment horizontal="center" vertical="center" wrapText="1"/>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6" fillId="3" borderId="18" xfId="0" applyFont="1" applyFill="1" applyBorder="1" applyAlignment="1">
      <alignment vertical="top" wrapText="1"/>
    </xf>
    <xf numFmtId="0" fontId="26" fillId="3" borderId="19" xfId="0" applyFont="1" applyFill="1" applyBorder="1" applyAlignment="1">
      <alignment vertical="top" wrapText="1"/>
    </xf>
    <xf numFmtId="0" fontId="24" fillId="3" borderId="23" xfId="1" applyFill="1" applyBorder="1" applyAlignment="1" applyProtection="1">
      <alignment vertical="top" wrapText="1"/>
    </xf>
    <xf numFmtId="0" fontId="24" fillId="3" borderId="24" xfId="1" applyFill="1" applyBorder="1" applyAlignment="1" applyProtection="1">
      <alignment vertical="top" wrapText="1"/>
    </xf>
    <xf numFmtId="0" fontId="43" fillId="11" borderId="27" xfId="0" applyFont="1" applyFill="1" applyBorder="1" applyAlignment="1" applyProtection="1">
      <alignment horizontal="center" vertical="center" wrapText="1"/>
    </xf>
    <xf numFmtId="0" fontId="40" fillId="12" borderId="49" xfId="4" applyFill="1" applyBorder="1" applyAlignment="1" applyProtection="1">
      <alignment horizontal="center" vertical="center"/>
      <protection locked="0"/>
    </xf>
    <xf numFmtId="0" fontId="0" fillId="10" borderId="1" xfId="0" applyFill="1" applyBorder="1" applyProtection="1"/>
    <xf numFmtId="0" fontId="40" fillId="12" borderId="52" xfId="4" applyFill="1" applyBorder="1" applyAlignment="1" applyProtection="1">
      <alignment vertical="center"/>
      <protection locked="0"/>
    </xf>
    <xf numFmtId="0" fontId="0" fillId="0" borderId="0" xfId="0" applyAlignment="1">
      <alignment vertical="center" wrapText="1"/>
    </xf>
    <xf numFmtId="0" fontId="2" fillId="3" borderId="0" xfId="0" applyFont="1" applyFill="1" applyBorder="1" applyAlignment="1" applyProtection="1">
      <alignment horizontal="left" vertical="center" wrapText="1"/>
    </xf>
    <xf numFmtId="165" fontId="54" fillId="3" borderId="0" xfId="0" applyNumberFormat="1" applyFont="1" applyFill="1" applyBorder="1" applyAlignment="1" applyProtection="1">
      <alignment vertical="top" wrapText="1"/>
    </xf>
    <xf numFmtId="0" fontId="50" fillId="0" borderId="5" xfId="0" applyFont="1" applyBorder="1" applyAlignment="1">
      <alignment horizontal="center" vertical="center" wrapText="1"/>
    </xf>
    <xf numFmtId="166" fontId="0" fillId="0" borderId="6" xfId="0" applyNumberFormat="1" applyFill="1" applyBorder="1"/>
    <xf numFmtId="0" fontId="50" fillId="11" borderId="5" xfId="0" applyFont="1" applyFill="1" applyBorder="1" applyAlignment="1">
      <alignment horizontal="center" vertical="center" wrapText="1"/>
    </xf>
    <xf numFmtId="0" fontId="50" fillId="13" borderId="60" xfId="0" applyFont="1" applyFill="1" applyBorder="1" applyAlignment="1">
      <alignment horizontal="center" vertical="center" wrapText="1"/>
    </xf>
    <xf numFmtId="0" fontId="51" fillId="14" borderId="5" xfId="0" applyFont="1" applyFill="1" applyBorder="1" applyAlignment="1">
      <alignment horizontal="center" vertical="center" wrapText="1"/>
    </xf>
    <xf numFmtId="0" fontId="50" fillId="10" borderId="60" xfId="0" applyFont="1" applyFill="1" applyBorder="1" applyAlignment="1">
      <alignment horizontal="center" vertical="center" wrapText="1"/>
    </xf>
    <xf numFmtId="0" fontId="50" fillId="15" borderId="5" xfId="0" applyFont="1" applyFill="1" applyBorder="1" applyAlignment="1">
      <alignment horizontal="center" vertical="center" wrapText="1"/>
    </xf>
    <xf numFmtId="0" fontId="50" fillId="4" borderId="38" xfId="0" applyFont="1" applyFill="1" applyBorder="1" applyAlignment="1">
      <alignment horizontal="center" vertical="center" wrapText="1"/>
    </xf>
    <xf numFmtId="167" fontId="1" fillId="2" borderId="16" xfId="0" applyNumberFormat="1" applyFont="1" applyFill="1" applyBorder="1" applyAlignment="1" applyProtection="1">
      <alignment vertical="top" wrapText="1"/>
    </xf>
    <xf numFmtId="0" fontId="53" fillId="0" borderId="0" xfId="0" applyFont="1"/>
    <xf numFmtId="0" fontId="53" fillId="0" borderId="0" xfId="0" applyFont="1" applyFill="1"/>
    <xf numFmtId="0" fontId="55" fillId="0" borderId="0" xfId="0" applyFont="1" applyFill="1" applyBorder="1" applyAlignment="1" applyProtection="1">
      <alignment vertical="top" wrapText="1"/>
    </xf>
    <xf numFmtId="0" fontId="55" fillId="0" borderId="0" xfId="0" applyFont="1" applyFill="1" applyBorder="1" applyAlignment="1" applyProtection="1">
      <alignment horizontal="center" vertical="top" wrapText="1"/>
    </xf>
    <xf numFmtId="0" fontId="56" fillId="2" borderId="13" xfId="0" applyFont="1" applyFill="1" applyBorder="1" applyAlignment="1" applyProtection="1">
      <alignment horizontal="center" vertical="center" wrapText="1"/>
    </xf>
    <xf numFmtId="0" fontId="56" fillId="2" borderId="47" xfId="0" applyFont="1" applyFill="1" applyBorder="1" applyAlignment="1" applyProtection="1">
      <alignment horizontal="justify" vertical="center" wrapText="1"/>
    </xf>
    <xf numFmtId="0" fontId="0" fillId="2" borderId="1" xfId="0" applyFill="1" applyBorder="1" applyAlignment="1">
      <alignment horizontal="center" vertical="center"/>
    </xf>
    <xf numFmtId="0" fontId="58" fillId="2" borderId="39" xfId="0" applyFont="1" applyFill="1" applyBorder="1" applyAlignment="1" applyProtection="1">
      <alignment horizontal="justify" vertical="center" wrapText="1"/>
    </xf>
    <xf numFmtId="0" fontId="2" fillId="2" borderId="7" xfId="0" applyFont="1" applyFill="1" applyBorder="1" applyAlignment="1" applyProtection="1">
      <alignment horizontal="center" vertical="center" wrapText="1"/>
    </xf>
    <xf numFmtId="0" fontId="2" fillId="2" borderId="9" xfId="0" applyFont="1" applyFill="1" applyBorder="1" applyAlignment="1" applyProtection="1">
      <alignment horizontal="center" vertical="center" wrapText="1"/>
    </xf>
    <xf numFmtId="0" fontId="2" fillId="2" borderId="8" xfId="0" applyFont="1" applyFill="1" applyBorder="1" applyAlignment="1" applyProtection="1">
      <alignment horizontal="center" vertical="center" wrapText="1"/>
    </xf>
    <xf numFmtId="0" fontId="50" fillId="13" borderId="5" xfId="0" applyFont="1" applyFill="1" applyBorder="1" applyAlignment="1">
      <alignment horizontal="center" vertical="center" wrapText="1"/>
    </xf>
    <xf numFmtId="0" fontId="50" fillId="10" borderId="5" xfId="0" applyFont="1" applyFill="1" applyBorder="1" applyAlignment="1">
      <alignment horizontal="center" vertical="center" wrapText="1"/>
    </xf>
    <xf numFmtId="0" fontId="50" fillId="4" borderId="5" xfId="0" applyFont="1" applyFill="1" applyBorder="1" applyAlignment="1">
      <alignment horizontal="center" vertical="center" wrapText="1"/>
    </xf>
    <xf numFmtId="0" fontId="2" fillId="2" borderId="11" xfId="0" applyFont="1" applyFill="1" applyBorder="1" applyAlignment="1" applyProtection="1">
      <alignment horizontal="right" vertical="center" wrapText="1"/>
    </xf>
    <xf numFmtId="166" fontId="1" fillId="2" borderId="61" xfId="0" applyNumberFormat="1" applyFont="1" applyFill="1" applyBorder="1" applyAlignment="1" applyProtection="1">
      <alignment vertical="top" wrapText="1"/>
    </xf>
    <xf numFmtId="0" fontId="1" fillId="2" borderId="12" xfId="0" applyFont="1" applyFill="1" applyBorder="1" applyAlignment="1" applyProtection="1">
      <alignment vertical="top" wrapText="1"/>
    </xf>
    <xf numFmtId="0" fontId="1" fillId="5" borderId="25" xfId="0" applyFont="1" applyFill="1" applyBorder="1" applyAlignment="1" applyProtection="1">
      <alignment horizontal="center" vertical="center"/>
    </xf>
    <xf numFmtId="0" fontId="0" fillId="2" borderId="10" xfId="0" applyFont="1" applyFill="1" applyBorder="1" applyAlignment="1">
      <alignment horizontal="center" vertical="center"/>
    </xf>
    <xf numFmtId="0" fontId="58" fillId="2" borderId="10" xfId="0" applyFont="1" applyFill="1" applyBorder="1" applyAlignment="1" applyProtection="1">
      <alignment horizontal="justify" vertical="center" wrapText="1"/>
    </xf>
    <xf numFmtId="0" fontId="25" fillId="0" borderId="0" xfId="0" applyFont="1" applyFill="1" applyAlignment="1" applyProtection="1">
      <alignment horizontal="justify" wrapText="1"/>
    </xf>
    <xf numFmtId="0" fontId="25" fillId="3" borderId="18" xfId="0" applyFont="1" applyFill="1" applyBorder="1" applyAlignment="1" applyProtection="1">
      <alignment horizontal="justify" wrapText="1"/>
    </xf>
    <xf numFmtId="0" fontId="59" fillId="0" borderId="1" xfId="0" applyFont="1" applyBorder="1" applyAlignment="1">
      <alignment horizontal="justify" wrapText="1" readingOrder="1"/>
    </xf>
    <xf numFmtId="0" fontId="25" fillId="3" borderId="0" xfId="0" applyFont="1" applyFill="1" applyBorder="1" applyAlignment="1" applyProtection="1">
      <alignment horizontal="justify" wrapText="1"/>
    </xf>
    <xf numFmtId="0" fontId="60" fillId="2" borderId="1" xfId="0" applyFont="1" applyFill="1" applyBorder="1" applyAlignment="1" applyProtection="1">
      <alignment horizontal="justify" wrapText="1"/>
    </xf>
    <xf numFmtId="0" fontId="1" fillId="3" borderId="0" xfId="0" applyFont="1" applyFill="1" applyBorder="1" applyAlignment="1" applyProtection="1">
      <alignment horizontal="justify" wrapText="1"/>
    </xf>
    <xf numFmtId="0" fontId="57" fillId="2" borderId="1" xfId="0" applyFont="1" applyFill="1" applyBorder="1" applyAlignment="1" applyProtection="1">
      <alignment horizontal="justify" vertical="top" wrapText="1"/>
      <protection locked="0"/>
    </xf>
    <xf numFmtId="1" fontId="1" fillId="2" borderId="2" xfId="0" applyNumberFormat="1" applyFont="1" applyFill="1" applyBorder="1" applyAlignment="1" applyProtection="1">
      <alignment horizontal="justify" wrapText="1"/>
      <protection locked="0"/>
    </xf>
    <xf numFmtId="1" fontId="57" fillId="2" borderId="3" xfId="0" applyNumberFormat="1" applyFont="1" applyFill="1" applyBorder="1" applyAlignment="1" applyProtection="1">
      <alignment horizontal="justify" wrapText="1"/>
      <protection locked="0"/>
    </xf>
    <xf numFmtId="1" fontId="57" fillId="2" borderId="30" xfId="0" applyNumberFormat="1" applyFont="1" applyFill="1" applyBorder="1" applyAlignment="1" applyProtection="1">
      <alignment horizontal="justify" wrapText="1"/>
      <protection locked="0"/>
    </xf>
    <xf numFmtId="1" fontId="57" fillId="2" borderId="1" xfId="0" applyNumberFormat="1" applyFont="1" applyFill="1" applyBorder="1" applyAlignment="1" applyProtection="1">
      <alignment horizontal="justify" wrapText="1"/>
      <protection locked="0"/>
    </xf>
    <xf numFmtId="14" fontId="57" fillId="2" borderId="3" xfId="0" applyNumberFormat="1" applyFont="1" applyFill="1" applyBorder="1" applyAlignment="1" applyProtection="1">
      <alignment horizontal="justify" wrapText="1"/>
    </xf>
    <xf numFmtId="14" fontId="57" fillId="2" borderId="4" xfId="0" applyNumberFormat="1" applyFont="1" applyFill="1" applyBorder="1" applyAlignment="1" applyProtection="1">
      <alignment horizontal="justify" wrapText="1"/>
    </xf>
    <xf numFmtId="0" fontId="2" fillId="3" borderId="0" xfId="0" applyFont="1" applyFill="1" applyBorder="1" applyAlignment="1" applyProtection="1">
      <alignment horizontal="justify" wrapText="1"/>
    </xf>
    <xf numFmtId="0" fontId="24" fillId="2" borderId="1" xfId="1" applyFill="1" applyBorder="1" applyAlignment="1" applyProtection="1">
      <alignment horizontal="justify" vertical="top" wrapText="1"/>
      <protection locked="0"/>
    </xf>
    <xf numFmtId="0" fontId="57" fillId="2" borderId="2" xfId="0" applyFont="1" applyFill="1" applyBorder="1" applyAlignment="1" applyProtection="1">
      <alignment horizontal="justify" wrapText="1"/>
      <protection locked="0"/>
    </xf>
    <xf numFmtId="0" fontId="61" fillId="2" borderId="3" xfId="1" applyFont="1" applyFill="1" applyBorder="1" applyAlignment="1" applyProtection="1">
      <alignment horizontal="justify" wrapText="1"/>
      <protection locked="0"/>
    </xf>
    <xf numFmtId="164" fontId="57" fillId="2" borderId="4" xfId="0" applyNumberFormat="1" applyFont="1" applyFill="1" applyBorder="1" applyAlignment="1" applyProtection="1">
      <alignment horizontal="justify" wrapText="1"/>
      <protection locked="0"/>
    </xf>
    <xf numFmtId="0" fontId="1" fillId="2" borderId="2" xfId="0" applyFont="1" applyFill="1" applyBorder="1" applyAlignment="1" applyProtection="1">
      <alignment horizontal="justify" wrapText="1"/>
      <protection locked="0"/>
    </xf>
    <xf numFmtId="0" fontId="1" fillId="2" borderId="3" xfId="0" applyFont="1" applyFill="1" applyBorder="1" applyAlignment="1" applyProtection="1">
      <alignment horizontal="justify" wrapText="1"/>
      <protection locked="0"/>
    </xf>
    <xf numFmtId="164" fontId="1" fillId="2" borderId="4" xfId="0" applyNumberFormat="1" applyFont="1" applyFill="1" applyBorder="1" applyAlignment="1" applyProtection="1">
      <alignment horizontal="justify" wrapText="1"/>
      <protection locked="0"/>
    </xf>
    <xf numFmtId="0" fontId="1" fillId="3" borderId="23" xfId="0" applyFont="1" applyFill="1" applyBorder="1" applyAlignment="1" applyProtection="1">
      <alignment horizontal="justify" wrapText="1"/>
    </xf>
    <xf numFmtId="0" fontId="34" fillId="3" borderId="14" xfId="0" applyFont="1" applyFill="1" applyBorder="1" applyAlignment="1">
      <alignment horizontal="center" vertical="center" wrapText="1"/>
    </xf>
    <xf numFmtId="0" fontId="2" fillId="2" borderId="14"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56" fillId="2" borderId="10" xfId="0" applyFont="1" applyFill="1" applyBorder="1" applyAlignment="1">
      <alignment horizontal="center" vertical="center" wrapText="1"/>
    </xf>
    <xf numFmtId="0" fontId="56" fillId="2" borderId="10" xfId="0" quotePrefix="1" applyFont="1" applyFill="1" applyBorder="1" applyAlignment="1">
      <alignment horizontal="justify" vertical="center" wrapText="1"/>
    </xf>
    <xf numFmtId="0" fontId="56" fillId="2" borderId="10" xfId="0" applyFont="1" applyFill="1" applyBorder="1" applyAlignment="1">
      <alignment horizontal="justify" vertical="center" wrapText="1"/>
    </xf>
    <xf numFmtId="0" fontId="56" fillId="2" borderId="10" xfId="0" quotePrefix="1" applyFont="1" applyFill="1" applyBorder="1" applyAlignment="1">
      <alignment horizontal="center" vertical="center" wrapText="1"/>
    </xf>
    <xf numFmtId="0" fontId="56" fillId="2" borderId="10" xfId="0" applyFont="1" applyFill="1" applyBorder="1" applyAlignment="1">
      <alignment horizontal="center" vertical="center"/>
    </xf>
    <xf numFmtId="0" fontId="56" fillId="2" borderId="10" xfId="0" applyFont="1" applyFill="1" applyBorder="1" applyAlignment="1" applyProtection="1">
      <alignment horizontal="center" vertical="center" wrapText="1"/>
    </xf>
    <xf numFmtId="0" fontId="33" fillId="0" borderId="14" xfId="0" applyFont="1" applyFill="1" applyBorder="1" applyAlignment="1">
      <alignment horizontal="center" vertical="top" wrapText="1"/>
    </xf>
    <xf numFmtId="0" fontId="33" fillId="0" borderId="19" xfId="0" applyFont="1" applyFill="1" applyBorder="1" applyAlignment="1">
      <alignment horizontal="center" vertical="top" wrapText="1"/>
    </xf>
    <xf numFmtId="0" fontId="31" fillId="0" borderId="10" xfId="0" applyFont="1" applyFill="1" applyBorder="1" applyAlignment="1">
      <alignment vertical="top" wrapText="1"/>
    </xf>
    <xf numFmtId="0" fontId="62" fillId="0" borderId="10" xfId="0" applyFont="1" applyFill="1" applyBorder="1" applyAlignment="1">
      <alignment vertical="top" wrapText="1"/>
    </xf>
    <xf numFmtId="0" fontId="62" fillId="0" borderId="10" xfId="0" applyFont="1" applyFill="1" applyBorder="1" applyAlignment="1">
      <alignment horizontal="justify" vertical="top" wrapText="1"/>
    </xf>
    <xf numFmtId="0" fontId="40" fillId="8" borderId="27" xfId="4" applyBorder="1" applyAlignment="1" applyProtection="1">
      <alignment horizontal="center" vertical="center"/>
      <protection locked="0"/>
    </xf>
    <xf numFmtId="10" fontId="40" fillId="8" borderId="10" xfId="4" applyNumberFormat="1" applyFont="1" applyBorder="1" applyAlignment="1" applyProtection="1">
      <alignment horizontal="center" vertical="center"/>
      <protection locked="0"/>
    </xf>
    <xf numFmtId="0" fontId="48" fillId="8" borderId="48" xfId="4" applyFont="1" applyBorder="1" applyAlignment="1" applyProtection="1">
      <alignment horizontal="center" vertical="center" wrapText="1"/>
      <protection locked="0"/>
    </xf>
    <xf numFmtId="0" fontId="48" fillId="8" borderId="6" xfId="4" applyFont="1" applyBorder="1" applyAlignment="1" applyProtection="1">
      <alignment horizontal="center" vertical="center" wrapText="1"/>
      <protection locked="0"/>
    </xf>
    <xf numFmtId="0" fontId="40" fillId="8" borderId="10" xfId="4" applyBorder="1" applyAlignment="1" applyProtection="1">
      <alignment horizontal="center" vertical="center" wrapText="1"/>
      <protection locked="0"/>
    </xf>
    <xf numFmtId="0" fontId="43" fillId="11" borderId="27" xfId="0" applyFont="1" applyFill="1" applyBorder="1" applyAlignment="1" applyProtection="1">
      <alignment horizontal="center" vertical="center" wrapText="1"/>
    </xf>
    <xf numFmtId="0" fontId="40" fillId="8" borderId="27" xfId="4"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0" fillId="12" borderId="49" xfId="4" applyFill="1" applyBorder="1" applyAlignment="1" applyProtection="1">
      <alignment horizontal="center" vertical="center"/>
      <protection locked="0"/>
    </xf>
    <xf numFmtId="0" fontId="2" fillId="3" borderId="10" xfId="0" applyFont="1" applyFill="1" applyBorder="1" applyAlignment="1" applyProtection="1">
      <alignment vertical="center" wrapText="1"/>
    </xf>
    <xf numFmtId="0" fontId="40" fillId="12" borderId="48" xfId="4" applyFill="1" applyBorder="1" applyAlignment="1" applyProtection="1">
      <alignment vertical="center"/>
      <protection locked="0"/>
    </xf>
    <xf numFmtId="0" fontId="56" fillId="2" borderId="47" xfId="0" applyFont="1" applyFill="1" applyBorder="1" applyAlignment="1" applyProtection="1">
      <alignment horizontal="justify" vertical="center" wrapText="1"/>
    </xf>
    <xf numFmtId="166" fontId="0" fillId="0" borderId="10" xfId="0" applyNumberFormat="1" applyFill="1" applyBorder="1" applyAlignment="1">
      <alignment horizontal="center" vertical="center" wrapText="1"/>
    </xf>
    <xf numFmtId="17" fontId="1" fillId="2" borderId="6" xfId="0" applyNumberFormat="1" applyFont="1" applyFill="1" applyBorder="1" applyAlignment="1" applyProtection="1">
      <alignment horizontal="center" vertical="center" wrapText="1"/>
    </xf>
    <xf numFmtId="166" fontId="0" fillId="0" borderId="10" xfId="0" applyNumberFormat="1" applyFill="1" applyBorder="1" applyAlignment="1">
      <alignment horizontal="center" vertical="center"/>
    </xf>
    <xf numFmtId="166" fontId="52" fillId="0" borderId="10" xfId="0" applyNumberFormat="1" applyFont="1" applyBorder="1" applyAlignment="1">
      <alignment horizontal="center" vertical="center"/>
    </xf>
    <xf numFmtId="166" fontId="52" fillId="0" borderId="60" xfId="0" applyNumberFormat="1" applyFont="1" applyBorder="1" applyAlignment="1">
      <alignment horizontal="center" vertical="center"/>
    </xf>
    <xf numFmtId="166" fontId="52" fillId="0" borderId="36" xfId="0" applyNumberFormat="1" applyFont="1" applyBorder="1" applyAlignment="1">
      <alignment horizontal="center" vertical="center"/>
    </xf>
    <xf numFmtId="0" fontId="1" fillId="5" borderId="1" xfId="0" applyFont="1" applyFill="1" applyBorder="1" applyAlignment="1" applyProtection="1">
      <alignment horizontal="center" vertical="center"/>
    </xf>
    <xf numFmtId="0" fontId="40" fillId="12" borderId="49" xfId="4" applyFill="1"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5" fillId="8" borderId="10" xfId="4" applyFont="1" applyBorder="1" applyAlignment="1" applyProtection="1">
      <alignment horizontal="center" vertical="center"/>
      <protection locked="0"/>
    </xf>
    <xf numFmtId="10" fontId="45" fillId="8" borderId="10" xfId="4" applyNumberFormat="1" applyFont="1" applyBorder="1" applyAlignment="1" applyProtection="1">
      <alignment horizontal="center" vertical="center"/>
      <protection locked="0"/>
    </xf>
    <xf numFmtId="0" fontId="40" fillId="12" borderId="10" xfId="4" applyFill="1" applyBorder="1" applyAlignment="1" applyProtection="1">
      <alignment horizontal="center" vertical="center" wrapText="1"/>
      <protection locked="0"/>
    </xf>
    <xf numFmtId="0" fontId="40" fillId="12" borderId="48" xfId="4" applyFill="1" applyBorder="1" applyAlignment="1" applyProtection="1">
      <alignment horizontal="center" vertical="center" wrapText="1"/>
      <protection locked="0"/>
    </xf>
    <xf numFmtId="0" fontId="48" fillId="12" borderId="33" xfId="4" applyFont="1" applyFill="1" applyBorder="1" applyAlignment="1" applyProtection="1">
      <alignment horizontal="center" vertical="center"/>
      <protection locked="0"/>
    </xf>
    <xf numFmtId="0" fontId="24" fillId="2" borderId="3" xfId="1" applyFill="1" applyBorder="1" applyAlignment="1" applyProtection="1">
      <alignment horizontal="justify" wrapText="1"/>
      <protection locked="0"/>
    </xf>
    <xf numFmtId="17" fontId="57" fillId="2" borderId="14" xfId="0" applyNumberFormat="1" applyFont="1" applyFill="1" applyBorder="1" applyAlignment="1" applyProtection="1">
      <alignment horizontal="justify" wrapText="1"/>
    </xf>
    <xf numFmtId="0" fontId="57" fillId="2" borderId="13" xfId="0" applyFont="1" applyFill="1" applyBorder="1" applyAlignment="1" applyProtection="1">
      <alignment horizontal="justify" wrapText="1"/>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2" borderId="39" xfId="0" applyFont="1" applyFill="1" applyBorder="1" applyAlignment="1" applyProtection="1">
      <alignment horizontal="center"/>
    </xf>
    <xf numFmtId="0" fontId="14" fillId="2" borderId="15" xfId="0" applyFont="1" applyFill="1" applyBorder="1" applyAlignment="1" applyProtection="1">
      <alignment horizontal="center"/>
    </xf>
    <xf numFmtId="0" fontId="14" fillId="2" borderId="28" xfId="0" applyFont="1" applyFill="1" applyBorder="1" applyAlignment="1" applyProtection="1">
      <alignment horizontal="center"/>
    </xf>
    <xf numFmtId="0" fontId="11" fillId="3" borderId="0" xfId="0" applyFont="1" applyFill="1" applyBorder="1" applyAlignment="1" applyProtection="1">
      <alignment vertical="top" wrapText="1"/>
    </xf>
    <xf numFmtId="166" fontId="1" fillId="2" borderId="32" xfId="0" applyNumberFormat="1" applyFont="1" applyFill="1" applyBorder="1" applyAlignment="1" applyProtection="1">
      <alignment horizontal="center" vertical="center" wrapText="1"/>
    </xf>
    <xf numFmtId="166" fontId="1" fillId="2" borderId="15" xfId="0" applyNumberFormat="1" applyFont="1" applyFill="1" applyBorder="1" applyAlignment="1" applyProtection="1">
      <alignment horizontal="center" vertical="center" wrapText="1"/>
    </xf>
    <xf numFmtId="0" fontId="10" fillId="3" borderId="0" xfId="0" applyFont="1" applyFill="1" applyBorder="1" applyAlignment="1" applyProtection="1">
      <alignment horizontal="center"/>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39" xfId="0" applyNumberFormat="1" applyFont="1" applyFill="1" applyBorder="1" applyAlignment="1" applyProtection="1">
      <alignment horizontal="center" vertical="top" wrapText="1"/>
      <protection locked="0"/>
    </xf>
    <xf numFmtId="3" fontId="1" fillId="2" borderId="28" xfId="0" applyNumberFormat="1" applyFont="1" applyFill="1" applyBorder="1" applyAlignment="1" applyProtection="1">
      <alignment horizontal="center" vertical="top" wrapText="1"/>
      <protection locked="0"/>
    </xf>
    <xf numFmtId="3" fontId="1" fillId="2" borderId="39" xfId="0" applyNumberFormat="1" applyFont="1" applyFill="1" applyBorder="1" applyAlignment="1" applyProtection="1">
      <alignment horizontal="center" vertical="center" wrapText="1"/>
      <protection locked="0"/>
    </xf>
    <xf numFmtId="3" fontId="1" fillId="2" borderId="28" xfId="0" applyNumberFormat="1" applyFont="1" applyFill="1" applyBorder="1" applyAlignment="1" applyProtection="1">
      <alignment horizontal="center" vertical="center" wrapText="1"/>
      <protection locked="0"/>
    </xf>
    <xf numFmtId="0" fontId="1" fillId="2" borderId="39" xfId="0" applyFont="1" applyFill="1" applyBorder="1" applyAlignment="1" applyProtection="1">
      <alignment horizontal="center" vertical="center" wrapText="1"/>
      <protection locked="0"/>
    </xf>
    <xf numFmtId="0" fontId="1" fillId="2" borderId="28" xfId="0" applyFont="1" applyFill="1" applyBorder="1" applyAlignment="1" applyProtection="1">
      <alignment horizontal="center" vertical="center" wrapText="1"/>
      <protection locked="0"/>
    </xf>
    <xf numFmtId="0" fontId="4" fillId="3" borderId="0" xfId="0" applyFont="1" applyFill="1" applyBorder="1" applyAlignment="1" applyProtection="1">
      <alignment horizontal="left" vertical="top" wrapText="1"/>
    </xf>
    <xf numFmtId="0" fontId="25" fillId="2" borderId="39" xfId="0" applyFont="1" applyFill="1" applyBorder="1" applyAlignment="1" applyProtection="1">
      <alignment horizontal="center" vertical="center" wrapText="1"/>
      <protection locked="0"/>
    </xf>
    <xf numFmtId="0" fontId="25" fillId="2" borderId="28" xfId="0" applyFont="1" applyFill="1" applyBorder="1" applyAlignment="1" applyProtection="1">
      <alignment horizontal="center" vertical="center" wrapText="1"/>
      <protection locked="0"/>
    </xf>
    <xf numFmtId="0" fontId="1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20"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56" fillId="2" borderId="47" xfId="0" applyFont="1" applyFill="1" applyBorder="1" applyAlignment="1" applyProtection="1">
      <alignment horizontal="justify" vertical="top" wrapText="1"/>
    </xf>
    <xf numFmtId="0" fontId="56" fillId="2" borderId="49" xfId="0" applyFont="1" applyFill="1" applyBorder="1" applyAlignment="1" applyProtection="1">
      <alignment horizontal="justify"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5" fillId="3" borderId="0" xfId="0" applyFont="1" applyFill="1" applyAlignment="1">
      <alignment horizontal="left"/>
    </xf>
    <xf numFmtId="0" fontId="56" fillId="2" borderId="47" xfId="0" applyFont="1" applyFill="1" applyBorder="1" applyAlignment="1" applyProtection="1">
      <alignment horizontal="justify" vertical="center" wrapText="1"/>
    </xf>
    <xf numFmtId="0" fontId="56" fillId="2" borderId="49" xfId="0" applyFont="1" applyFill="1" applyBorder="1" applyAlignment="1" applyProtection="1">
      <alignment horizontal="justify" vertical="center" wrapText="1"/>
    </xf>
    <xf numFmtId="0" fontId="15" fillId="2" borderId="11" xfId="0" applyFont="1" applyFill="1" applyBorder="1" applyAlignment="1" applyProtection="1">
      <alignment horizontal="center" vertical="top" wrapText="1"/>
    </xf>
    <xf numFmtId="0" fontId="15" fillId="2" borderId="12" xfId="0" applyFont="1" applyFill="1" applyBorder="1" applyAlignment="1" applyProtection="1">
      <alignment horizontal="center" vertical="top" wrapText="1"/>
    </xf>
    <xf numFmtId="0" fontId="15"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6" fillId="2" borderId="29" xfId="0" applyFont="1" applyFill="1" applyBorder="1" applyAlignment="1" applyProtection="1">
      <alignment horizontal="center" vertical="top" wrapText="1"/>
    </xf>
    <xf numFmtId="0" fontId="16" fillId="2" borderId="16"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15" fillId="2" borderId="5" xfId="0" applyFont="1" applyFill="1" applyBorder="1" applyAlignment="1" applyProtection="1">
      <alignment horizontal="center" vertical="top" wrapText="1"/>
    </xf>
    <xf numFmtId="0" fontId="15" fillId="2" borderId="6" xfId="0" applyFont="1" applyFill="1" applyBorder="1" applyAlignment="1" applyProtection="1">
      <alignment horizontal="center"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5" fillId="2" borderId="39" xfId="0" applyFont="1" applyFill="1" applyBorder="1" applyAlignment="1" applyProtection="1">
      <alignment horizontal="center" vertical="center" wrapText="1"/>
    </xf>
    <xf numFmtId="0" fontId="15" fillId="2" borderId="15" xfId="0" applyFont="1" applyFill="1" applyBorder="1" applyAlignment="1" applyProtection="1">
      <alignment horizontal="center" vertical="center" wrapText="1"/>
    </xf>
    <xf numFmtId="0" fontId="15" fillId="2" borderId="28" xfId="0" applyFont="1" applyFill="1" applyBorder="1" applyAlignment="1" applyProtection="1">
      <alignment horizontal="center" vertical="center" wrapText="1"/>
    </xf>
    <xf numFmtId="0" fontId="9" fillId="0" borderId="0" xfId="0" applyFont="1" applyFill="1" applyBorder="1" applyAlignment="1" applyProtection="1">
      <alignment vertical="top" wrapText="1"/>
    </xf>
    <xf numFmtId="0" fontId="11" fillId="3" borderId="18" xfId="0" applyFont="1" applyFill="1" applyBorder="1" applyAlignment="1" applyProtection="1">
      <alignment horizontal="center" wrapText="1"/>
    </xf>
    <xf numFmtId="0" fontId="0" fillId="0" borderId="10" xfId="0" applyFont="1" applyBorder="1" applyAlignment="1">
      <alignment horizontal="center" vertical="center" wrapText="1"/>
    </xf>
    <xf numFmtId="0" fontId="0" fillId="0" borderId="10" xfId="0" applyFont="1" applyBorder="1" applyAlignment="1">
      <alignment horizontal="center" vertical="center"/>
    </xf>
    <xf numFmtId="0" fontId="57" fillId="2" borderId="10" xfId="0" applyFont="1" applyFill="1" applyBorder="1" applyAlignment="1" applyProtection="1">
      <alignment horizontal="center" vertical="center" wrapText="1"/>
    </xf>
    <xf numFmtId="0" fontId="58" fillId="16" borderId="39" xfId="0" applyFont="1" applyFill="1" applyBorder="1" applyAlignment="1" applyProtection="1">
      <alignment horizontal="center" vertical="center" wrapText="1"/>
    </xf>
    <xf numFmtId="0" fontId="58" fillId="16" borderId="28" xfId="0" applyFont="1" applyFill="1" applyBorder="1" applyAlignment="1" applyProtection="1">
      <alignment horizontal="center" vertical="center" wrapText="1"/>
    </xf>
    <xf numFmtId="0" fontId="2" fillId="3" borderId="0" xfId="0" applyFont="1" applyFill="1" applyBorder="1" applyAlignment="1" applyProtection="1">
      <alignment horizontal="center" vertical="center" wrapText="1"/>
    </xf>
    <xf numFmtId="0" fontId="58" fillId="2" borderId="39" xfId="0" applyFont="1" applyFill="1" applyBorder="1" applyAlignment="1" applyProtection="1">
      <alignment horizontal="justify" vertical="center" wrapText="1"/>
    </xf>
    <xf numFmtId="0" fontId="58" fillId="2" borderId="28" xfId="0" applyFont="1" applyFill="1" applyBorder="1" applyAlignment="1" applyProtection="1">
      <alignment horizontal="justify" vertical="center" wrapText="1"/>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24" fillId="2" borderId="39" xfId="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1" fillId="0" borderId="17"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0" fontId="2" fillId="3" borderId="23" xfId="0" applyFont="1" applyFill="1" applyBorder="1" applyAlignment="1" applyProtection="1">
      <alignment horizontal="center"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 fillId="2" borderId="39" xfId="0" applyFont="1" applyFill="1" applyBorder="1" applyAlignment="1" applyProtection="1">
      <alignment horizontal="center" vertical="center" wrapText="1"/>
    </xf>
    <xf numFmtId="0" fontId="1" fillId="2" borderId="28" xfId="0" applyFont="1" applyFill="1" applyBorder="1" applyAlignment="1" applyProtection="1">
      <alignment horizontal="center"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 fillId="2" borderId="39"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1" fillId="0" borderId="39" xfId="0" applyFont="1" applyFill="1" applyBorder="1" applyAlignment="1" applyProtection="1">
      <alignment horizontal="center" vertical="center" wrapText="1"/>
    </xf>
    <xf numFmtId="0" fontId="11" fillId="0" borderId="15" xfId="0" applyFont="1" applyFill="1" applyBorder="1" applyAlignment="1" applyProtection="1">
      <alignment horizontal="center" vertical="center" wrapText="1"/>
    </xf>
    <xf numFmtId="0" fontId="11" fillId="0" borderId="28" xfId="0" applyFont="1" applyFill="1" applyBorder="1" applyAlignment="1" applyProtection="1">
      <alignment horizontal="center" vertical="center" wrapText="1"/>
    </xf>
    <xf numFmtId="0" fontId="1" fillId="3" borderId="22" xfId="0" applyFont="1" applyFill="1" applyBorder="1" applyAlignment="1" applyProtection="1">
      <alignment horizontal="center" vertical="center"/>
    </xf>
    <xf numFmtId="0" fontId="1" fillId="3" borderId="23" xfId="0" applyFont="1" applyFill="1" applyBorder="1" applyAlignment="1" applyProtection="1">
      <alignment horizontal="center" vertical="center"/>
    </xf>
    <xf numFmtId="0" fontId="1" fillId="3" borderId="24" xfId="0" applyFont="1" applyFill="1" applyBorder="1" applyAlignment="1" applyProtection="1">
      <alignment horizontal="center" vertical="center"/>
    </xf>
    <xf numFmtId="0" fontId="0" fillId="0" borderId="15" xfId="0" applyBorder="1"/>
    <xf numFmtId="0" fontId="0" fillId="0" borderId="28" xfId="0" applyBorder="1"/>
    <xf numFmtId="0" fontId="35" fillId="3" borderId="18"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36" fillId="4" borderId="1" xfId="0" applyFont="1" applyFill="1" applyBorder="1" applyAlignment="1">
      <alignment horizontal="center"/>
    </xf>
    <xf numFmtId="0" fontId="29" fillId="0" borderId="39" xfId="0" applyFont="1" applyFill="1" applyBorder="1" applyAlignment="1">
      <alignment horizontal="center"/>
    </xf>
    <xf numFmtId="0" fontId="29" fillId="0" borderId="50" xfId="0" applyFont="1" applyFill="1" applyBorder="1" applyAlignment="1">
      <alignment horizontal="center"/>
    </xf>
    <xf numFmtId="0" fontId="32" fillId="3" borderId="23" xfId="0" applyFont="1" applyFill="1" applyBorder="1"/>
    <xf numFmtId="0" fontId="41" fillId="0" borderId="0" xfId="0" applyFont="1" applyAlignment="1" applyProtection="1">
      <alignment horizontal="left"/>
    </xf>
    <xf numFmtId="0" fontId="0" fillId="10" borderId="39"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8" xfId="0" applyFill="1" applyBorder="1" applyAlignment="1" applyProtection="1">
      <alignment horizontal="center" vertical="center"/>
    </xf>
    <xf numFmtId="0" fontId="0" fillId="10" borderId="36"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1"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43" fillId="11" borderId="37" xfId="0" applyFont="1" applyFill="1" applyBorder="1" applyAlignment="1" applyProtection="1">
      <alignment horizontal="center" vertical="center" wrapText="1"/>
    </xf>
    <xf numFmtId="0" fontId="43" fillId="11" borderId="55" xfId="0" applyFont="1" applyFill="1" applyBorder="1" applyAlignment="1" applyProtection="1">
      <alignment horizontal="center" vertical="center" wrapText="1"/>
    </xf>
    <xf numFmtId="0" fontId="40" fillId="12" borderId="36" xfId="4" applyFill="1" applyBorder="1" applyAlignment="1" applyProtection="1">
      <alignment horizontal="center" wrapText="1"/>
      <protection locked="0"/>
    </xf>
    <xf numFmtId="0" fontId="40" fillId="12" borderId="56" xfId="4" applyFill="1" applyBorder="1" applyAlignment="1" applyProtection="1">
      <alignment horizontal="center" wrapText="1"/>
      <protection locked="0"/>
    </xf>
    <xf numFmtId="0" fontId="40" fillId="12" borderId="33" xfId="4" applyFill="1" applyBorder="1" applyAlignment="1" applyProtection="1">
      <alignment horizontal="center" wrapText="1"/>
      <protection locked="0"/>
    </xf>
    <xf numFmtId="0" fontId="40" fillId="12" borderId="40" xfId="4" applyFill="1" applyBorder="1" applyAlignment="1" applyProtection="1">
      <alignment horizontal="center" wrapText="1"/>
      <protection locked="0"/>
    </xf>
    <xf numFmtId="0" fontId="0" fillId="0" borderId="36" xfId="0" applyBorder="1" applyAlignment="1" applyProtection="1">
      <alignment horizontal="left" vertical="center" wrapText="1"/>
    </xf>
    <xf numFmtId="0" fontId="0" fillId="0" borderId="53" xfId="0" applyBorder="1" applyAlignment="1" applyProtection="1">
      <alignment horizontal="left" vertical="center" wrapText="1"/>
    </xf>
    <xf numFmtId="0" fontId="0" fillId="0" borderId="56" xfId="0" applyBorder="1" applyAlignment="1" applyProtection="1">
      <alignment horizontal="left" vertical="center" wrapText="1"/>
    </xf>
    <xf numFmtId="0" fontId="0" fillId="0" borderId="36" xfId="0" applyBorder="1" applyAlignment="1" applyProtection="1">
      <alignment horizontal="center" vertical="center" wrapText="1"/>
    </xf>
    <xf numFmtId="0" fontId="0" fillId="0" borderId="53" xfId="0" applyBorder="1" applyAlignment="1" applyProtection="1">
      <alignment horizontal="center" vertical="center" wrapText="1"/>
    </xf>
    <xf numFmtId="0" fontId="0" fillId="0" borderId="56" xfId="0" applyBorder="1" applyAlignment="1" applyProtection="1">
      <alignment horizontal="center" vertical="center" wrapText="1"/>
    </xf>
    <xf numFmtId="0" fontId="48" fillId="8" borderId="36" xfId="4" applyFont="1" applyBorder="1" applyAlignment="1" applyProtection="1">
      <alignment horizontal="center" vertical="center"/>
      <protection locked="0"/>
    </xf>
    <xf numFmtId="0" fontId="48" fillId="8" borderId="56" xfId="4" applyFont="1" applyBorder="1" applyAlignment="1" applyProtection="1">
      <alignment horizontal="center" vertical="center"/>
      <protection locked="0"/>
    </xf>
    <xf numFmtId="0" fontId="48" fillId="12" borderId="36" xfId="4" applyFont="1" applyFill="1" applyBorder="1" applyAlignment="1" applyProtection="1">
      <alignment horizontal="center" vertical="center"/>
      <protection locked="0"/>
    </xf>
    <xf numFmtId="0" fontId="48" fillId="12" borderId="56" xfId="4" applyFont="1" applyFill="1" applyBorder="1" applyAlignment="1" applyProtection="1">
      <alignment horizontal="center" vertical="center"/>
      <protection locked="0"/>
    </xf>
    <xf numFmtId="0" fontId="48" fillId="8" borderId="33" xfId="4" applyFont="1" applyBorder="1" applyAlignment="1" applyProtection="1">
      <alignment horizontal="center" vertical="center"/>
      <protection locked="0"/>
    </xf>
    <xf numFmtId="0" fontId="48" fillId="8" borderId="40" xfId="4" applyFont="1" applyBorder="1" applyAlignment="1" applyProtection="1">
      <alignment horizontal="center" vertical="center"/>
      <protection locked="0"/>
    </xf>
    <xf numFmtId="0" fontId="43" fillId="11" borderId="27" xfId="0" applyFont="1" applyFill="1" applyBorder="1" applyAlignment="1" applyProtection="1">
      <alignment horizontal="center" vertical="center" wrapText="1"/>
    </xf>
    <xf numFmtId="0" fontId="43" fillId="11" borderId="49" xfId="0" applyFont="1" applyFill="1" applyBorder="1" applyAlignment="1" applyProtection="1">
      <alignment horizontal="center" vertical="center" wrapText="1"/>
    </xf>
    <xf numFmtId="0" fontId="43" fillId="11" borderId="37" xfId="0" applyFont="1" applyFill="1" applyBorder="1" applyAlignment="1" applyProtection="1">
      <alignment horizontal="center" vertical="center"/>
    </xf>
    <xf numFmtId="0" fontId="43" fillId="11" borderId="55" xfId="0" applyFont="1" applyFill="1" applyBorder="1" applyAlignment="1" applyProtection="1">
      <alignment horizontal="center" vertical="center"/>
    </xf>
    <xf numFmtId="0" fontId="40" fillId="8" borderId="36" xfId="4" applyBorder="1" applyAlignment="1" applyProtection="1">
      <alignment horizontal="center" vertical="center" wrapText="1"/>
      <protection locked="0"/>
    </xf>
    <xf numFmtId="0" fontId="40" fillId="8" borderId="56" xfId="4" applyBorder="1" applyAlignment="1" applyProtection="1">
      <alignment horizontal="center" vertical="center" wrapText="1"/>
      <protection locked="0"/>
    </xf>
    <xf numFmtId="0" fontId="40" fillId="8" borderId="33" xfId="4" applyBorder="1" applyAlignment="1" applyProtection="1">
      <alignment horizontal="center" vertical="center" wrapText="1"/>
      <protection locked="0"/>
    </xf>
    <xf numFmtId="0" fontId="40" fillId="8" borderId="40" xfId="4" applyBorder="1" applyAlignment="1" applyProtection="1">
      <alignment horizontal="center" vertical="center" wrapText="1"/>
      <protection locked="0"/>
    </xf>
    <xf numFmtId="0" fontId="40" fillId="12" borderId="36" xfId="4" applyFill="1" applyBorder="1" applyAlignment="1" applyProtection="1">
      <alignment horizontal="center" vertical="center" wrapText="1"/>
      <protection locked="0"/>
    </xf>
    <xf numFmtId="0" fontId="40" fillId="12" borderId="56" xfId="4" applyFill="1" applyBorder="1" applyAlignment="1" applyProtection="1">
      <alignment horizontal="center" vertical="center" wrapText="1"/>
      <protection locked="0"/>
    </xf>
    <xf numFmtId="0" fontId="40" fillId="12" borderId="33" xfId="4" applyFill="1" applyBorder="1" applyAlignment="1" applyProtection="1">
      <alignment horizontal="center" vertical="center" wrapText="1"/>
      <protection locked="0"/>
    </xf>
    <xf numFmtId="0" fontId="40" fillId="12" borderId="40" xfId="4" applyFill="1" applyBorder="1" applyAlignment="1" applyProtection="1">
      <alignment horizontal="center" vertical="center" wrapText="1"/>
      <protection locked="0"/>
    </xf>
    <xf numFmtId="0" fontId="48" fillId="8" borderId="27" xfId="4" applyFont="1" applyBorder="1" applyAlignment="1" applyProtection="1">
      <alignment horizontal="center" vertical="center" wrapText="1"/>
      <protection locked="0"/>
    </xf>
    <xf numFmtId="0" fontId="48" fillId="8" borderId="49" xfId="4" applyFont="1" applyBorder="1" applyAlignment="1" applyProtection="1">
      <alignment horizontal="center" vertical="center" wrapText="1"/>
      <protection locked="0"/>
    </xf>
    <xf numFmtId="0" fontId="48" fillId="12" borderId="27" xfId="4" applyFont="1" applyFill="1" applyBorder="1" applyAlignment="1" applyProtection="1">
      <alignment horizontal="center" vertical="center" wrapText="1"/>
      <protection locked="0"/>
    </xf>
    <xf numFmtId="0" fontId="48" fillId="12" borderId="49" xfId="4" applyFont="1" applyFill="1" applyBorder="1" applyAlignment="1" applyProtection="1">
      <alignment horizontal="center" vertical="center" wrapText="1"/>
      <protection locked="0"/>
    </xf>
    <xf numFmtId="0" fontId="43" fillId="11" borderId="45" xfId="0" applyFont="1" applyFill="1" applyBorder="1" applyAlignment="1" applyProtection="1">
      <alignment horizontal="center" vertical="center"/>
    </xf>
    <xf numFmtId="0" fontId="43" fillId="11" borderId="44" xfId="0" applyFont="1" applyFill="1" applyBorder="1" applyAlignment="1" applyProtection="1">
      <alignment horizontal="center" vertical="center" wrapText="1"/>
    </xf>
    <xf numFmtId="0" fontId="43" fillId="11" borderId="46" xfId="0" applyFont="1" applyFill="1" applyBorder="1" applyAlignment="1" applyProtection="1">
      <alignment horizontal="center" vertical="center"/>
    </xf>
    <xf numFmtId="0" fontId="0" fillId="0" borderId="26" xfId="0" applyBorder="1" applyAlignment="1" applyProtection="1">
      <alignment horizontal="left" vertical="center" wrapText="1"/>
    </xf>
    <xf numFmtId="0" fontId="40" fillId="12" borderId="48" xfId="4" applyFill="1" applyBorder="1" applyAlignment="1" applyProtection="1">
      <alignment horizontal="center" vertical="center"/>
      <protection locked="0"/>
    </xf>
    <xf numFmtId="0" fontId="40" fillId="12" borderId="49" xfId="4" applyFill="1" applyBorder="1" applyAlignment="1" applyProtection="1">
      <alignment horizontal="center" vertical="center"/>
      <protection locked="0"/>
    </xf>
    <xf numFmtId="0" fontId="40" fillId="12" borderId="47" xfId="4" applyFill="1" applyBorder="1" applyAlignment="1" applyProtection="1">
      <alignment horizontal="center" vertical="center" wrapText="1"/>
      <protection locked="0"/>
    </xf>
    <xf numFmtId="0" fontId="40" fillId="12" borderId="52" xfId="4" applyFill="1" applyBorder="1" applyAlignment="1" applyProtection="1">
      <alignment horizontal="center" vertical="center" wrapText="1"/>
      <protection locked="0"/>
    </xf>
    <xf numFmtId="0" fontId="40" fillId="12" borderId="27" xfId="4" applyFill="1" applyBorder="1" applyAlignment="1" applyProtection="1">
      <alignment horizontal="center" vertical="center" wrapText="1"/>
      <protection locked="0"/>
    </xf>
    <xf numFmtId="0" fontId="40" fillId="12" borderId="49" xfId="4" applyFill="1" applyBorder="1" applyAlignment="1" applyProtection="1">
      <alignment horizontal="center" vertical="center" wrapText="1"/>
      <protection locked="0"/>
    </xf>
    <xf numFmtId="0" fontId="43" fillId="11" borderId="48" xfId="0" applyFont="1" applyFill="1" applyBorder="1" applyAlignment="1" applyProtection="1">
      <alignment horizontal="center" vertical="center" wrapText="1"/>
    </xf>
    <xf numFmtId="0" fontId="40" fillId="8" borderId="48" xfId="4" applyBorder="1" applyAlignment="1" applyProtection="1">
      <alignment horizontal="center" vertical="center"/>
      <protection locked="0"/>
    </xf>
    <xf numFmtId="10" fontId="40" fillId="8" borderId="27" xfId="4" applyNumberFormat="1" applyBorder="1" applyAlignment="1" applyProtection="1">
      <alignment horizontal="center" vertical="center" wrapText="1"/>
      <protection locked="0"/>
    </xf>
    <xf numFmtId="10" fontId="40" fillId="8" borderId="52" xfId="4" applyNumberFormat="1" applyBorder="1" applyAlignment="1" applyProtection="1">
      <alignment horizontal="center" vertical="center" wrapText="1"/>
      <protection locked="0"/>
    </xf>
    <xf numFmtId="0" fontId="40" fillId="8" borderId="27" xfId="4" applyBorder="1" applyAlignment="1" applyProtection="1">
      <alignment horizontal="center" vertical="center" wrapText="1"/>
      <protection locked="0"/>
    </xf>
    <xf numFmtId="0" fontId="40" fillId="8" borderId="48" xfId="4" applyBorder="1" applyAlignment="1" applyProtection="1">
      <alignment horizontal="center" vertical="center" wrapText="1"/>
      <protection locked="0"/>
    </xf>
    <xf numFmtId="0" fontId="40" fillId="8" borderId="49" xfId="4" applyBorder="1" applyAlignment="1" applyProtection="1">
      <alignment horizontal="center" vertical="center" wrapText="1"/>
      <protection locked="0"/>
    </xf>
    <xf numFmtId="0" fontId="40" fillId="8" borderId="27" xfId="4" applyBorder="1" applyAlignment="1" applyProtection="1">
      <alignment horizontal="center"/>
      <protection locked="0"/>
    </xf>
    <xf numFmtId="0" fontId="40" fillId="8" borderId="49" xfId="4" applyBorder="1" applyAlignment="1" applyProtection="1">
      <alignment horizontal="center"/>
      <protection locked="0"/>
    </xf>
    <xf numFmtId="0" fontId="40" fillId="12" borderId="27" xfId="4" applyFill="1"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0" fillId="8" borderId="27" xfId="4" applyBorder="1" applyAlignment="1" applyProtection="1">
      <alignment horizontal="center" vertical="center"/>
      <protection locked="0"/>
    </xf>
    <xf numFmtId="0" fontId="40" fillId="8" borderId="52" xfId="4" applyBorder="1" applyAlignment="1" applyProtection="1">
      <alignment horizontal="center" vertical="center"/>
      <protection locked="0"/>
    </xf>
    <xf numFmtId="0" fontId="0" fillId="10" borderId="29" xfId="0" applyFill="1" applyBorder="1" applyAlignment="1" applyProtection="1">
      <alignment horizontal="center" vertical="center"/>
    </xf>
    <xf numFmtId="0" fontId="0" fillId="10" borderId="59" xfId="0" applyFill="1" applyBorder="1" applyAlignment="1" applyProtection="1">
      <alignment horizontal="center" vertical="center"/>
    </xf>
    <xf numFmtId="0" fontId="0" fillId="10" borderId="16" xfId="0" applyFill="1" applyBorder="1" applyAlignment="1" applyProtection="1">
      <alignment horizontal="center" vertical="center"/>
    </xf>
    <xf numFmtId="0" fontId="43" fillId="11" borderId="44" xfId="0" applyFont="1" applyFill="1" applyBorder="1" applyAlignment="1" applyProtection="1">
      <alignment horizontal="center" vertical="center"/>
    </xf>
    <xf numFmtId="0" fontId="40" fillId="8" borderId="52"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43" fillId="11" borderId="52" xfId="0" applyFont="1" applyFill="1" applyBorder="1" applyAlignment="1" applyProtection="1">
      <alignment horizontal="center" vertical="center" wrapText="1"/>
    </xf>
    <xf numFmtId="0" fontId="0" fillId="0" borderId="10" xfId="0" applyBorder="1" applyAlignment="1" applyProtection="1">
      <alignment horizontal="center" vertical="center" wrapText="1"/>
    </xf>
    <xf numFmtId="0" fontId="40" fillId="8" borderId="36" xfId="4" applyBorder="1" applyAlignment="1" applyProtection="1">
      <alignment horizontal="center" vertical="center"/>
      <protection locked="0"/>
    </xf>
    <xf numFmtId="0" fontId="40" fillId="8" borderId="56" xfId="4" applyBorder="1" applyAlignment="1" applyProtection="1">
      <alignment horizontal="center" vertical="center"/>
      <protection locked="0"/>
    </xf>
    <xf numFmtId="3" fontId="40" fillId="9" borderId="36" xfId="4" applyNumberFormat="1" applyFill="1" applyBorder="1" applyAlignment="1" applyProtection="1">
      <alignment horizontal="center" vertical="center"/>
      <protection locked="0"/>
    </xf>
    <xf numFmtId="0" fontId="40" fillId="9" borderId="56" xfId="4" applyFill="1" applyBorder="1" applyAlignment="1" applyProtection="1">
      <alignment horizontal="center" vertical="center"/>
      <protection locked="0"/>
    </xf>
    <xf numFmtId="0" fontId="0" fillId="10" borderId="58" xfId="0" applyFill="1" applyBorder="1" applyAlignment="1" applyProtection="1">
      <alignment horizontal="center" vertical="center"/>
    </xf>
    <xf numFmtId="0" fontId="0" fillId="10" borderId="32" xfId="0" applyFill="1" applyBorder="1" applyAlignment="1" applyProtection="1">
      <alignment horizontal="center" vertical="center"/>
    </xf>
    <xf numFmtId="0" fontId="40" fillId="12" borderId="33" xfId="4" applyFill="1" applyBorder="1" applyAlignment="1" applyProtection="1">
      <alignment horizontal="center" vertical="center"/>
      <protection locked="0"/>
    </xf>
    <xf numFmtId="0" fontId="40" fillId="12" borderId="40" xfId="4" applyFill="1" applyBorder="1" applyAlignment="1" applyProtection="1">
      <alignment horizontal="center" vertical="center"/>
      <protection locked="0"/>
    </xf>
    <xf numFmtId="0" fontId="40" fillId="9" borderId="36" xfId="4" applyFill="1" applyBorder="1" applyAlignment="1" applyProtection="1">
      <alignment horizontal="center" vertical="center"/>
      <protection locked="0"/>
    </xf>
    <xf numFmtId="0" fontId="40" fillId="8" borderId="33" xfId="4" applyBorder="1" applyAlignment="1" applyProtection="1">
      <alignment horizontal="center" vertical="center"/>
      <protection locked="0"/>
    </xf>
    <xf numFmtId="0" fontId="40" fillId="8" borderId="40" xfId="4" applyBorder="1" applyAlignment="1" applyProtection="1">
      <alignment horizontal="center" vertical="center"/>
      <protection locked="0"/>
    </xf>
    <xf numFmtId="0" fontId="40" fillId="12" borderId="36" xfId="4" applyFill="1" applyBorder="1" applyAlignment="1" applyProtection="1">
      <alignment horizontal="center" vertical="center"/>
      <protection locked="0"/>
    </xf>
    <xf numFmtId="0" fontId="40" fillId="12" borderId="56" xfId="4" applyFill="1" applyBorder="1" applyAlignment="1" applyProtection="1">
      <alignment horizontal="center" vertical="center"/>
      <protection locked="0"/>
    </xf>
    <xf numFmtId="0" fontId="0" fillId="10" borderId="36" xfId="0" applyFill="1" applyBorder="1" applyAlignment="1" applyProtection="1">
      <alignment horizontal="center" vertical="center" wrapText="1"/>
    </xf>
    <xf numFmtId="0" fontId="0" fillId="10" borderId="53"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10" fontId="40" fillId="12" borderId="27" xfId="4" applyNumberFormat="1" applyFill="1" applyBorder="1" applyAlignment="1" applyProtection="1">
      <alignment horizontal="center" vertical="center"/>
      <protection locked="0"/>
    </xf>
    <xf numFmtId="10" fontId="40" fillId="12" borderId="52" xfId="4" applyNumberFormat="1" applyFill="1" applyBorder="1" applyAlignment="1" applyProtection="1">
      <alignment horizontal="center" vertical="center"/>
      <protection locked="0"/>
    </xf>
    <xf numFmtId="0" fontId="48" fillId="12" borderId="27" xfId="4" applyFont="1" applyFill="1" applyBorder="1" applyAlignment="1" applyProtection="1">
      <alignment horizontal="center" vertical="center"/>
      <protection locked="0"/>
    </xf>
    <xf numFmtId="0" fontId="48" fillId="12" borderId="52" xfId="4" applyFont="1" applyFill="1" applyBorder="1" applyAlignment="1" applyProtection="1">
      <alignment horizontal="center" vertical="center"/>
      <protection locked="0"/>
    </xf>
    <xf numFmtId="0" fontId="0" fillId="0" borderId="51" xfId="0" applyBorder="1" applyAlignment="1" applyProtection="1">
      <alignment horizontal="left" vertical="center" wrapText="1"/>
    </xf>
    <xf numFmtId="0" fontId="0" fillId="0" borderId="57" xfId="0" applyBorder="1" applyAlignment="1" applyProtection="1">
      <alignment horizontal="left" vertical="center" wrapText="1"/>
    </xf>
    <xf numFmtId="0" fontId="48" fillId="8" borderId="27" xfId="4" applyFont="1" applyBorder="1" applyAlignment="1" applyProtection="1">
      <alignment horizontal="center" vertical="center"/>
      <protection locked="0"/>
    </xf>
    <xf numFmtId="0" fontId="48" fillId="8" borderId="52" xfId="4" applyFont="1" applyBorder="1" applyAlignment="1" applyProtection="1">
      <alignment horizontal="center" vertical="center"/>
      <protection locked="0"/>
    </xf>
    <xf numFmtId="0" fontId="30" fillId="3" borderId="18" xfId="0" applyFont="1" applyFill="1" applyBorder="1" applyAlignment="1">
      <alignment horizontal="center" vertical="center"/>
    </xf>
    <xf numFmtId="0" fontId="20" fillId="3" borderId="17" xfId="0" applyFont="1" applyFill="1" applyBorder="1" applyAlignment="1">
      <alignment horizontal="center" vertical="top" wrapText="1"/>
    </xf>
    <xf numFmtId="0" fontId="20" fillId="3" borderId="18" xfId="0" applyFont="1" applyFill="1" applyBorder="1" applyAlignment="1">
      <alignment horizontal="center" vertical="top" wrapText="1"/>
    </xf>
    <xf numFmtId="0" fontId="26" fillId="3" borderId="18" xfId="0" applyFont="1" applyFill="1" applyBorder="1" applyAlignment="1">
      <alignment horizontal="center" vertical="top" wrapText="1"/>
    </xf>
    <xf numFmtId="0" fontId="24" fillId="3" borderId="22" xfId="1" applyFill="1" applyBorder="1" applyAlignment="1" applyProtection="1">
      <alignment horizontal="center" vertical="top" wrapText="1"/>
    </xf>
    <xf numFmtId="0" fontId="24" fillId="3" borderId="23" xfId="1" applyFill="1" applyBorder="1" applyAlignment="1" applyProtection="1">
      <alignment horizontal="center" vertical="top" wrapText="1"/>
    </xf>
    <xf numFmtId="0" fontId="37" fillId="2" borderId="27" xfId="0" applyFont="1" applyFill="1" applyBorder="1" applyAlignment="1">
      <alignment horizontal="center" vertical="center"/>
    </xf>
    <xf numFmtId="0" fontId="37" fillId="2" borderId="48" xfId="0" applyFont="1" applyFill="1" applyBorder="1" applyAlignment="1">
      <alignment horizontal="center" vertical="center"/>
    </xf>
    <xf numFmtId="0" fontId="37" fillId="2" borderId="52" xfId="0" applyFont="1" applyFill="1" applyBorder="1" applyAlignment="1">
      <alignment horizontal="center" vertical="center"/>
    </xf>
    <xf numFmtId="0" fontId="40" fillId="12" borderId="48" xfId="4" applyFill="1" applyBorder="1" applyAlignment="1" applyProtection="1">
      <alignment horizontal="center" vertical="center" wrapText="1"/>
      <protection locked="0"/>
    </xf>
    <xf numFmtId="0" fontId="40" fillId="12" borderId="27" xfId="4" applyFill="1" applyBorder="1" applyAlignment="1" applyProtection="1">
      <alignment horizontal="left" vertical="center" wrapText="1"/>
      <protection locked="0"/>
    </xf>
    <xf numFmtId="0" fontId="40" fillId="12" borderId="48" xfId="4" applyFill="1" applyBorder="1" applyAlignment="1" applyProtection="1">
      <alignment horizontal="left" vertical="center" wrapText="1"/>
      <protection locked="0"/>
    </xf>
    <xf numFmtId="0" fontId="40" fillId="12" borderId="49" xfId="4" applyFill="1" applyBorder="1" applyAlignment="1" applyProtection="1">
      <alignment horizontal="left" vertical="center" wrapText="1"/>
      <protection locked="0"/>
    </xf>
    <xf numFmtId="0" fontId="40" fillId="12" borderId="27" xfId="4" applyFill="1" applyBorder="1" applyAlignment="1" applyProtection="1">
      <alignment horizontal="center"/>
      <protection locked="0"/>
    </xf>
    <xf numFmtId="0" fontId="40" fillId="12" borderId="49" xfId="4" applyFill="1" applyBorder="1" applyAlignment="1" applyProtection="1">
      <alignment horizont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Proyecto%20FONDO%20ADAPTACI&#211;N\PRESUPUESTO\Presupuesto-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L-Monto"/>
      <sheetName val="Marco Lógico"/>
      <sheetName val="Budget"/>
      <sheetName val="Budget Notes"/>
      <sheetName val="NEI-Fee"/>
      <sheetName val="PEC"/>
      <sheetName val="Disbursement"/>
    </sheetNames>
    <sheetDataSet>
      <sheetData sheetId="0"/>
      <sheetData sheetId="1"/>
      <sheetData sheetId="2">
        <row r="41">
          <cell r="D41">
            <v>1260821.0019204998</v>
          </cell>
        </row>
      </sheetData>
      <sheetData sheetId="3"/>
      <sheetData sheetId="4"/>
      <sheetData sheetId="5">
        <row r="9">
          <cell r="B9">
            <v>0</v>
          </cell>
        </row>
      </sheetData>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cambioclimatico@minae.go.cr" TargetMode="External"/><Relationship Id="rId7" Type="http://schemas.openxmlformats.org/officeDocument/2006/relationships/printerSettings" Target="../printerSettings/printerSettings1.bin"/><Relationship Id="rId2" Type="http://schemas.openxmlformats.org/officeDocument/2006/relationships/hyperlink" Target="mailto:mfeoli@fundecooperacion.org" TargetMode="External"/><Relationship Id="rId1" Type="http://schemas.openxmlformats.org/officeDocument/2006/relationships/hyperlink" Target="http://www.fundecooperacion.org/" TargetMode="External"/><Relationship Id="rId6" Type="http://schemas.openxmlformats.org/officeDocument/2006/relationships/hyperlink" Target="mailto:creyes@fundecooperacion.org" TargetMode="External"/><Relationship Id="rId5" Type="http://schemas.openxmlformats.org/officeDocument/2006/relationships/hyperlink" Target="http://www.ambientico.una.ac.cr/pdfs/art/ambientico/A6.pdf" TargetMode="External"/><Relationship Id="rId4" Type="http://schemas.openxmlformats.org/officeDocument/2006/relationships/hyperlink" Target="mailto:creyes@fundecooperacion.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gerencia@fundecooperacion.org" TargetMode="External"/><Relationship Id="rId1" Type="http://schemas.openxmlformats.org/officeDocument/2006/relationships/hyperlink" Target="mailto:creyes@fundecooperacion.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1"/>
  <sheetViews>
    <sheetView tabSelected="1" workbookViewId="0">
      <selection activeCell="C7" sqref="C7"/>
    </sheetView>
  </sheetViews>
  <sheetFormatPr defaultColWidth="102.21875" defaultRowHeight="13.8" x14ac:dyDescent="0.25"/>
  <cols>
    <col min="1" max="1" width="2.5546875" style="1" customWidth="1"/>
    <col min="2" max="2" width="10.77734375" style="116" customWidth="1"/>
    <col min="3" max="3" width="14.77734375" style="116" customWidth="1"/>
    <col min="4" max="4" width="87.21875" style="267" customWidth="1"/>
    <col min="5" max="5" width="3.77734375" style="1" customWidth="1"/>
    <col min="6" max="6" width="9.21875" style="1" customWidth="1"/>
    <col min="7" max="7" width="12.21875" style="2" customWidth="1"/>
    <col min="8" max="8" width="15.44140625" style="2" hidden="1" customWidth="1"/>
    <col min="9" max="13" width="0" style="2" hidden="1" customWidth="1"/>
    <col min="14" max="15" width="9.21875" style="2" hidden="1" customWidth="1"/>
    <col min="16" max="16" width="0" style="2" hidden="1" customWidth="1"/>
    <col min="17" max="251" width="9.21875" style="1" customWidth="1"/>
    <col min="252" max="252" width="2.77734375" style="1" customWidth="1"/>
    <col min="253" max="254" width="9.21875" style="1" customWidth="1"/>
    <col min="255" max="255" width="17.21875" style="1" customWidth="1"/>
    <col min="256" max="16384" width="102.21875" style="1"/>
  </cols>
  <sheetData>
    <row r="1" spans="2:16" ht="14.55" thickBot="1" x14ac:dyDescent="0.35"/>
    <row r="2" spans="2:16" ht="14.55" thickBot="1" x14ac:dyDescent="0.35">
      <c r="B2" s="117"/>
      <c r="C2" s="118"/>
      <c r="D2" s="268"/>
      <c r="E2" s="72"/>
    </row>
    <row r="3" spans="2:16" ht="19.05" thickBot="1" x14ac:dyDescent="0.5">
      <c r="B3" s="119"/>
      <c r="C3" s="120"/>
      <c r="D3" s="269" t="s">
        <v>245</v>
      </c>
      <c r="E3" s="73"/>
    </row>
    <row r="4" spans="2:16" ht="14.55" thickBot="1" x14ac:dyDescent="0.35">
      <c r="B4" s="119"/>
      <c r="C4" s="120"/>
      <c r="D4" s="270"/>
      <c r="E4" s="73"/>
    </row>
    <row r="5" spans="2:16" ht="15" thickBot="1" x14ac:dyDescent="0.35">
      <c r="B5" s="119"/>
      <c r="C5" s="123" t="s">
        <v>286</v>
      </c>
      <c r="D5" s="271" t="s">
        <v>804</v>
      </c>
      <c r="E5" s="73"/>
    </row>
    <row r="6" spans="2:16" s="3" customFormat="1" ht="14.55" thickBot="1" x14ac:dyDescent="0.35">
      <c r="B6" s="121"/>
      <c r="C6" s="79"/>
      <c r="D6" s="272"/>
      <c r="E6" s="40"/>
      <c r="G6" s="2"/>
      <c r="H6" s="2"/>
      <c r="I6" s="2"/>
      <c r="J6" s="2"/>
      <c r="K6" s="2"/>
      <c r="L6" s="2"/>
      <c r="M6" s="2"/>
      <c r="N6" s="2"/>
      <c r="O6" s="2"/>
      <c r="P6" s="2"/>
    </row>
    <row r="7" spans="2:16" s="3" customFormat="1" ht="48" customHeight="1" thickBot="1" x14ac:dyDescent="0.35">
      <c r="B7" s="121"/>
      <c r="C7" s="74" t="s">
        <v>214</v>
      </c>
      <c r="D7" s="273" t="s">
        <v>682</v>
      </c>
      <c r="E7" s="40"/>
      <c r="G7" s="2"/>
      <c r="H7" s="2"/>
      <c r="I7" s="2"/>
      <c r="J7" s="2"/>
      <c r="K7" s="2"/>
      <c r="L7" s="2"/>
      <c r="M7" s="2"/>
      <c r="N7" s="2"/>
      <c r="O7" s="2"/>
      <c r="P7" s="2"/>
    </row>
    <row r="8" spans="2:16" s="3" customFormat="1" ht="13.95" hidden="1" x14ac:dyDescent="0.3">
      <c r="B8" s="119"/>
      <c r="C8" s="120"/>
      <c r="D8" s="270"/>
      <c r="E8" s="40"/>
      <c r="G8" s="2"/>
      <c r="H8" s="2"/>
      <c r="I8" s="2"/>
      <c r="J8" s="2"/>
      <c r="K8" s="2"/>
      <c r="L8" s="2"/>
      <c r="M8" s="2"/>
      <c r="N8" s="2"/>
      <c r="O8" s="2"/>
      <c r="P8" s="2"/>
    </row>
    <row r="9" spans="2:16" s="3" customFormat="1" ht="13.95" hidden="1" x14ac:dyDescent="0.3">
      <c r="B9" s="119"/>
      <c r="C9" s="120"/>
      <c r="D9" s="270"/>
      <c r="E9" s="40"/>
      <c r="G9" s="2"/>
      <c r="H9" s="2"/>
      <c r="I9" s="2"/>
      <c r="J9" s="2"/>
      <c r="K9" s="2"/>
      <c r="L9" s="2"/>
      <c r="M9" s="2"/>
      <c r="N9" s="2"/>
      <c r="O9" s="2"/>
      <c r="P9" s="2"/>
    </row>
    <row r="10" spans="2:16" s="3" customFormat="1" ht="13.95" hidden="1" x14ac:dyDescent="0.3">
      <c r="B10" s="119"/>
      <c r="C10" s="120"/>
      <c r="D10" s="270"/>
      <c r="E10" s="40"/>
      <c r="G10" s="2"/>
      <c r="H10" s="2"/>
      <c r="I10" s="2"/>
      <c r="J10" s="2"/>
      <c r="K10" s="2"/>
      <c r="L10" s="2"/>
      <c r="M10" s="2"/>
      <c r="N10" s="2"/>
      <c r="O10" s="2"/>
      <c r="P10" s="2"/>
    </row>
    <row r="11" spans="2:16" s="3" customFormat="1" ht="13.95" hidden="1" x14ac:dyDescent="0.3">
      <c r="B11" s="119"/>
      <c r="C11" s="120"/>
      <c r="D11" s="270"/>
      <c r="E11" s="40"/>
      <c r="G11" s="2"/>
      <c r="H11" s="2"/>
      <c r="I11" s="2"/>
      <c r="J11" s="2"/>
      <c r="K11" s="2"/>
      <c r="L11" s="2"/>
      <c r="M11" s="2"/>
      <c r="N11" s="2"/>
      <c r="O11" s="2"/>
      <c r="P11" s="2"/>
    </row>
    <row r="12" spans="2:16" s="3" customFormat="1" ht="14.4" thickBot="1" x14ac:dyDescent="0.3">
      <c r="B12" s="121"/>
      <c r="C12" s="79"/>
      <c r="D12" s="272"/>
      <c r="E12" s="40"/>
      <c r="G12" s="2"/>
      <c r="H12" s="2"/>
      <c r="I12" s="2"/>
      <c r="J12" s="2"/>
      <c r="K12" s="2"/>
      <c r="L12" s="2"/>
      <c r="M12" s="2"/>
      <c r="N12" s="2"/>
      <c r="O12" s="2"/>
      <c r="P12" s="2"/>
    </row>
    <row r="13" spans="2:16" s="3" customFormat="1" ht="45.75" customHeight="1" thickBot="1" x14ac:dyDescent="0.3">
      <c r="B13" s="121"/>
      <c r="C13" s="75" t="s">
        <v>0</v>
      </c>
      <c r="D13" s="273" t="s">
        <v>683</v>
      </c>
      <c r="E13" s="40"/>
      <c r="G13" s="2"/>
      <c r="H13" s="2"/>
      <c r="I13" s="2"/>
      <c r="J13" s="2"/>
      <c r="K13" s="2"/>
      <c r="L13" s="2"/>
      <c r="M13" s="2"/>
      <c r="N13" s="2"/>
      <c r="O13" s="2"/>
      <c r="P13" s="2"/>
    </row>
    <row r="14" spans="2:16" s="3" customFormat="1" ht="14.4" thickBot="1" x14ac:dyDescent="0.3">
      <c r="B14" s="121"/>
      <c r="C14" s="79"/>
      <c r="D14" s="272"/>
      <c r="E14" s="40"/>
      <c r="G14" s="2"/>
      <c r="H14" s="2" t="s">
        <v>1</v>
      </c>
      <c r="I14" s="2" t="s">
        <v>2</v>
      </c>
      <c r="J14" s="2"/>
      <c r="K14" s="2" t="s">
        <v>3</v>
      </c>
      <c r="L14" s="2" t="s">
        <v>4</v>
      </c>
      <c r="M14" s="2" t="s">
        <v>5</v>
      </c>
      <c r="N14" s="2" t="s">
        <v>6</v>
      </c>
      <c r="O14" s="2" t="s">
        <v>7</v>
      </c>
      <c r="P14" s="2" t="s">
        <v>8</v>
      </c>
    </row>
    <row r="15" spans="2:16" s="3" customFormat="1" x14ac:dyDescent="0.25">
      <c r="B15" s="121"/>
      <c r="C15" s="76" t="s">
        <v>204</v>
      </c>
      <c r="D15" s="274"/>
      <c r="E15" s="40"/>
      <c r="G15" s="2"/>
      <c r="H15" s="4" t="s">
        <v>9</v>
      </c>
      <c r="I15" s="2" t="s">
        <v>10</v>
      </c>
      <c r="J15" s="2" t="s">
        <v>11</v>
      </c>
      <c r="K15" s="2" t="s">
        <v>12</v>
      </c>
      <c r="L15" s="2">
        <v>1</v>
      </c>
      <c r="M15" s="2">
        <v>1</v>
      </c>
      <c r="N15" s="2" t="s">
        <v>13</v>
      </c>
      <c r="O15" s="2" t="s">
        <v>14</v>
      </c>
      <c r="P15" s="2" t="s">
        <v>15</v>
      </c>
    </row>
    <row r="16" spans="2:16" s="3" customFormat="1" ht="29.25" customHeight="1" x14ac:dyDescent="0.3">
      <c r="B16" s="332" t="s">
        <v>274</v>
      </c>
      <c r="C16" s="333"/>
      <c r="D16" s="275" t="s">
        <v>684</v>
      </c>
      <c r="E16" s="40"/>
      <c r="G16" s="2"/>
      <c r="H16" s="4" t="s">
        <v>16</v>
      </c>
      <c r="I16" s="2" t="s">
        <v>17</v>
      </c>
      <c r="J16" s="2" t="s">
        <v>18</v>
      </c>
      <c r="K16" s="2" t="s">
        <v>19</v>
      </c>
      <c r="L16" s="2">
        <v>2</v>
      </c>
      <c r="M16" s="2">
        <v>2</v>
      </c>
      <c r="N16" s="2" t="s">
        <v>20</v>
      </c>
      <c r="O16" s="2" t="s">
        <v>21</v>
      </c>
      <c r="P16" s="2" t="s">
        <v>22</v>
      </c>
    </row>
    <row r="17" spans="2:16" s="3" customFormat="1" ht="14.4" x14ac:dyDescent="0.3">
      <c r="B17" s="121"/>
      <c r="C17" s="76" t="s">
        <v>210</v>
      </c>
      <c r="D17" s="275" t="s">
        <v>609</v>
      </c>
      <c r="E17" s="40"/>
      <c r="G17" s="2"/>
      <c r="H17" s="4" t="s">
        <v>23</v>
      </c>
      <c r="I17" s="2" t="s">
        <v>24</v>
      </c>
      <c r="J17" s="2"/>
      <c r="K17" s="2" t="s">
        <v>25</v>
      </c>
      <c r="L17" s="2">
        <v>3</v>
      </c>
      <c r="M17" s="2">
        <v>3</v>
      </c>
      <c r="N17" s="2" t="s">
        <v>26</v>
      </c>
      <c r="O17" s="2" t="s">
        <v>27</v>
      </c>
      <c r="P17" s="2" t="s">
        <v>28</v>
      </c>
    </row>
    <row r="18" spans="2:16" s="3" customFormat="1" ht="15" thickBot="1" x14ac:dyDescent="0.35">
      <c r="B18" s="122"/>
      <c r="C18" s="75" t="s">
        <v>205</v>
      </c>
      <c r="D18" s="276" t="s">
        <v>644</v>
      </c>
      <c r="E18" s="40"/>
      <c r="G18" s="2"/>
      <c r="H18" s="4" t="s">
        <v>29</v>
      </c>
      <c r="I18" s="2"/>
      <c r="J18" s="2"/>
      <c r="K18" s="2" t="s">
        <v>30</v>
      </c>
      <c r="L18" s="2">
        <v>5</v>
      </c>
      <c r="M18" s="2">
        <v>5</v>
      </c>
      <c r="N18" s="2" t="s">
        <v>31</v>
      </c>
      <c r="O18" s="2" t="s">
        <v>32</v>
      </c>
      <c r="P18" s="2" t="s">
        <v>33</v>
      </c>
    </row>
    <row r="19" spans="2:16" s="3" customFormat="1" ht="44.25" customHeight="1" thickBot="1" x14ac:dyDescent="0.35">
      <c r="B19" s="335" t="s">
        <v>206</v>
      </c>
      <c r="C19" s="336"/>
      <c r="D19" s="277" t="s">
        <v>685</v>
      </c>
      <c r="E19" s="40"/>
      <c r="G19" s="2"/>
      <c r="H19" s="4" t="s">
        <v>34</v>
      </c>
      <c r="I19" s="2"/>
      <c r="J19" s="2"/>
      <c r="K19" s="2" t="s">
        <v>35</v>
      </c>
      <c r="L19" s="2"/>
      <c r="M19" s="2"/>
      <c r="N19" s="2"/>
      <c r="O19" s="2" t="s">
        <v>36</v>
      </c>
      <c r="P19" s="2" t="s">
        <v>37</v>
      </c>
    </row>
    <row r="20" spans="2:16" s="3" customFormat="1" x14ac:dyDescent="0.25">
      <c r="B20" s="121"/>
      <c r="C20" s="75"/>
      <c r="D20" s="272"/>
      <c r="E20" s="73"/>
      <c r="F20" s="4"/>
      <c r="G20" s="2"/>
      <c r="H20" s="2"/>
      <c r="J20" s="2"/>
      <c r="K20" s="2"/>
      <c r="L20" s="2"/>
      <c r="M20" s="2" t="s">
        <v>38</v>
      </c>
      <c r="N20" s="2" t="s">
        <v>39</v>
      </c>
    </row>
    <row r="21" spans="2:16" s="3" customFormat="1" x14ac:dyDescent="0.25">
      <c r="B21" s="121"/>
      <c r="C21" s="123" t="s">
        <v>209</v>
      </c>
      <c r="D21" s="272"/>
      <c r="E21" s="73"/>
      <c r="F21" s="4"/>
      <c r="G21" s="2"/>
      <c r="H21" s="2"/>
      <c r="J21" s="2"/>
      <c r="K21" s="2"/>
      <c r="L21" s="2"/>
      <c r="M21" s="2" t="s">
        <v>40</v>
      </c>
      <c r="N21" s="2" t="s">
        <v>41</v>
      </c>
    </row>
    <row r="22" spans="2:16" s="3" customFormat="1" ht="14.4" thickBot="1" x14ac:dyDescent="0.3">
      <c r="B22" s="121"/>
      <c r="C22" s="124" t="s">
        <v>212</v>
      </c>
      <c r="D22" s="272"/>
      <c r="E22" s="40"/>
      <c r="G22" s="2"/>
      <c r="H22" s="4" t="s">
        <v>42</v>
      </c>
      <c r="I22" s="2"/>
      <c r="J22" s="2"/>
      <c r="L22" s="2"/>
      <c r="M22" s="2"/>
      <c r="N22" s="2"/>
      <c r="O22" s="2" t="s">
        <v>43</v>
      </c>
      <c r="P22" s="2" t="s">
        <v>44</v>
      </c>
    </row>
    <row r="23" spans="2:16" s="3" customFormat="1" x14ac:dyDescent="0.25">
      <c r="B23" s="332" t="s">
        <v>211</v>
      </c>
      <c r="C23" s="333"/>
      <c r="D23" s="330">
        <v>41944</v>
      </c>
      <c r="E23" s="40"/>
      <c r="G23" s="2"/>
      <c r="H23" s="4"/>
      <c r="I23" s="2"/>
      <c r="J23" s="2"/>
      <c r="L23" s="2"/>
      <c r="M23" s="2"/>
      <c r="N23" s="2"/>
      <c r="O23" s="2"/>
      <c r="P23" s="2"/>
    </row>
    <row r="24" spans="2:16" s="3" customFormat="1" ht="4.5" customHeight="1" x14ac:dyDescent="0.25">
      <c r="B24" s="332"/>
      <c r="C24" s="333"/>
      <c r="D24" s="331"/>
      <c r="E24" s="40"/>
      <c r="G24" s="2"/>
      <c r="H24" s="4"/>
      <c r="I24" s="2"/>
      <c r="J24" s="2"/>
      <c r="L24" s="2"/>
      <c r="M24" s="2"/>
      <c r="N24" s="2"/>
      <c r="O24" s="2"/>
      <c r="P24" s="2"/>
    </row>
    <row r="25" spans="2:16" s="3" customFormat="1" ht="27.75" customHeight="1" x14ac:dyDescent="0.3">
      <c r="B25" s="332" t="s">
        <v>280</v>
      </c>
      <c r="C25" s="333"/>
      <c r="D25" s="278">
        <v>41983</v>
      </c>
      <c r="E25" s="40"/>
      <c r="F25" s="2"/>
      <c r="G25" s="4"/>
      <c r="H25" s="2"/>
      <c r="I25" s="2"/>
      <c r="K25" s="2"/>
      <c r="L25" s="2"/>
      <c r="M25" s="2"/>
      <c r="N25" s="2" t="s">
        <v>45</v>
      </c>
      <c r="O25" s="2" t="s">
        <v>46</v>
      </c>
    </row>
    <row r="26" spans="2:16" s="3" customFormat="1" ht="32.25" customHeight="1" x14ac:dyDescent="0.3">
      <c r="B26" s="332" t="s">
        <v>213</v>
      </c>
      <c r="C26" s="333"/>
      <c r="D26" s="278">
        <v>42284</v>
      </c>
      <c r="E26" s="40"/>
      <c r="F26" s="2"/>
      <c r="G26" s="4"/>
      <c r="H26" s="2"/>
      <c r="I26" s="2"/>
      <c r="K26" s="2"/>
      <c r="L26" s="2"/>
      <c r="M26" s="2"/>
      <c r="N26" s="2" t="s">
        <v>47</v>
      </c>
      <c r="O26" s="2" t="s">
        <v>48</v>
      </c>
    </row>
    <row r="27" spans="2:16" s="3" customFormat="1" ht="28.5" customHeight="1" x14ac:dyDescent="0.3">
      <c r="B27" s="332" t="s">
        <v>279</v>
      </c>
      <c r="C27" s="333"/>
      <c r="D27" s="278">
        <v>43197</v>
      </c>
      <c r="E27" s="77"/>
      <c r="F27" s="2"/>
      <c r="G27" s="4"/>
      <c r="H27" s="2"/>
      <c r="I27" s="2"/>
      <c r="J27" s="2"/>
      <c r="K27" s="2"/>
      <c r="L27" s="2"/>
      <c r="M27" s="2"/>
      <c r="N27" s="2"/>
      <c r="O27" s="2"/>
    </row>
    <row r="28" spans="2:16" s="3" customFormat="1" ht="15" thickBot="1" x14ac:dyDescent="0.35">
      <c r="B28" s="121"/>
      <c r="C28" s="76" t="s">
        <v>282</v>
      </c>
      <c r="D28" s="279">
        <v>44111</v>
      </c>
      <c r="E28" s="40"/>
      <c r="F28" s="2"/>
      <c r="G28" s="4"/>
      <c r="H28" s="2"/>
      <c r="I28" s="2"/>
      <c r="J28" s="2"/>
      <c r="K28" s="2"/>
      <c r="L28" s="2"/>
      <c r="M28" s="2"/>
      <c r="N28" s="2"/>
      <c r="O28" s="2"/>
    </row>
    <row r="29" spans="2:16" s="3" customFormat="1" x14ac:dyDescent="0.25">
      <c r="B29" s="121"/>
      <c r="C29" s="79"/>
      <c r="D29" s="272"/>
      <c r="E29" s="40"/>
      <c r="F29" s="2"/>
      <c r="G29" s="4"/>
      <c r="H29" s="2"/>
      <c r="I29" s="2"/>
      <c r="J29" s="2"/>
      <c r="K29" s="2"/>
      <c r="L29" s="2"/>
      <c r="M29" s="2"/>
      <c r="N29" s="2"/>
      <c r="O29" s="2"/>
    </row>
    <row r="30" spans="2:16" s="3" customFormat="1" ht="14.4" thickBot="1" x14ac:dyDescent="0.3">
      <c r="B30" s="121"/>
      <c r="C30" s="79"/>
      <c r="D30" s="280" t="s">
        <v>49</v>
      </c>
      <c r="E30" s="40"/>
      <c r="G30" s="2"/>
      <c r="H30" s="4" t="s">
        <v>50</v>
      </c>
      <c r="I30" s="2"/>
      <c r="J30" s="2"/>
      <c r="K30" s="2"/>
      <c r="L30" s="2"/>
      <c r="M30" s="2"/>
      <c r="N30" s="2"/>
      <c r="O30" s="2"/>
      <c r="P30" s="2"/>
    </row>
    <row r="31" spans="2:16" s="3" customFormat="1" ht="190.5" customHeight="1" thickBot="1" x14ac:dyDescent="0.3">
      <c r="B31" s="121"/>
      <c r="C31" s="79"/>
      <c r="D31" s="281" t="s">
        <v>712</v>
      </c>
      <c r="E31" s="40"/>
      <c r="F31" s="5"/>
      <c r="G31" s="2"/>
      <c r="H31" s="4" t="s">
        <v>51</v>
      </c>
      <c r="I31" s="2"/>
      <c r="J31" s="2"/>
      <c r="K31" s="2"/>
      <c r="L31" s="2"/>
      <c r="M31" s="2"/>
      <c r="N31" s="2"/>
      <c r="O31" s="2"/>
      <c r="P31" s="2"/>
    </row>
    <row r="32" spans="2:16" s="3" customFormat="1" ht="32.25" customHeight="1" thickBot="1" x14ac:dyDescent="0.3">
      <c r="B32" s="332" t="s">
        <v>52</v>
      </c>
      <c r="C32" s="334"/>
      <c r="D32" s="272"/>
      <c r="E32" s="40"/>
      <c r="G32" s="2"/>
      <c r="H32" s="4" t="s">
        <v>53</v>
      </c>
      <c r="I32" s="2"/>
      <c r="J32" s="2"/>
      <c r="K32" s="2"/>
      <c r="L32" s="2"/>
      <c r="M32" s="2"/>
      <c r="N32" s="2"/>
      <c r="O32" s="2"/>
      <c r="P32" s="2"/>
    </row>
    <row r="33" spans="1:16" s="3" customFormat="1" ht="17.25" customHeight="1" thickBot="1" x14ac:dyDescent="0.3">
      <c r="B33" s="121"/>
      <c r="C33" s="79"/>
      <c r="D33" s="281" t="s">
        <v>686</v>
      </c>
      <c r="E33" s="40"/>
      <c r="G33" s="2"/>
      <c r="H33" s="4" t="s">
        <v>54</v>
      </c>
      <c r="I33" s="2"/>
      <c r="J33" s="2"/>
      <c r="K33" s="2"/>
      <c r="L33" s="2"/>
      <c r="M33" s="2"/>
      <c r="N33" s="2"/>
      <c r="O33" s="2"/>
      <c r="P33" s="2"/>
    </row>
    <row r="34" spans="1:16" s="3" customFormat="1" x14ac:dyDescent="0.25">
      <c r="B34" s="121"/>
      <c r="C34" s="79"/>
      <c r="D34" s="272"/>
      <c r="E34" s="40"/>
      <c r="F34" s="5"/>
      <c r="G34" s="2"/>
      <c r="H34" s="4" t="s">
        <v>55</v>
      </c>
      <c r="I34" s="2"/>
      <c r="J34" s="2"/>
      <c r="K34" s="2"/>
      <c r="L34" s="2"/>
      <c r="M34" s="2"/>
      <c r="N34" s="2"/>
      <c r="O34" s="2"/>
      <c r="P34" s="2"/>
    </row>
    <row r="35" spans="1:16" s="3" customFormat="1" x14ac:dyDescent="0.25">
      <c r="B35" s="121"/>
      <c r="C35" s="125" t="s">
        <v>56</v>
      </c>
      <c r="D35" s="272"/>
      <c r="E35" s="40"/>
      <c r="G35" s="2"/>
      <c r="H35" s="4" t="s">
        <v>57</v>
      </c>
      <c r="I35" s="2"/>
      <c r="J35" s="2"/>
      <c r="K35" s="2"/>
      <c r="L35" s="2"/>
      <c r="M35" s="2"/>
      <c r="N35" s="2"/>
      <c r="O35" s="2"/>
      <c r="P35" s="2"/>
    </row>
    <row r="36" spans="1:16" s="3" customFormat="1" ht="31.5" customHeight="1" thickBot="1" x14ac:dyDescent="0.3">
      <c r="B36" s="332" t="s">
        <v>58</v>
      </c>
      <c r="C36" s="334"/>
      <c r="D36" s="272"/>
      <c r="E36" s="40"/>
      <c r="G36" s="2"/>
      <c r="H36" s="4" t="s">
        <v>59</v>
      </c>
      <c r="I36" s="2"/>
      <c r="J36" s="2"/>
      <c r="K36" s="2"/>
      <c r="L36" s="2"/>
      <c r="M36" s="2"/>
      <c r="N36" s="2"/>
      <c r="O36" s="2"/>
      <c r="P36" s="2"/>
    </row>
    <row r="37" spans="1:16" s="3" customFormat="1" ht="14.4" x14ac:dyDescent="0.3">
      <c r="B37" s="121"/>
      <c r="C37" s="79" t="s">
        <v>60</v>
      </c>
      <c r="D37" s="282" t="s">
        <v>691</v>
      </c>
      <c r="E37" s="40"/>
      <c r="G37" s="2"/>
      <c r="H37" s="4" t="s">
        <v>61</v>
      </c>
      <c r="I37" s="2"/>
      <c r="J37" s="2"/>
      <c r="K37" s="2"/>
      <c r="L37" s="2"/>
      <c r="M37" s="2"/>
      <c r="N37" s="2"/>
      <c r="O37" s="2"/>
      <c r="P37" s="2"/>
    </row>
    <row r="38" spans="1:16" s="3" customFormat="1" ht="14.4" x14ac:dyDescent="0.3">
      <c r="B38" s="121"/>
      <c r="C38" s="79" t="s">
        <v>62</v>
      </c>
      <c r="D38" s="283" t="s">
        <v>692</v>
      </c>
      <c r="E38" s="40"/>
      <c r="G38" s="2"/>
      <c r="H38" s="4" t="s">
        <v>63</v>
      </c>
      <c r="I38" s="2"/>
      <c r="J38" s="2"/>
      <c r="K38" s="2"/>
      <c r="L38" s="2"/>
      <c r="M38" s="2"/>
      <c r="N38" s="2"/>
      <c r="O38" s="2"/>
      <c r="P38" s="2"/>
    </row>
    <row r="39" spans="1:16" s="3" customFormat="1" ht="15" thickBot="1" x14ac:dyDescent="0.35">
      <c r="B39" s="121"/>
      <c r="C39" s="79" t="s">
        <v>64</v>
      </c>
      <c r="D39" s="284">
        <v>42653</v>
      </c>
      <c r="E39" s="40"/>
      <c r="G39" s="2"/>
      <c r="H39" s="4" t="s">
        <v>65</v>
      </c>
      <c r="I39" s="2"/>
      <c r="J39" s="2"/>
      <c r="K39" s="2"/>
      <c r="L39" s="2"/>
      <c r="M39" s="2"/>
      <c r="N39" s="2"/>
      <c r="O39" s="2"/>
      <c r="P39" s="2"/>
    </row>
    <row r="40" spans="1:16" s="3" customFormat="1" ht="15" customHeight="1" thickBot="1" x14ac:dyDescent="0.3">
      <c r="B40" s="121"/>
      <c r="C40" s="76" t="s">
        <v>208</v>
      </c>
      <c r="D40" s="272"/>
      <c r="E40" s="40"/>
      <c r="G40" s="2"/>
      <c r="H40" s="4" t="s">
        <v>66</v>
      </c>
      <c r="I40" s="2"/>
      <c r="J40" s="2"/>
      <c r="K40" s="2"/>
      <c r="L40" s="2"/>
      <c r="M40" s="2"/>
      <c r="N40" s="2"/>
      <c r="O40" s="2"/>
      <c r="P40" s="2"/>
    </row>
    <row r="41" spans="1:16" s="3" customFormat="1" ht="14.4" x14ac:dyDescent="0.3">
      <c r="B41" s="121"/>
      <c r="C41" s="79" t="s">
        <v>60</v>
      </c>
      <c r="D41" s="282" t="s">
        <v>689</v>
      </c>
      <c r="E41" s="40"/>
      <c r="G41" s="2"/>
      <c r="H41" s="4" t="s">
        <v>67</v>
      </c>
      <c r="I41" s="2"/>
      <c r="J41" s="2"/>
      <c r="K41" s="2"/>
      <c r="L41" s="2"/>
      <c r="M41" s="2"/>
      <c r="N41" s="2"/>
      <c r="O41" s="2"/>
      <c r="P41" s="2"/>
    </row>
    <row r="42" spans="1:16" s="3" customFormat="1" ht="14.4" x14ac:dyDescent="0.3">
      <c r="B42" s="121"/>
      <c r="C42" s="79" t="s">
        <v>62</v>
      </c>
      <c r="D42" s="283" t="s">
        <v>690</v>
      </c>
      <c r="E42" s="40"/>
      <c r="G42" s="2"/>
      <c r="H42" s="4" t="s">
        <v>68</v>
      </c>
      <c r="I42" s="2"/>
      <c r="J42" s="2"/>
      <c r="K42" s="2"/>
      <c r="L42" s="2"/>
      <c r="M42" s="2"/>
      <c r="N42" s="2"/>
      <c r="O42" s="2"/>
      <c r="P42" s="2"/>
    </row>
    <row r="43" spans="1:16" s="3" customFormat="1" ht="15" thickBot="1" x14ac:dyDescent="0.35">
      <c r="B43" s="121"/>
      <c r="C43" s="79" t="s">
        <v>64</v>
      </c>
      <c r="D43" s="284">
        <v>42653</v>
      </c>
      <c r="E43" s="40"/>
      <c r="G43" s="2"/>
      <c r="H43" s="4" t="s">
        <v>69</v>
      </c>
      <c r="I43" s="2"/>
      <c r="J43" s="2"/>
      <c r="K43" s="2"/>
      <c r="L43" s="2"/>
      <c r="M43" s="2"/>
      <c r="N43" s="2"/>
      <c r="O43" s="2"/>
      <c r="P43" s="2"/>
    </row>
    <row r="44" spans="1:16" s="3" customFormat="1" ht="14.4" thickBot="1" x14ac:dyDescent="0.3">
      <c r="B44" s="121"/>
      <c r="C44" s="76" t="s">
        <v>281</v>
      </c>
      <c r="D44" s="272"/>
      <c r="E44" s="40"/>
      <c r="G44" s="2"/>
      <c r="H44" s="4" t="s">
        <v>70</v>
      </c>
      <c r="I44" s="2"/>
      <c r="J44" s="2"/>
      <c r="K44" s="2"/>
      <c r="L44" s="2"/>
      <c r="M44" s="2"/>
      <c r="N44" s="2"/>
      <c r="O44" s="2"/>
      <c r="P44" s="2"/>
    </row>
    <row r="45" spans="1:16" s="3" customFormat="1" ht="14.4" x14ac:dyDescent="0.3">
      <c r="B45" s="121"/>
      <c r="C45" s="79" t="s">
        <v>60</v>
      </c>
      <c r="D45" s="282" t="s">
        <v>691</v>
      </c>
      <c r="E45" s="40"/>
      <c r="G45" s="2"/>
      <c r="H45" s="4" t="s">
        <v>71</v>
      </c>
      <c r="I45" s="2"/>
      <c r="J45" s="2"/>
      <c r="K45" s="2"/>
      <c r="L45" s="2"/>
      <c r="M45" s="2"/>
      <c r="N45" s="2"/>
      <c r="O45" s="2"/>
      <c r="P45" s="2"/>
    </row>
    <row r="46" spans="1:16" s="3" customFormat="1" ht="14.4" x14ac:dyDescent="0.3">
      <c r="B46" s="121"/>
      <c r="C46" s="79" t="s">
        <v>62</v>
      </c>
      <c r="D46" s="329" t="s">
        <v>692</v>
      </c>
      <c r="E46" s="40"/>
      <c r="G46" s="2"/>
      <c r="H46" s="4" t="s">
        <v>72</v>
      </c>
      <c r="I46" s="2"/>
      <c r="J46" s="2"/>
      <c r="K46" s="2"/>
      <c r="L46" s="2"/>
      <c r="M46" s="2"/>
      <c r="N46" s="2"/>
      <c r="O46" s="2"/>
      <c r="P46" s="2"/>
    </row>
    <row r="47" spans="1:16" ht="15" thickBot="1" x14ac:dyDescent="0.35">
      <c r="A47" s="3"/>
      <c r="B47" s="121"/>
      <c r="C47" s="79" t="s">
        <v>64</v>
      </c>
      <c r="D47" s="284">
        <v>42653</v>
      </c>
      <c r="E47" s="40"/>
      <c r="H47" s="4" t="s">
        <v>73</v>
      </c>
    </row>
    <row r="48" spans="1:16" ht="14.4" thickBot="1" x14ac:dyDescent="0.3">
      <c r="A48" s="3"/>
      <c r="B48" s="121"/>
      <c r="C48" s="76" t="s">
        <v>814</v>
      </c>
      <c r="D48" s="272"/>
      <c r="E48" s="40"/>
      <c r="H48" s="4"/>
    </row>
    <row r="49" spans="1:8" ht="14.4" x14ac:dyDescent="0.3">
      <c r="A49" s="3"/>
      <c r="B49" s="121"/>
      <c r="C49" s="79"/>
      <c r="D49" s="282" t="s">
        <v>687</v>
      </c>
      <c r="E49" s="40"/>
      <c r="H49" s="4"/>
    </row>
    <row r="50" spans="1:8" ht="14.4" x14ac:dyDescent="0.3">
      <c r="A50" s="3"/>
      <c r="B50" s="121"/>
      <c r="C50" s="79"/>
      <c r="D50" s="283" t="s">
        <v>688</v>
      </c>
      <c r="E50" s="40"/>
      <c r="H50" s="4"/>
    </row>
    <row r="51" spans="1:8" ht="15" thickBot="1" x14ac:dyDescent="0.35">
      <c r="A51" s="3"/>
      <c r="B51" s="121"/>
      <c r="C51" s="79"/>
      <c r="D51" s="284">
        <v>42653</v>
      </c>
      <c r="E51" s="40"/>
      <c r="H51" s="4"/>
    </row>
    <row r="52" spans="1:8" ht="14.4" thickBot="1" x14ac:dyDescent="0.3">
      <c r="B52" s="121"/>
      <c r="C52" s="76" t="s">
        <v>207</v>
      </c>
      <c r="D52" s="272"/>
      <c r="E52" s="40"/>
      <c r="H52" s="4" t="s">
        <v>74</v>
      </c>
    </row>
    <row r="53" spans="1:8" x14ac:dyDescent="0.25">
      <c r="B53" s="121"/>
      <c r="C53" s="79" t="s">
        <v>60</v>
      </c>
      <c r="D53" s="285"/>
      <c r="E53" s="40"/>
      <c r="H53" s="4" t="s">
        <v>75</v>
      </c>
    </row>
    <row r="54" spans="1:8" x14ac:dyDescent="0.25">
      <c r="B54" s="121"/>
      <c r="C54" s="79" t="s">
        <v>62</v>
      </c>
      <c r="D54" s="286"/>
      <c r="E54" s="40"/>
      <c r="H54" s="4" t="s">
        <v>76</v>
      </c>
    </row>
    <row r="55" spans="1:8" ht="14.4" thickBot="1" x14ac:dyDescent="0.3">
      <c r="B55" s="121"/>
      <c r="C55" s="79" t="s">
        <v>64</v>
      </c>
      <c r="D55" s="287"/>
      <c r="E55" s="40"/>
      <c r="H55" s="4" t="s">
        <v>77</v>
      </c>
    </row>
    <row r="56" spans="1:8" ht="14.4" thickBot="1" x14ac:dyDescent="0.3">
      <c r="B56" s="121"/>
      <c r="C56" s="76" t="s">
        <v>207</v>
      </c>
      <c r="D56" s="272"/>
      <c r="E56" s="40"/>
      <c r="H56" s="4" t="s">
        <v>78</v>
      </c>
    </row>
    <row r="57" spans="1:8" x14ac:dyDescent="0.25">
      <c r="B57" s="121"/>
      <c r="C57" s="79" t="s">
        <v>60</v>
      </c>
      <c r="D57" s="285"/>
      <c r="E57" s="40"/>
      <c r="H57" s="4" t="s">
        <v>79</v>
      </c>
    </row>
    <row r="58" spans="1:8" x14ac:dyDescent="0.25">
      <c r="B58" s="121"/>
      <c r="C58" s="79" t="s">
        <v>62</v>
      </c>
      <c r="D58" s="286"/>
      <c r="E58" s="40"/>
      <c r="H58" s="4" t="s">
        <v>80</v>
      </c>
    </row>
    <row r="59" spans="1:8" ht="14.4" thickBot="1" x14ac:dyDescent="0.3">
      <c r="B59" s="121"/>
      <c r="C59" s="79" t="s">
        <v>64</v>
      </c>
      <c r="D59" s="287"/>
      <c r="E59" s="40"/>
      <c r="H59" s="4" t="s">
        <v>81</v>
      </c>
    </row>
    <row r="60" spans="1:8" ht="14.4" thickBot="1" x14ac:dyDescent="0.3">
      <c r="B60" s="121"/>
      <c r="C60" s="76" t="s">
        <v>207</v>
      </c>
      <c r="D60" s="272"/>
      <c r="E60" s="40"/>
      <c r="H60" s="4" t="s">
        <v>82</v>
      </c>
    </row>
    <row r="61" spans="1:8" x14ac:dyDescent="0.25">
      <c r="B61" s="121"/>
      <c r="C61" s="79" t="s">
        <v>60</v>
      </c>
      <c r="D61" s="285"/>
      <c r="E61" s="40"/>
      <c r="H61" s="4" t="s">
        <v>83</v>
      </c>
    </row>
    <row r="62" spans="1:8" x14ac:dyDescent="0.25">
      <c r="B62" s="121"/>
      <c r="C62" s="79" t="s">
        <v>62</v>
      </c>
      <c r="D62" s="286"/>
      <c r="E62" s="40"/>
      <c r="H62" s="4" t="s">
        <v>84</v>
      </c>
    </row>
    <row r="63" spans="1:8" ht="14.4" thickBot="1" x14ac:dyDescent="0.3">
      <c r="B63" s="121"/>
      <c r="C63" s="79" t="s">
        <v>64</v>
      </c>
      <c r="D63" s="287"/>
      <c r="E63" s="40"/>
      <c r="H63" s="4" t="s">
        <v>85</v>
      </c>
    </row>
    <row r="64" spans="1:8" ht="14.4" thickBot="1" x14ac:dyDescent="0.3">
      <c r="B64" s="126"/>
      <c r="C64" s="127"/>
      <c r="D64" s="288"/>
      <c r="E64" s="52"/>
      <c r="H64" s="4" t="s">
        <v>86</v>
      </c>
    </row>
    <row r="65" spans="8:8" x14ac:dyDescent="0.25">
      <c r="H65" s="4" t="s">
        <v>87</v>
      </c>
    </row>
    <row r="66" spans="8:8" x14ac:dyDescent="0.25">
      <c r="H66" s="4" t="s">
        <v>88</v>
      </c>
    </row>
    <row r="67" spans="8:8" x14ac:dyDescent="0.25">
      <c r="H67" s="4" t="s">
        <v>89</v>
      </c>
    </row>
    <row r="68" spans="8:8" x14ac:dyDescent="0.25">
      <c r="H68" s="4" t="s">
        <v>90</v>
      </c>
    </row>
    <row r="69" spans="8:8" x14ac:dyDescent="0.25">
      <c r="H69" s="4" t="s">
        <v>91</v>
      </c>
    </row>
    <row r="70" spans="8:8" x14ac:dyDescent="0.25">
      <c r="H70" s="4" t="s">
        <v>92</v>
      </c>
    </row>
    <row r="71" spans="8:8" x14ac:dyDescent="0.25">
      <c r="H71" s="4" t="s">
        <v>93</v>
      </c>
    </row>
    <row r="72" spans="8:8" x14ac:dyDescent="0.25">
      <c r="H72" s="4" t="s">
        <v>94</v>
      </c>
    </row>
    <row r="73" spans="8:8" x14ac:dyDescent="0.25">
      <c r="H73" s="4" t="s">
        <v>95</v>
      </c>
    </row>
    <row r="74" spans="8:8" x14ac:dyDescent="0.25">
      <c r="H74" s="4" t="s">
        <v>96</v>
      </c>
    </row>
    <row r="75" spans="8:8" x14ac:dyDescent="0.25">
      <c r="H75" s="4" t="s">
        <v>97</v>
      </c>
    </row>
    <row r="76" spans="8:8" x14ac:dyDescent="0.25">
      <c r="H76" s="4" t="s">
        <v>98</v>
      </c>
    </row>
    <row r="77" spans="8:8" x14ac:dyDescent="0.25">
      <c r="H77" s="4" t="s">
        <v>99</v>
      </c>
    </row>
    <row r="78" spans="8:8" x14ac:dyDescent="0.25">
      <c r="H78" s="4" t="s">
        <v>100</v>
      </c>
    </row>
    <row r="79" spans="8:8" x14ac:dyDescent="0.25">
      <c r="H79" s="4" t="s">
        <v>101</v>
      </c>
    </row>
    <row r="80" spans="8:8" x14ac:dyDescent="0.25">
      <c r="H80" s="4" t="s">
        <v>102</v>
      </c>
    </row>
    <row r="81" spans="8:8" x14ac:dyDescent="0.25">
      <c r="H81" s="4" t="s">
        <v>103</v>
      </c>
    </row>
    <row r="82" spans="8:8" x14ac:dyDescent="0.25">
      <c r="H82" s="4" t="s">
        <v>104</v>
      </c>
    </row>
    <row r="83" spans="8:8" x14ac:dyDescent="0.25">
      <c r="H83" s="4" t="s">
        <v>105</v>
      </c>
    </row>
    <row r="84" spans="8:8" x14ac:dyDescent="0.25">
      <c r="H84" s="4" t="s">
        <v>106</v>
      </c>
    </row>
    <row r="85" spans="8:8" x14ac:dyDescent="0.25">
      <c r="H85" s="4" t="s">
        <v>107</v>
      </c>
    </row>
    <row r="86" spans="8:8" x14ac:dyDescent="0.25">
      <c r="H86" s="4" t="s">
        <v>108</v>
      </c>
    </row>
    <row r="87" spans="8:8" x14ac:dyDescent="0.25">
      <c r="H87" s="4" t="s">
        <v>109</v>
      </c>
    </row>
    <row r="88" spans="8:8" x14ac:dyDescent="0.25">
      <c r="H88" s="4" t="s">
        <v>110</v>
      </c>
    </row>
    <row r="89" spans="8:8" x14ac:dyDescent="0.25">
      <c r="H89" s="4" t="s">
        <v>111</v>
      </c>
    </row>
    <row r="90" spans="8:8" x14ac:dyDescent="0.25">
      <c r="H90" s="4" t="s">
        <v>112</v>
      </c>
    </row>
    <row r="91" spans="8:8" x14ac:dyDescent="0.25">
      <c r="H91" s="4" t="s">
        <v>113</v>
      </c>
    </row>
    <row r="92" spans="8:8" x14ac:dyDescent="0.25">
      <c r="H92" s="4" t="s">
        <v>114</v>
      </c>
    </row>
    <row r="93" spans="8:8" x14ac:dyDescent="0.25">
      <c r="H93" s="4" t="s">
        <v>115</v>
      </c>
    </row>
    <row r="94" spans="8:8" x14ac:dyDescent="0.25">
      <c r="H94" s="4" t="s">
        <v>116</v>
      </c>
    </row>
    <row r="95" spans="8:8" x14ac:dyDescent="0.25">
      <c r="H95" s="4" t="s">
        <v>117</v>
      </c>
    </row>
    <row r="96" spans="8:8" x14ac:dyDescent="0.25">
      <c r="H96" s="4" t="s">
        <v>118</v>
      </c>
    </row>
    <row r="97" spans="8:8" x14ac:dyDescent="0.25">
      <c r="H97" s="4" t="s">
        <v>119</v>
      </c>
    </row>
    <row r="98" spans="8:8" x14ac:dyDescent="0.25">
      <c r="H98" s="4" t="s">
        <v>120</v>
      </c>
    </row>
    <row r="99" spans="8:8" x14ac:dyDescent="0.25">
      <c r="H99" s="4" t="s">
        <v>121</v>
      </c>
    </row>
    <row r="100" spans="8:8" x14ac:dyDescent="0.25">
      <c r="H100" s="4" t="s">
        <v>122</v>
      </c>
    </row>
    <row r="101" spans="8:8" x14ac:dyDescent="0.25">
      <c r="H101" s="4" t="s">
        <v>123</v>
      </c>
    </row>
    <row r="102" spans="8:8" x14ac:dyDescent="0.25">
      <c r="H102" s="4" t="s">
        <v>124</v>
      </c>
    </row>
    <row r="103" spans="8:8" x14ac:dyDescent="0.25">
      <c r="H103" s="4" t="s">
        <v>125</v>
      </c>
    </row>
    <row r="104" spans="8:8" x14ac:dyDescent="0.25">
      <c r="H104" s="4" t="s">
        <v>126</v>
      </c>
    </row>
    <row r="105" spans="8:8" x14ac:dyDescent="0.25">
      <c r="H105" s="4" t="s">
        <v>127</v>
      </c>
    </row>
    <row r="106" spans="8:8" x14ac:dyDescent="0.25">
      <c r="H106" s="4" t="s">
        <v>128</v>
      </c>
    </row>
    <row r="107" spans="8:8" x14ac:dyDescent="0.25">
      <c r="H107" s="4" t="s">
        <v>129</v>
      </c>
    </row>
    <row r="108" spans="8:8" x14ac:dyDescent="0.25">
      <c r="H108" s="4" t="s">
        <v>130</v>
      </c>
    </row>
    <row r="109" spans="8:8" x14ac:dyDescent="0.25">
      <c r="H109" s="4" t="s">
        <v>131</v>
      </c>
    </row>
    <row r="110" spans="8:8" x14ac:dyDescent="0.25">
      <c r="H110" s="4" t="s">
        <v>132</v>
      </c>
    </row>
    <row r="111" spans="8:8" x14ac:dyDescent="0.25">
      <c r="H111" s="4" t="s">
        <v>133</v>
      </c>
    </row>
    <row r="112" spans="8:8" x14ac:dyDescent="0.25">
      <c r="H112" s="4" t="s">
        <v>134</v>
      </c>
    </row>
    <row r="113" spans="8:8" x14ac:dyDescent="0.25">
      <c r="H113" s="4" t="s">
        <v>135</v>
      </c>
    </row>
    <row r="114" spans="8:8" x14ac:dyDescent="0.25">
      <c r="H114" s="4" t="s">
        <v>136</v>
      </c>
    </row>
    <row r="115" spans="8:8" x14ac:dyDescent="0.25">
      <c r="H115" s="4" t="s">
        <v>137</v>
      </c>
    </row>
    <row r="116" spans="8:8" x14ac:dyDescent="0.25">
      <c r="H116" s="4" t="s">
        <v>138</v>
      </c>
    </row>
    <row r="117" spans="8:8" x14ac:dyDescent="0.25">
      <c r="H117" s="4" t="s">
        <v>139</v>
      </c>
    </row>
    <row r="118" spans="8:8" x14ac:dyDescent="0.25">
      <c r="H118" s="4" t="s">
        <v>140</v>
      </c>
    </row>
    <row r="119" spans="8:8" x14ac:dyDescent="0.25">
      <c r="H119" s="4" t="s">
        <v>141</v>
      </c>
    </row>
    <row r="120" spans="8:8" x14ac:dyDescent="0.25">
      <c r="H120" s="4" t="s">
        <v>142</v>
      </c>
    </row>
    <row r="121" spans="8:8" x14ac:dyDescent="0.25">
      <c r="H121" s="4" t="s">
        <v>143</v>
      </c>
    </row>
    <row r="122" spans="8:8" x14ac:dyDescent="0.25">
      <c r="H122" s="4" t="s">
        <v>144</v>
      </c>
    </row>
    <row r="123" spans="8:8" x14ac:dyDescent="0.25">
      <c r="H123" s="4" t="s">
        <v>145</v>
      </c>
    </row>
    <row r="124" spans="8:8" x14ac:dyDescent="0.25">
      <c r="H124" s="4" t="s">
        <v>146</v>
      </c>
    </row>
    <row r="125" spans="8:8" x14ac:dyDescent="0.25">
      <c r="H125" s="4" t="s">
        <v>147</v>
      </c>
    </row>
    <row r="126" spans="8:8" x14ac:dyDescent="0.25">
      <c r="H126" s="4" t="s">
        <v>148</v>
      </c>
    </row>
    <row r="127" spans="8:8" x14ac:dyDescent="0.25">
      <c r="H127" s="4" t="s">
        <v>149</v>
      </c>
    </row>
    <row r="128" spans="8:8" x14ac:dyDescent="0.25">
      <c r="H128" s="4" t="s">
        <v>150</v>
      </c>
    </row>
    <row r="129" spans="8:8" x14ac:dyDescent="0.25">
      <c r="H129" s="4" t="s">
        <v>151</v>
      </c>
    </row>
    <row r="130" spans="8:8" x14ac:dyDescent="0.25">
      <c r="H130" s="4" t="s">
        <v>152</v>
      </c>
    </row>
    <row r="131" spans="8:8" x14ac:dyDescent="0.25">
      <c r="H131" s="4" t="s">
        <v>153</v>
      </c>
    </row>
    <row r="132" spans="8:8" x14ac:dyDescent="0.25">
      <c r="H132" s="4" t="s">
        <v>154</v>
      </c>
    </row>
    <row r="133" spans="8:8" x14ac:dyDescent="0.25">
      <c r="H133" s="4" t="s">
        <v>155</v>
      </c>
    </row>
    <row r="134" spans="8:8" x14ac:dyDescent="0.25">
      <c r="H134" s="4" t="s">
        <v>156</v>
      </c>
    </row>
    <row r="135" spans="8:8" x14ac:dyDescent="0.25">
      <c r="H135" s="4" t="s">
        <v>157</v>
      </c>
    </row>
    <row r="136" spans="8:8" x14ac:dyDescent="0.25">
      <c r="H136" s="4" t="s">
        <v>158</v>
      </c>
    </row>
    <row r="137" spans="8:8" x14ac:dyDescent="0.25">
      <c r="H137" s="4" t="s">
        <v>159</v>
      </c>
    </row>
    <row r="138" spans="8:8" x14ac:dyDescent="0.25">
      <c r="H138" s="4" t="s">
        <v>160</v>
      </c>
    </row>
    <row r="139" spans="8:8" x14ac:dyDescent="0.25">
      <c r="H139" s="4" t="s">
        <v>161</v>
      </c>
    </row>
    <row r="140" spans="8:8" x14ac:dyDescent="0.25">
      <c r="H140" s="4" t="s">
        <v>162</v>
      </c>
    </row>
    <row r="141" spans="8:8" x14ac:dyDescent="0.25">
      <c r="H141" s="4" t="s">
        <v>163</v>
      </c>
    </row>
    <row r="142" spans="8:8" x14ac:dyDescent="0.25">
      <c r="H142" s="4" t="s">
        <v>164</v>
      </c>
    </row>
    <row r="143" spans="8:8" x14ac:dyDescent="0.25">
      <c r="H143" s="4" t="s">
        <v>165</v>
      </c>
    </row>
    <row r="144" spans="8:8" x14ac:dyDescent="0.25">
      <c r="H144" s="4" t="s">
        <v>166</v>
      </c>
    </row>
    <row r="145" spans="8:8" x14ac:dyDescent="0.25">
      <c r="H145" s="4" t="s">
        <v>167</v>
      </c>
    </row>
    <row r="146" spans="8:8" x14ac:dyDescent="0.25">
      <c r="H146" s="4" t="s">
        <v>168</v>
      </c>
    </row>
    <row r="147" spans="8:8" x14ac:dyDescent="0.25">
      <c r="H147" s="4" t="s">
        <v>169</v>
      </c>
    </row>
    <row r="148" spans="8:8" x14ac:dyDescent="0.25">
      <c r="H148" s="4" t="s">
        <v>170</v>
      </c>
    </row>
    <row r="149" spans="8:8" x14ac:dyDescent="0.25">
      <c r="H149" s="4" t="s">
        <v>171</v>
      </c>
    </row>
    <row r="150" spans="8:8" x14ac:dyDescent="0.25">
      <c r="H150" s="4" t="s">
        <v>172</v>
      </c>
    </row>
    <row r="151" spans="8:8" x14ac:dyDescent="0.25">
      <c r="H151" s="4" t="s">
        <v>173</v>
      </c>
    </row>
    <row r="152" spans="8:8" x14ac:dyDescent="0.25">
      <c r="H152" s="4" t="s">
        <v>174</v>
      </c>
    </row>
    <row r="153" spans="8:8" x14ac:dyDescent="0.25">
      <c r="H153" s="4" t="s">
        <v>175</v>
      </c>
    </row>
    <row r="154" spans="8:8" x14ac:dyDescent="0.25">
      <c r="H154" s="4" t="s">
        <v>176</v>
      </c>
    </row>
    <row r="155" spans="8:8" x14ac:dyDescent="0.25">
      <c r="H155" s="4" t="s">
        <v>177</v>
      </c>
    </row>
    <row r="156" spans="8:8" x14ac:dyDescent="0.25">
      <c r="H156" s="4" t="s">
        <v>178</v>
      </c>
    </row>
    <row r="157" spans="8:8" x14ac:dyDescent="0.25">
      <c r="H157" s="4" t="s">
        <v>179</v>
      </c>
    </row>
    <row r="158" spans="8:8" x14ac:dyDescent="0.25">
      <c r="H158" s="4" t="s">
        <v>180</v>
      </c>
    </row>
    <row r="159" spans="8:8" x14ac:dyDescent="0.25">
      <c r="H159" s="4" t="s">
        <v>181</v>
      </c>
    </row>
    <row r="160" spans="8:8" x14ac:dyDescent="0.25">
      <c r="H160" s="4" t="s">
        <v>182</v>
      </c>
    </row>
    <row r="161" spans="8:8" x14ac:dyDescent="0.25">
      <c r="H161" s="4" t="s">
        <v>183</v>
      </c>
    </row>
    <row r="162" spans="8:8" x14ac:dyDescent="0.25">
      <c r="H162" s="4" t="s">
        <v>184</v>
      </c>
    </row>
    <row r="163" spans="8:8" x14ac:dyDescent="0.25">
      <c r="H163" s="4" t="s">
        <v>185</v>
      </c>
    </row>
    <row r="164" spans="8:8" x14ac:dyDescent="0.25">
      <c r="H164" s="4" t="s">
        <v>186</v>
      </c>
    </row>
    <row r="165" spans="8:8" x14ac:dyDescent="0.25">
      <c r="H165" s="4" t="s">
        <v>187</v>
      </c>
    </row>
    <row r="166" spans="8:8" x14ac:dyDescent="0.25">
      <c r="H166" s="4" t="s">
        <v>188</v>
      </c>
    </row>
    <row r="167" spans="8:8" x14ac:dyDescent="0.25">
      <c r="H167" s="4" t="s">
        <v>189</v>
      </c>
    </row>
    <row r="168" spans="8:8" x14ac:dyDescent="0.25">
      <c r="H168" s="4" t="s">
        <v>190</v>
      </c>
    </row>
    <row r="169" spans="8:8" x14ac:dyDescent="0.25">
      <c r="H169" s="4" t="s">
        <v>191</v>
      </c>
    </row>
    <row r="170" spans="8:8" x14ac:dyDescent="0.25">
      <c r="H170" s="4" t="s">
        <v>192</v>
      </c>
    </row>
    <row r="171" spans="8:8" x14ac:dyDescent="0.25">
      <c r="H171" s="4" t="s">
        <v>193</v>
      </c>
    </row>
    <row r="172" spans="8:8" x14ac:dyDescent="0.25">
      <c r="H172" s="4" t="s">
        <v>194</v>
      </c>
    </row>
    <row r="173" spans="8:8" x14ac:dyDescent="0.25">
      <c r="H173" s="4" t="s">
        <v>195</v>
      </c>
    </row>
    <row r="174" spans="8:8" x14ac:dyDescent="0.25">
      <c r="H174" s="4" t="s">
        <v>196</v>
      </c>
    </row>
    <row r="175" spans="8:8" x14ac:dyDescent="0.25">
      <c r="H175" s="4" t="s">
        <v>197</v>
      </c>
    </row>
    <row r="176" spans="8:8" x14ac:dyDescent="0.25">
      <c r="H176" s="4" t="s">
        <v>198</v>
      </c>
    </row>
    <row r="177" spans="8:8" x14ac:dyDescent="0.25">
      <c r="H177" s="4" t="s">
        <v>199</v>
      </c>
    </row>
    <row r="178" spans="8:8" x14ac:dyDescent="0.25">
      <c r="H178" s="4" t="s">
        <v>200</v>
      </c>
    </row>
    <row r="179" spans="8:8" x14ac:dyDescent="0.25">
      <c r="H179" s="4" t="s">
        <v>201</v>
      </c>
    </row>
    <row r="180" spans="8:8" x14ac:dyDescent="0.25">
      <c r="H180" s="4" t="s">
        <v>202</v>
      </c>
    </row>
    <row r="181" spans="8:8" x14ac:dyDescent="0.25">
      <c r="H181"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8">
      <formula1>$P$15:$P$26</formula1>
    </dataValidation>
    <dataValidation type="list" allowBlank="1" showInputMessage="1" showErrorMessage="1" sqref="IV65536">
      <formula1>$K$15:$K$19</formula1>
    </dataValidation>
    <dataValidation type="list" allowBlank="1" showInputMessage="1" showErrorMessage="1" sqref="D65537">
      <formula1>$O$15:$O$26</formula1>
    </dataValidation>
    <dataValidation type="list" allowBlank="1" showInputMessage="1" showErrorMessage="1" sqref="IV65529 D65529">
      <formula1>$I$15:$I$17</formula1>
    </dataValidation>
    <dataValidation type="list" allowBlank="1" showInputMessage="1" showErrorMessage="1" sqref="IV65530:IV65534 D65530:D65534">
      <formula1>$H$15:$H$181</formula1>
    </dataValidation>
  </dataValidations>
  <hyperlinks>
    <hyperlink ref="D33" r:id="rId1"/>
    <hyperlink ref="D50" r:id="rId2"/>
    <hyperlink ref="D42" r:id="rId3"/>
    <hyperlink ref="D38" r:id="rId4"/>
    <hyperlink ref="D31" r:id="rId5" display="http://www.ambientico.una.ac.cr/pdfs/art/ambientico/A6.pdf"/>
    <hyperlink ref="D46" r:id="rId6"/>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0"/>
  <sheetViews>
    <sheetView workbookViewId="0">
      <selection activeCell="K46" sqref="K46"/>
    </sheetView>
  </sheetViews>
  <sheetFormatPr defaultColWidth="9.21875" defaultRowHeight="13.8" x14ac:dyDescent="0.25"/>
  <cols>
    <col min="1" max="1" width="1.44140625" style="15" customWidth="1"/>
    <col min="2" max="2" width="1.5546875" style="14" customWidth="1"/>
    <col min="3" max="3" width="16.21875" style="14" customWidth="1"/>
    <col min="4" max="4" width="23.77734375" style="14" customWidth="1"/>
    <col min="5" max="5" width="27.5546875" style="15" customWidth="1"/>
    <col min="6" max="6" width="22.77734375" style="15" customWidth="1"/>
    <col min="7" max="7" width="26.109375" style="15" customWidth="1"/>
    <col min="8" max="8" width="1.21875" style="15" customWidth="1"/>
    <col min="9" max="9" width="1.44140625" style="15" customWidth="1"/>
    <col min="10" max="10" width="9.21875" style="15"/>
    <col min="11" max="14" width="18.21875" style="15" customWidth="1"/>
    <col min="15" max="15" width="9.21875" style="15" customWidth="1"/>
    <col min="16" max="16384" width="9.21875" style="15"/>
  </cols>
  <sheetData>
    <row r="1" spans="2:15" ht="14.4" thickBot="1" x14ac:dyDescent="0.3"/>
    <row r="2" spans="2:15" ht="14.4" thickBot="1" x14ac:dyDescent="0.3">
      <c r="B2" s="61"/>
      <c r="C2" s="62"/>
      <c r="D2" s="62"/>
      <c r="E2" s="63"/>
      <c r="F2" s="63"/>
      <c r="G2" s="63"/>
      <c r="H2" s="64"/>
    </row>
    <row r="3" spans="2:15" ht="21" thickBot="1" x14ac:dyDescent="0.4">
      <c r="B3" s="65"/>
      <c r="C3" s="344" t="s">
        <v>237</v>
      </c>
      <c r="D3" s="345"/>
      <c r="E3" s="345"/>
      <c r="F3" s="345"/>
      <c r="G3" s="346"/>
      <c r="H3" s="66"/>
    </row>
    <row r="4" spans="2:15" x14ac:dyDescent="0.25">
      <c r="B4" s="351"/>
      <c r="C4" s="352"/>
      <c r="D4" s="352"/>
      <c r="E4" s="352"/>
      <c r="F4" s="352"/>
      <c r="G4" s="68"/>
      <c r="H4" s="66"/>
    </row>
    <row r="5" spans="2:15" x14ac:dyDescent="0.25">
      <c r="B5" s="67"/>
      <c r="C5" s="350"/>
      <c r="D5" s="350"/>
      <c r="E5" s="350"/>
      <c r="F5" s="350"/>
      <c r="G5" s="68"/>
      <c r="H5" s="66"/>
    </row>
    <row r="6" spans="2:15" x14ac:dyDescent="0.25">
      <c r="B6" s="67"/>
      <c r="C6" s="41"/>
      <c r="D6" s="46"/>
      <c r="E6" s="42"/>
      <c r="F6" s="68"/>
      <c r="G6" s="68"/>
      <c r="H6" s="66"/>
    </row>
    <row r="7" spans="2:15" x14ac:dyDescent="0.25">
      <c r="B7" s="67"/>
      <c r="C7" s="340" t="s">
        <v>236</v>
      </c>
      <c r="D7" s="340"/>
      <c r="E7" s="43"/>
      <c r="F7" s="68"/>
      <c r="G7" s="68"/>
      <c r="H7" s="66"/>
    </row>
    <row r="8" spans="2:15" ht="27.75" customHeight="1" thickBot="1" x14ac:dyDescent="0.3">
      <c r="B8" s="67"/>
      <c r="C8" s="360" t="s">
        <v>250</v>
      </c>
      <c r="D8" s="360"/>
      <c r="E8" s="360"/>
      <c r="F8" s="360"/>
      <c r="G8" s="68"/>
      <c r="H8" s="66"/>
    </row>
    <row r="9" spans="2:15" ht="50.1" customHeight="1" thickBot="1" x14ac:dyDescent="0.3">
      <c r="B9" s="67"/>
      <c r="C9" s="340" t="s">
        <v>672</v>
      </c>
      <c r="D9" s="340"/>
      <c r="E9" s="356">
        <v>1363681.1393404775</v>
      </c>
      <c r="F9" s="357"/>
      <c r="G9" s="68"/>
      <c r="H9" s="66"/>
      <c r="K9" s="16"/>
    </row>
    <row r="10" spans="2:15" ht="100.05" customHeight="1" thickBot="1" x14ac:dyDescent="0.3">
      <c r="B10" s="67"/>
      <c r="C10" s="340" t="s">
        <v>238</v>
      </c>
      <c r="D10" s="340"/>
      <c r="E10" s="358" t="s">
        <v>673</v>
      </c>
      <c r="F10" s="359"/>
      <c r="G10" s="68"/>
      <c r="H10" s="66"/>
    </row>
    <row r="11" spans="2:15" ht="14.4" thickBot="1" x14ac:dyDescent="0.3">
      <c r="B11" s="67"/>
      <c r="C11" s="46"/>
      <c r="D11" s="46"/>
      <c r="E11" s="68"/>
      <c r="F11" s="68"/>
      <c r="G11" s="68"/>
      <c r="H11" s="66"/>
    </row>
    <row r="12" spans="2:15" ht="18.75" customHeight="1" thickBot="1" x14ac:dyDescent="0.3">
      <c r="B12" s="67"/>
      <c r="C12" s="340" t="s">
        <v>311</v>
      </c>
      <c r="D12" s="340"/>
      <c r="E12" s="354">
        <v>18139.579999999998</v>
      </c>
      <c r="F12" s="355"/>
      <c r="G12" s="68"/>
      <c r="H12" s="66"/>
    </row>
    <row r="13" spans="2:15" ht="15" customHeight="1" x14ac:dyDescent="0.25">
      <c r="B13" s="67"/>
      <c r="C13" s="353" t="s">
        <v>310</v>
      </c>
      <c r="D13" s="353"/>
      <c r="E13" s="353"/>
      <c r="F13" s="353"/>
      <c r="G13" s="68"/>
      <c r="H13" s="66"/>
    </row>
    <row r="14" spans="2:15" ht="15" customHeight="1" x14ac:dyDescent="0.25">
      <c r="B14" s="67"/>
      <c r="C14" s="137"/>
      <c r="D14" s="137"/>
      <c r="E14" s="137"/>
      <c r="F14" s="137"/>
      <c r="G14" s="68"/>
      <c r="H14" s="66"/>
      <c r="K14" s="247"/>
    </row>
    <row r="15" spans="2:15" ht="14.4" thickBot="1" x14ac:dyDescent="0.3">
      <c r="B15" s="67"/>
      <c r="C15" s="340" t="s">
        <v>218</v>
      </c>
      <c r="D15" s="340"/>
      <c r="E15" s="68"/>
      <c r="F15" s="68"/>
      <c r="G15" s="68"/>
      <c r="H15" s="66"/>
      <c r="J15" s="16"/>
      <c r="K15" s="248"/>
      <c r="L15" s="16"/>
      <c r="M15" s="16"/>
      <c r="N15" s="16"/>
      <c r="O15" s="16"/>
    </row>
    <row r="16" spans="2:15" ht="50.1" customHeight="1" x14ac:dyDescent="0.25">
      <c r="B16" s="67"/>
      <c r="C16" s="340" t="s">
        <v>774</v>
      </c>
      <c r="D16" s="340"/>
      <c r="E16" s="129" t="s">
        <v>219</v>
      </c>
      <c r="F16" s="130" t="s">
        <v>220</v>
      </c>
      <c r="G16" s="68"/>
      <c r="H16" s="66"/>
      <c r="J16" s="16"/>
      <c r="K16" s="250">
        <v>1177368.1500000001</v>
      </c>
      <c r="L16" s="17"/>
      <c r="M16" s="17"/>
      <c r="N16" s="17"/>
      <c r="O16" s="16"/>
    </row>
    <row r="17" spans="2:15" ht="15.6" x14ac:dyDescent="0.3">
      <c r="B17" s="67"/>
      <c r="C17" s="46"/>
      <c r="D17" s="46"/>
      <c r="E17" s="238" t="s">
        <v>674</v>
      </c>
      <c r="F17" s="239">
        <v>444317</v>
      </c>
      <c r="G17" s="68"/>
      <c r="H17" s="66"/>
      <c r="J17" s="16"/>
      <c r="K17" s="249">
        <f>+K16-[2]PEC!$B$9</f>
        <v>1177368.1500000001</v>
      </c>
      <c r="L17" s="18"/>
      <c r="M17" s="18"/>
      <c r="N17" s="18"/>
      <c r="O17" s="16"/>
    </row>
    <row r="18" spans="2:15" ht="15.6" x14ac:dyDescent="0.3">
      <c r="B18" s="67"/>
      <c r="C18" s="46"/>
      <c r="D18" s="46"/>
      <c r="E18" s="238" t="s">
        <v>675</v>
      </c>
      <c r="F18" s="239">
        <v>20000</v>
      </c>
      <c r="G18" s="68"/>
      <c r="H18" s="66"/>
      <c r="J18" s="16"/>
      <c r="K18" s="249"/>
      <c r="L18" s="18"/>
      <c r="M18" s="18"/>
      <c r="N18" s="18"/>
      <c r="O18" s="16"/>
    </row>
    <row r="19" spans="2:15" ht="15.6" x14ac:dyDescent="0.3">
      <c r="B19" s="67"/>
      <c r="C19" s="46"/>
      <c r="D19" s="46"/>
      <c r="E19" s="240" t="s">
        <v>676</v>
      </c>
      <c r="F19" s="239">
        <v>50672.97</v>
      </c>
      <c r="G19" s="68"/>
      <c r="H19" s="66"/>
      <c r="J19" s="16"/>
      <c r="K19" s="249">
        <f>+K17-F27</f>
        <v>-186312.98934047739</v>
      </c>
      <c r="L19" s="18"/>
      <c r="M19" s="18"/>
      <c r="N19" s="18"/>
      <c r="O19" s="16"/>
    </row>
    <row r="20" spans="2:15" ht="15.6" x14ac:dyDescent="0.3">
      <c r="B20" s="67"/>
      <c r="C20" s="46"/>
      <c r="D20" s="46"/>
      <c r="E20" s="241" t="s">
        <v>677</v>
      </c>
      <c r="F20" s="239">
        <v>288339</v>
      </c>
      <c r="G20" s="68"/>
      <c r="H20" s="66"/>
      <c r="J20" s="16"/>
      <c r="K20" s="249"/>
      <c r="L20" s="18"/>
      <c r="M20" s="18"/>
      <c r="N20" s="18"/>
      <c r="O20" s="16"/>
    </row>
    <row r="21" spans="2:15" ht="15.6" x14ac:dyDescent="0.3">
      <c r="B21" s="67"/>
      <c r="C21" s="46"/>
      <c r="D21" s="46"/>
      <c r="E21" s="242" t="s">
        <v>678</v>
      </c>
      <c r="F21" s="239">
        <v>115606</v>
      </c>
      <c r="G21" s="68"/>
      <c r="H21" s="66"/>
      <c r="J21" s="16"/>
      <c r="K21" s="249"/>
      <c r="L21" s="18"/>
      <c r="M21" s="18"/>
      <c r="N21" s="18"/>
      <c r="O21" s="16"/>
    </row>
    <row r="22" spans="2:15" ht="15.6" x14ac:dyDescent="0.3">
      <c r="B22" s="67"/>
      <c r="C22" s="46"/>
      <c r="D22" s="46"/>
      <c r="E22" s="243" t="s">
        <v>679</v>
      </c>
      <c r="F22" s="239">
        <v>9834</v>
      </c>
      <c r="G22" s="68"/>
      <c r="H22" s="66"/>
      <c r="J22" s="16"/>
      <c r="K22" s="249"/>
      <c r="L22" s="18"/>
      <c r="M22" s="18"/>
      <c r="N22" s="18"/>
      <c r="O22" s="16"/>
    </row>
    <row r="23" spans="2:15" ht="15.6" x14ac:dyDescent="0.3">
      <c r="B23" s="67"/>
      <c r="C23" s="46"/>
      <c r="D23" s="46"/>
      <c r="E23" s="244" t="s">
        <v>680</v>
      </c>
      <c r="F23" s="239">
        <v>119731.63000000002</v>
      </c>
      <c r="G23" s="68"/>
      <c r="H23" s="66"/>
      <c r="J23" s="16"/>
      <c r="K23" s="18"/>
      <c r="L23" s="18"/>
      <c r="M23" s="18"/>
      <c r="N23" s="18"/>
      <c r="O23" s="16"/>
    </row>
    <row r="24" spans="2:15" ht="15.6" x14ac:dyDescent="0.3">
      <c r="B24" s="67"/>
      <c r="C24" s="46"/>
      <c r="D24" s="46"/>
      <c r="E24" s="245" t="s">
        <v>681</v>
      </c>
      <c r="F24" s="239">
        <v>11811</v>
      </c>
      <c r="G24" s="68"/>
      <c r="H24" s="66"/>
      <c r="J24" s="16"/>
      <c r="K24" s="18"/>
      <c r="L24" s="18"/>
      <c r="M24" s="18"/>
      <c r="N24" s="18"/>
      <c r="O24" s="16"/>
    </row>
    <row r="25" spans="2:15" ht="14.4" x14ac:dyDescent="0.3">
      <c r="B25" s="67"/>
      <c r="C25" s="46"/>
      <c r="D25" s="46"/>
      <c r="E25" s="319" t="s">
        <v>793</v>
      </c>
      <c r="F25" s="239">
        <v>180014.49837018896</v>
      </c>
      <c r="G25" s="68"/>
      <c r="H25" s="66"/>
      <c r="J25" s="16"/>
      <c r="K25" s="18"/>
      <c r="L25" s="18"/>
      <c r="M25" s="18"/>
      <c r="N25" s="18"/>
      <c r="O25" s="16"/>
    </row>
    <row r="26" spans="2:15" ht="15" thickBot="1" x14ac:dyDescent="0.35">
      <c r="B26" s="67"/>
      <c r="C26" s="46"/>
      <c r="D26" s="46"/>
      <c r="E26" s="319" t="s">
        <v>713</v>
      </c>
      <c r="F26" s="239">
        <v>123355.04097028842</v>
      </c>
      <c r="G26" s="68"/>
      <c r="H26" s="66"/>
      <c r="J26" s="16"/>
      <c r="K26" s="18"/>
      <c r="L26" s="18"/>
      <c r="M26" s="18"/>
      <c r="N26" s="18"/>
      <c r="O26" s="16"/>
    </row>
    <row r="27" spans="2:15" ht="14.4" thickBot="1" x14ac:dyDescent="0.3">
      <c r="B27" s="67"/>
      <c r="C27" s="46"/>
      <c r="D27" s="46"/>
      <c r="E27" s="128" t="s">
        <v>283</v>
      </c>
      <c r="F27" s="246">
        <f>SUM(F17:F26)</f>
        <v>1363681.1393404775</v>
      </c>
      <c r="G27" s="237" t="e">
        <f>+F27-#REF!</f>
        <v>#REF!</v>
      </c>
      <c r="H27" s="66"/>
      <c r="J27" s="16"/>
      <c r="K27" s="18"/>
      <c r="L27" s="18"/>
      <c r="M27" s="16"/>
      <c r="N27" s="16"/>
      <c r="O27" s="16"/>
    </row>
    <row r="28" spans="2:15" ht="34.5" customHeight="1" thickBot="1" x14ac:dyDescent="0.3">
      <c r="B28" s="67"/>
      <c r="C28" s="340" t="s">
        <v>287</v>
      </c>
      <c r="D28" s="340"/>
      <c r="E28" s="68"/>
      <c r="F28" s="68"/>
      <c r="G28" s="68"/>
      <c r="H28" s="66"/>
      <c r="J28" s="16"/>
      <c r="K28" s="18"/>
      <c r="L28" s="18"/>
      <c r="M28" s="16"/>
      <c r="N28" s="16"/>
      <c r="O28" s="16"/>
    </row>
    <row r="29" spans="2:15" x14ac:dyDescent="0.25">
      <c r="B29" s="67"/>
      <c r="C29" s="340" t="s">
        <v>289</v>
      </c>
      <c r="D29" s="340"/>
      <c r="E29" s="255" t="s">
        <v>219</v>
      </c>
      <c r="F29" s="256" t="s">
        <v>221</v>
      </c>
      <c r="G29" s="257" t="s">
        <v>251</v>
      </c>
      <c r="H29" s="66"/>
    </row>
    <row r="30" spans="2:15" ht="15.6" x14ac:dyDescent="0.25">
      <c r="B30" s="67"/>
      <c r="C30" s="46"/>
      <c r="D30" s="46"/>
      <c r="E30" s="238" t="s">
        <v>674</v>
      </c>
      <c r="F30" s="315">
        <v>1368237.6421999999</v>
      </c>
      <c r="G30" s="316" t="s">
        <v>805</v>
      </c>
      <c r="H30" s="66"/>
    </row>
    <row r="31" spans="2:15" ht="15.6" x14ac:dyDescent="0.25">
      <c r="B31" s="67"/>
      <c r="C31" s="46"/>
      <c r="D31" s="46"/>
      <c r="E31" s="238" t="s">
        <v>675</v>
      </c>
      <c r="F31" s="317">
        <v>44800</v>
      </c>
      <c r="G31" s="316" t="s">
        <v>806</v>
      </c>
      <c r="H31" s="66"/>
    </row>
    <row r="32" spans="2:15" ht="15.6" x14ac:dyDescent="0.25">
      <c r="B32" s="67"/>
      <c r="C32" s="46"/>
      <c r="D32" s="46"/>
      <c r="E32" s="240" t="s">
        <v>676</v>
      </c>
      <c r="F32" s="317">
        <v>7862</v>
      </c>
      <c r="G32" s="316" t="s">
        <v>806</v>
      </c>
      <c r="H32" s="66"/>
    </row>
    <row r="33" spans="2:8" ht="15.6" x14ac:dyDescent="0.25">
      <c r="B33" s="67"/>
      <c r="C33" s="46"/>
      <c r="D33" s="46"/>
      <c r="E33" s="258" t="s">
        <v>677</v>
      </c>
      <c r="F33" s="317">
        <v>433175.47761403501</v>
      </c>
      <c r="G33" s="316" t="s">
        <v>806</v>
      </c>
      <c r="H33" s="66"/>
    </row>
    <row r="34" spans="2:8" ht="15.6" x14ac:dyDescent="0.25">
      <c r="B34" s="67"/>
      <c r="C34" s="46"/>
      <c r="D34" s="46"/>
      <c r="E34" s="242" t="s">
        <v>678</v>
      </c>
      <c r="F34" s="317">
        <v>117765.50302722486</v>
      </c>
      <c r="G34" s="316" t="s">
        <v>806</v>
      </c>
      <c r="H34" s="66"/>
    </row>
    <row r="35" spans="2:8" ht="15.6" x14ac:dyDescent="0.25">
      <c r="B35" s="67"/>
      <c r="C35" s="46"/>
      <c r="D35" s="46"/>
      <c r="E35" s="259" t="s">
        <v>679</v>
      </c>
      <c r="F35" s="317">
        <v>91005</v>
      </c>
      <c r="G35" s="316" t="s">
        <v>806</v>
      </c>
      <c r="H35" s="66"/>
    </row>
    <row r="36" spans="2:8" ht="15.6" x14ac:dyDescent="0.25">
      <c r="B36" s="67"/>
      <c r="C36" s="46"/>
      <c r="D36" s="46"/>
      <c r="E36" s="244" t="s">
        <v>680</v>
      </c>
      <c r="F36" s="318">
        <v>488290.79866666702</v>
      </c>
      <c r="G36" s="316" t="s">
        <v>805</v>
      </c>
      <c r="H36" s="66"/>
    </row>
    <row r="37" spans="2:8" ht="15.6" x14ac:dyDescent="0.25">
      <c r="B37" s="67"/>
      <c r="C37" s="46"/>
      <c r="D37" s="46"/>
      <c r="E37" s="260" t="s">
        <v>681</v>
      </c>
      <c r="F37" s="318">
        <v>208604.42600000001</v>
      </c>
      <c r="G37" s="316" t="s">
        <v>805</v>
      </c>
      <c r="H37" s="66"/>
    </row>
    <row r="38" spans="2:8" ht="14.4" x14ac:dyDescent="0.25">
      <c r="B38" s="67"/>
      <c r="C38" s="46"/>
      <c r="D38" s="46"/>
      <c r="E38" s="319" t="s">
        <v>793</v>
      </c>
      <c r="F38" s="320">
        <v>144631</v>
      </c>
      <c r="G38" s="316" t="s">
        <v>805</v>
      </c>
      <c r="H38" s="66"/>
    </row>
    <row r="39" spans="2:8" ht="14.4" x14ac:dyDescent="0.25">
      <c r="B39" s="67"/>
      <c r="C39" s="46"/>
      <c r="D39" s="46"/>
      <c r="E39" s="319" t="s">
        <v>713</v>
      </c>
      <c r="F39" s="320">
        <v>146682</v>
      </c>
      <c r="G39" s="316" t="s">
        <v>805</v>
      </c>
      <c r="H39" s="66"/>
    </row>
    <row r="40" spans="2:8" ht="14.4" thickBot="1" x14ac:dyDescent="0.3">
      <c r="B40" s="67"/>
      <c r="C40" s="46"/>
      <c r="D40" s="46"/>
      <c r="E40" s="261" t="s">
        <v>283</v>
      </c>
      <c r="F40" s="262">
        <f>SUM(F30:F39)</f>
        <v>3051053.8475079271</v>
      </c>
      <c r="G40" s="263"/>
      <c r="H40" s="66"/>
    </row>
    <row r="41" spans="2:8" x14ac:dyDescent="0.25">
      <c r="B41" s="67"/>
      <c r="C41" s="46"/>
      <c r="D41" s="46"/>
      <c r="E41" s="68"/>
      <c r="F41" s="68"/>
      <c r="G41" s="68"/>
      <c r="H41" s="66"/>
    </row>
    <row r="42" spans="2:8" ht="34.5" customHeight="1" thickBot="1" x14ac:dyDescent="0.3">
      <c r="B42" s="67"/>
      <c r="C42" s="340" t="s">
        <v>290</v>
      </c>
      <c r="D42" s="340"/>
      <c r="E42" s="340"/>
      <c r="F42" s="340"/>
      <c r="G42" s="132"/>
      <c r="H42" s="66"/>
    </row>
    <row r="43" spans="2:8" ht="63.75" customHeight="1" thickBot="1" x14ac:dyDescent="0.3">
      <c r="B43" s="67"/>
      <c r="C43" s="340" t="s">
        <v>215</v>
      </c>
      <c r="D43" s="340"/>
      <c r="E43" s="348">
        <f>951944.12+64000</f>
        <v>1015944.12</v>
      </c>
      <c r="F43" s="349"/>
      <c r="G43" s="68"/>
      <c r="H43" s="66"/>
    </row>
    <row r="44" spans="2:8" ht="14.4" thickBot="1" x14ac:dyDescent="0.3">
      <c r="B44" s="67"/>
      <c r="C44" s="347"/>
      <c r="D44" s="347"/>
      <c r="E44" s="347"/>
      <c r="F44" s="347"/>
      <c r="G44" s="68"/>
      <c r="H44" s="66"/>
    </row>
    <row r="45" spans="2:8" ht="59.25" customHeight="1" thickBot="1" x14ac:dyDescent="0.3">
      <c r="B45" s="67"/>
      <c r="C45" s="340" t="s">
        <v>216</v>
      </c>
      <c r="D45" s="340"/>
      <c r="E45" s="356">
        <v>0</v>
      </c>
      <c r="F45" s="357"/>
      <c r="G45" s="68"/>
      <c r="H45" s="66"/>
    </row>
    <row r="46" spans="2:8" ht="100.05" customHeight="1" thickBot="1" x14ac:dyDescent="0.3">
      <c r="B46" s="67"/>
      <c r="C46" s="340" t="s">
        <v>217</v>
      </c>
      <c r="D46" s="340"/>
      <c r="E46" s="361" t="s">
        <v>792</v>
      </c>
      <c r="F46" s="362"/>
      <c r="G46" s="68"/>
      <c r="H46" s="66"/>
    </row>
    <row r="47" spans="2:8" x14ac:dyDescent="0.25">
      <c r="B47" s="67"/>
      <c r="C47" s="46"/>
      <c r="D47" s="46"/>
      <c r="E47" s="68"/>
      <c r="F47" s="68"/>
      <c r="G47" s="68"/>
      <c r="H47" s="66"/>
    </row>
    <row r="48" spans="2:8" ht="14.4" thickBot="1" x14ac:dyDescent="0.3">
      <c r="B48" s="69"/>
      <c r="C48" s="337"/>
      <c r="D48" s="337"/>
      <c r="E48" s="70"/>
      <c r="F48" s="51"/>
      <c r="G48" s="51"/>
      <c r="H48" s="71"/>
    </row>
    <row r="49" spans="2:7" s="20" customFormat="1" ht="65.099999999999994" customHeight="1" x14ac:dyDescent="0.25">
      <c r="B49" s="19"/>
      <c r="C49" s="338"/>
      <c r="D49" s="338"/>
      <c r="E49" s="339"/>
      <c r="F49" s="339"/>
      <c r="G49" s="13"/>
    </row>
    <row r="50" spans="2:7" ht="59.25" customHeight="1" x14ac:dyDescent="0.25">
      <c r="B50" s="19"/>
      <c r="C50" s="21"/>
      <c r="D50" s="21"/>
      <c r="E50" s="18"/>
      <c r="F50" s="18"/>
      <c r="G50" s="13"/>
    </row>
    <row r="51" spans="2:7" ht="50.1" customHeight="1" x14ac:dyDescent="0.25">
      <c r="B51" s="19"/>
      <c r="C51" s="341"/>
      <c r="D51" s="341"/>
      <c r="E51" s="343"/>
      <c r="F51" s="343"/>
      <c r="G51" s="13"/>
    </row>
    <row r="52" spans="2:7" ht="100.05" customHeight="1" x14ac:dyDescent="0.25">
      <c r="B52" s="19"/>
      <c r="C52" s="341"/>
      <c r="D52" s="341"/>
      <c r="E52" s="342"/>
      <c r="F52" s="342"/>
      <c r="G52" s="13"/>
    </row>
    <row r="53" spans="2:7" x14ac:dyDescent="0.25">
      <c r="B53" s="19"/>
      <c r="C53" s="19"/>
      <c r="D53" s="19"/>
      <c r="E53" s="13"/>
      <c r="F53" s="13"/>
      <c r="G53" s="13"/>
    </row>
    <row r="54" spans="2:7" x14ac:dyDescent="0.25">
      <c r="B54" s="19"/>
      <c r="C54" s="338"/>
      <c r="D54" s="338"/>
      <c r="E54" s="13"/>
      <c r="F54" s="13"/>
      <c r="G54" s="13"/>
    </row>
    <row r="55" spans="2:7" ht="50.1" customHeight="1" x14ac:dyDescent="0.25">
      <c r="B55" s="19"/>
      <c r="C55" s="338"/>
      <c r="D55" s="338"/>
      <c r="E55" s="342"/>
      <c r="F55" s="342"/>
      <c r="G55" s="13"/>
    </row>
    <row r="56" spans="2:7" ht="100.05" customHeight="1" x14ac:dyDescent="0.25">
      <c r="B56" s="19"/>
      <c r="C56" s="341"/>
      <c r="D56" s="341"/>
      <c r="E56" s="342"/>
      <c r="F56" s="342"/>
      <c r="G56" s="13"/>
    </row>
    <row r="57" spans="2:7" x14ac:dyDescent="0.25">
      <c r="B57" s="19"/>
      <c r="C57" s="22"/>
      <c r="D57" s="19"/>
      <c r="E57" s="23"/>
      <c r="F57" s="13"/>
      <c r="G57" s="13"/>
    </row>
    <row r="58" spans="2:7" x14ac:dyDescent="0.25">
      <c r="B58" s="19"/>
      <c r="C58" s="22"/>
      <c r="D58" s="22"/>
      <c r="E58" s="23"/>
      <c r="F58" s="23"/>
      <c r="G58" s="12"/>
    </row>
    <row r="59" spans="2:7" x14ac:dyDescent="0.25">
      <c r="E59" s="24"/>
      <c r="F59" s="24"/>
    </row>
    <row r="60" spans="2:7" x14ac:dyDescent="0.25">
      <c r="E60" s="24"/>
      <c r="F60" s="24"/>
    </row>
  </sheetData>
  <mergeCells count="36">
    <mergeCell ref="E10:F10"/>
    <mergeCell ref="C8:F8"/>
    <mergeCell ref="C12:D12"/>
    <mergeCell ref="C46:D46"/>
    <mergeCell ref="C45:D45"/>
    <mergeCell ref="E46:F46"/>
    <mergeCell ref="E45:F45"/>
    <mergeCell ref="C3:G3"/>
    <mergeCell ref="C44:F44"/>
    <mergeCell ref="C9:D9"/>
    <mergeCell ref="C10:D10"/>
    <mergeCell ref="C28:D28"/>
    <mergeCell ref="C29:D29"/>
    <mergeCell ref="C43:D43"/>
    <mergeCell ref="E43:F43"/>
    <mergeCell ref="C5:F5"/>
    <mergeCell ref="B4:F4"/>
    <mergeCell ref="C16:D16"/>
    <mergeCell ref="C7:D7"/>
    <mergeCell ref="C15:D15"/>
    <mergeCell ref="C13:F13"/>
    <mergeCell ref="E12:F12"/>
    <mergeCell ref="E9:F9"/>
    <mergeCell ref="C48:D48"/>
    <mergeCell ref="C49:D49"/>
    <mergeCell ref="E49:F49"/>
    <mergeCell ref="C42:F42"/>
    <mergeCell ref="C56:D56"/>
    <mergeCell ref="E55:F55"/>
    <mergeCell ref="E56:F56"/>
    <mergeCell ref="E52:F52"/>
    <mergeCell ref="E51:F51"/>
    <mergeCell ref="C51:D51"/>
    <mergeCell ref="C52:D52"/>
    <mergeCell ref="C55:D55"/>
    <mergeCell ref="C54:D54"/>
  </mergeCells>
  <dataValidations count="2">
    <dataValidation type="whole" allowBlank="1" showInputMessage="1" showErrorMessage="1" sqref="E51 E45 E9">
      <formula1>-999999999</formula1>
      <formula2>999999999</formula2>
    </dataValidation>
    <dataValidation type="list" allowBlank="1" showInputMessage="1" showErrorMessage="1" sqref="E55">
      <formula1>$K$61:$K$62</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9"/>
  <sheetViews>
    <sheetView topLeftCell="A26" zoomScale="85" zoomScaleNormal="85" workbookViewId="0">
      <selection activeCell="E34" sqref="E34"/>
    </sheetView>
  </sheetViews>
  <sheetFormatPr defaultColWidth="8.77734375" defaultRowHeight="14.4" x14ac:dyDescent="0.3"/>
  <cols>
    <col min="1" max="2" width="1.77734375" customWidth="1"/>
    <col min="3" max="3" width="40" customWidth="1"/>
    <col min="4" max="5" width="22.77734375" customWidth="1"/>
    <col min="6" max="6" width="20.21875" customWidth="1"/>
    <col min="7" max="7" width="2" customWidth="1"/>
    <col min="8" max="8" width="1.5546875" customWidth="1"/>
  </cols>
  <sheetData>
    <row r="1" spans="2:7" ht="15.75" thickBot="1" x14ac:dyDescent="0.3"/>
    <row r="2" spans="2:7" ht="15.75" thickBot="1" x14ac:dyDescent="0.3">
      <c r="B2" s="80"/>
      <c r="C2" s="81"/>
      <c r="D2" s="81"/>
      <c r="E2" s="81"/>
      <c r="F2" s="81"/>
      <c r="G2" s="82"/>
    </row>
    <row r="3" spans="2:7" ht="21" thickBot="1" x14ac:dyDescent="0.35">
      <c r="B3" s="83"/>
      <c r="C3" s="344" t="s">
        <v>222</v>
      </c>
      <c r="D3" s="345"/>
      <c r="E3" s="345"/>
      <c r="F3" s="346"/>
      <c r="G3" s="53"/>
    </row>
    <row r="4" spans="2:7" ht="15" x14ac:dyDescent="0.25">
      <c r="B4" s="365"/>
      <c r="C4" s="366"/>
      <c r="D4" s="366"/>
      <c r="E4" s="366"/>
      <c r="F4" s="366"/>
      <c r="G4" s="53"/>
    </row>
    <row r="5" spans="2:7" ht="15" x14ac:dyDescent="0.25">
      <c r="B5" s="54"/>
      <c r="C5" s="376"/>
      <c r="D5" s="376"/>
      <c r="E5" s="376"/>
      <c r="F5" s="376"/>
      <c r="G5" s="53"/>
    </row>
    <row r="6" spans="2:7" ht="15" x14ac:dyDescent="0.25">
      <c r="B6" s="54"/>
      <c r="C6" s="55"/>
      <c r="D6" s="56"/>
      <c r="E6" s="55"/>
      <c r="F6" s="56"/>
      <c r="G6" s="53"/>
    </row>
    <row r="7" spans="2:7" ht="15" x14ac:dyDescent="0.25">
      <c r="B7" s="54"/>
      <c r="C7" s="364" t="s">
        <v>233</v>
      </c>
      <c r="D7" s="364"/>
      <c r="E7" s="57"/>
      <c r="F7" s="56"/>
      <c r="G7" s="53"/>
    </row>
    <row r="8" spans="2:7" ht="15.75" thickBot="1" x14ac:dyDescent="0.3">
      <c r="B8" s="54"/>
      <c r="C8" s="377" t="s">
        <v>296</v>
      </c>
      <c r="D8" s="377"/>
      <c r="E8" s="377"/>
      <c r="F8" s="377"/>
      <c r="G8" s="53"/>
    </row>
    <row r="9" spans="2:7" ht="15" thickBot="1" x14ac:dyDescent="0.4">
      <c r="B9" s="54"/>
      <c r="C9" s="28" t="s">
        <v>235</v>
      </c>
      <c r="D9" s="29" t="s">
        <v>234</v>
      </c>
      <c r="E9" s="378" t="s">
        <v>275</v>
      </c>
      <c r="F9" s="379"/>
      <c r="G9" s="53"/>
    </row>
    <row r="10" spans="2:7" ht="70.2" customHeight="1" x14ac:dyDescent="0.3">
      <c r="B10" s="54"/>
      <c r="C10" s="252" t="s">
        <v>694</v>
      </c>
      <c r="D10" s="251" t="s">
        <v>698</v>
      </c>
      <c r="E10" s="367" t="s">
        <v>697</v>
      </c>
      <c r="F10" s="368"/>
      <c r="G10" s="53"/>
    </row>
    <row r="11" spans="2:7" ht="117.6" customHeight="1" x14ac:dyDescent="0.3">
      <c r="B11" s="54"/>
      <c r="C11" s="252" t="s">
        <v>695</v>
      </c>
      <c r="D11" s="251" t="s">
        <v>698</v>
      </c>
      <c r="E11" s="367" t="s">
        <v>699</v>
      </c>
      <c r="F11" s="368"/>
      <c r="G11" s="53"/>
    </row>
    <row r="12" spans="2:7" ht="106.2" customHeight="1" x14ac:dyDescent="0.3">
      <c r="B12" s="54"/>
      <c r="C12" s="252" t="s">
        <v>700</v>
      </c>
      <c r="D12" s="251" t="s">
        <v>698</v>
      </c>
      <c r="E12" s="367" t="s">
        <v>705</v>
      </c>
      <c r="F12" s="368"/>
      <c r="G12" s="53"/>
    </row>
    <row r="13" spans="2:7" ht="70.2" customHeight="1" x14ac:dyDescent="0.3">
      <c r="B13" s="54"/>
      <c r="C13" s="252" t="s">
        <v>696</v>
      </c>
      <c r="D13" s="251" t="s">
        <v>698</v>
      </c>
      <c r="E13" s="367" t="s">
        <v>771</v>
      </c>
      <c r="F13" s="368"/>
      <c r="G13" s="53"/>
    </row>
    <row r="14" spans="2:7" ht="262.2" customHeight="1" x14ac:dyDescent="0.3">
      <c r="B14" s="54"/>
      <c r="C14" s="252" t="s">
        <v>706</v>
      </c>
      <c r="D14" s="251" t="s">
        <v>698</v>
      </c>
      <c r="E14" s="367" t="s">
        <v>811</v>
      </c>
      <c r="F14" s="368"/>
      <c r="G14" s="53"/>
    </row>
    <row r="15" spans="2:7" ht="70.2" customHeight="1" x14ac:dyDescent="0.3">
      <c r="B15" s="54"/>
      <c r="C15" s="252" t="s">
        <v>808</v>
      </c>
      <c r="D15" s="251" t="s">
        <v>698</v>
      </c>
      <c r="E15" s="367" t="s">
        <v>701</v>
      </c>
      <c r="F15" s="368"/>
      <c r="G15" s="53"/>
    </row>
    <row r="16" spans="2:7" ht="87" customHeight="1" x14ac:dyDescent="0.3">
      <c r="B16" s="54"/>
      <c r="C16" s="252" t="s">
        <v>702</v>
      </c>
      <c r="D16" s="251" t="s">
        <v>698</v>
      </c>
      <c r="E16" s="367" t="s">
        <v>772</v>
      </c>
      <c r="F16" s="368"/>
      <c r="G16" s="53"/>
    </row>
    <row r="17" spans="2:7" ht="126.6" customHeight="1" x14ac:dyDescent="0.3">
      <c r="B17" s="54"/>
      <c r="C17" s="252" t="s">
        <v>704</v>
      </c>
      <c r="D17" s="251" t="s">
        <v>698</v>
      </c>
      <c r="E17" s="372" t="s">
        <v>812</v>
      </c>
      <c r="F17" s="373"/>
      <c r="G17" s="53"/>
    </row>
    <row r="18" spans="2:7" ht="70.2" customHeight="1" x14ac:dyDescent="0.3">
      <c r="B18" s="54"/>
      <c r="C18" s="252" t="s">
        <v>703</v>
      </c>
      <c r="D18" s="251" t="s">
        <v>698</v>
      </c>
      <c r="E18" s="367" t="s">
        <v>708</v>
      </c>
      <c r="F18" s="368"/>
      <c r="G18" s="53"/>
    </row>
    <row r="19" spans="2:7" ht="109.2" customHeight="1" x14ac:dyDescent="0.3">
      <c r="B19" s="54"/>
      <c r="C19" s="252" t="s">
        <v>707</v>
      </c>
      <c r="D19" s="251" t="s">
        <v>698</v>
      </c>
      <c r="E19" s="367" t="s">
        <v>773</v>
      </c>
      <c r="F19" s="368"/>
      <c r="G19" s="53"/>
    </row>
    <row r="20" spans="2:7" x14ac:dyDescent="0.3">
      <c r="B20" s="54"/>
      <c r="C20" s="56"/>
      <c r="D20" s="56"/>
      <c r="E20" s="56"/>
      <c r="F20" s="56"/>
      <c r="G20" s="53"/>
    </row>
    <row r="21" spans="2:7" x14ac:dyDescent="0.3">
      <c r="B21" s="54"/>
      <c r="C21" s="370" t="s">
        <v>258</v>
      </c>
      <c r="D21" s="370"/>
      <c r="E21" s="370"/>
      <c r="F21" s="370"/>
      <c r="G21" s="53"/>
    </row>
    <row r="22" spans="2:7" ht="15" thickBot="1" x14ac:dyDescent="0.35">
      <c r="B22" s="54"/>
      <c r="C22" s="371" t="s">
        <v>273</v>
      </c>
      <c r="D22" s="371"/>
      <c r="E22" s="371"/>
      <c r="F22" s="371"/>
      <c r="G22" s="53"/>
    </row>
    <row r="23" spans="2:7" ht="15" thickBot="1" x14ac:dyDescent="0.35">
      <c r="B23" s="54"/>
      <c r="C23" s="28" t="s">
        <v>235</v>
      </c>
      <c r="D23" s="29" t="s">
        <v>234</v>
      </c>
      <c r="E23" s="378" t="s">
        <v>275</v>
      </c>
      <c r="F23" s="379"/>
      <c r="G23" s="53"/>
    </row>
    <row r="24" spans="2:7" ht="121.8" customHeight="1" x14ac:dyDescent="0.3">
      <c r="B24" s="54"/>
      <c r="C24" s="252"/>
      <c r="D24" s="251"/>
      <c r="E24" s="367"/>
      <c r="F24" s="368"/>
      <c r="G24" s="53"/>
    </row>
    <row r="25" spans="2:7" ht="113.4" customHeight="1" x14ac:dyDescent="0.3">
      <c r="B25" s="54"/>
      <c r="C25" s="314"/>
      <c r="D25" s="251"/>
      <c r="E25" s="367"/>
      <c r="F25" s="368"/>
      <c r="G25" s="53"/>
    </row>
    <row r="26" spans="2:7" ht="121.2" customHeight="1" x14ac:dyDescent="0.3">
      <c r="B26" s="54"/>
      <c r="C26" s="30"/>
      <c r="D26" s="30"/>
      <c r="E26" s="381"/>
      <c r="F26" s="382"/>
      <c r="G26" s="53"/>
    </row>
    <row r="27" spans="2:7" ht="40.049999999999997" customHeight="1" thickBot="1" x14ac:dyDescent="0.35">
      <c r="B27" s="54"/>
      <c r="C27" s="31"/>
      <c r="D27" s="31"/>
      <c r="E27" s="374"/>
      <c r="F27" s="375"/>
      <c r="G27" s="53"/>
    </row>
    <row r="28" spans="2:7" x14ac:dyDescent="0.3">
      <c r="B28" s="54"/>
      <c r="C28" s="56"/>
      <c r="D28" s="56"/>
      <c r="E28" s="56"/>
      <c r="F28" s="56"/>
      <c r="G28" s="53"/>
    </row>
    <row r="29" spans="2:7" x14ac:dyDescent="0.3">
      <c r="B29" s="54"/>
      <c r="C29" s="56"/>
      <c r="D29" s="56"/>
      <c r="E29" s="56"/>
      <c r="F29" s="56"/>
      <c r="G29" s="53"/>
    </row>
    <row r="30" spans="2:7" ht="31.5" customHeight="1" x14ac:dyDescent="0.3">
      <c r="B30" s="54"/>
      <c r="C30" s="369" t="s">
        <v>257</v>
      </c>
      <c r="D30" s="369"/>
      <c r="E30" s="369"/>
      <c r="F30" s="369"/>
      <c r="G30" s="53"/>
    </row>
    <row r="31" spans="2:7" ht="15" thickBot="1" x14ac:dyDescent="0.35">
      <c r="B31" s="54"/>
      <c r="C31" s="377" t="s">
        <v>276</v>
      </c>
      <c r="D31" s="377"/>
      <c r="E31" s="380"/>
      <c r="F31" s="380"/>
      <c r="G31" s="53"/>
    </row>
    <row r="32" spans="2:7" ht="100.05" customHeight="1" thickBot="1" x14ac:dyDescent="0.35">
      <c r="B32" s="54"/>
      <c r="C32" s="388" t="s">
        <v>770</v>
      </c>
      <c r="D32" s="389"/>
      <c r="E32" s="389"/>
      <c r="F32" s="390"/>
      <c r="G32" s="53"/>
    </row>
    <row r="33" spans="2:7" x14ac:dyDescent="0.3">
      <c r="B33" s="54"/>
      <c r="C33" s="56"/>
      <c r="D33" s="56"/>
      <c r="E33" s="56"/>
      <c r="F33" s="56"/>
      <c r="G33" s="53"/>
    </row>
    <row r="34" spans="2:7" x14ac:dyDescent="0.3">
      <c r="B34" s="54"/>
      <c r="C34" s="56"/>
      <c r="D34" s="56"/>
      <c r="E34" s="56"/>
      <c r="F34" s="56"/>
      <c r="G34" s="53"/>
    </row>
    <row r="35" spans="2:7" x14ac:dyDescent="0.3">
      <c r="B35" s="54"/>
      <c r="C35" s="56"/>
      <c r="D35" s="56"/>
      <c r="E35" s="56"/>
      <c r="F35" s="56"/>
      <c r="G35" s="53"/>
    </row>
    <row r="36" spans="2:7" ht="15" thickBot="1" x14ac:dyDescent="0.35">
      <c r="B36" s="58"/>
      <c r="C36" s="59"/>
      <c r="D36" s="59"/>
      <c r="E36" s="59"/>
      <c r="F36" s="59"/>
      <c r="G36" s="60"/>
    </row>
    <row r="37" spans="2:7" x14ac:dyDescent="0.3">
      <c r="B37" s="8"/>
      <c r="C37" s="8"/>
      <c r="D37" s="8"/>
      <c r="E37" s="8"/>
      <c r="F37" s="8"/>
      <c r="G37" s="8"/>
    </row>
    <row r="38" spans="2:7" x14ac:dyDescent="0.3">
      <c r="B38" s="8"/>
      <c r="C38" s="8"/>
      <c r="D38" s="8"/>
      <c r="E38" s="8"/>
      <c r="F38" s="8"/>
      <c r="G38" s="8"/>
    </row>
    <row r="39" spans="2:7" x14ac:dyDescent="0.3">
      <c r="B39" s="8"/>
      <c r="C39" s="8"/>
      <c r="D39" s="8"/>
      <c r="E39" s="8"/>
      <c r="F39" s="8"/>
      <c r="G39" s="8"/>
    </row>
    <row r="40" spans="2:7" x14ac:dyDescent="0.3">
      <c r="B40" s="8"/>
      <c r="C40" s="8"/>
      <c r="D40" s="8"/>
      <c r="E40" s="8"/>
      <c r="F40" s="8"/>
      <c r="G40" s="8"/>
    </row>
    <row r="41" spans="2:7" x14ac:dyDescent="0.3">
      <c r="B41" s="8"/>
      <c r="C41" s="8"/>
      <c r="D41" s="8"/>
      <c r="E41" s="8"/>
      <c r="F41" s="8"/>
      <c r="G41" s="8"/>
    </row>
    <row r="42" spans="2:7" x14ac:dyDescent="0.3">
      <c r="B42" s="8"/>
      <c r="C42" s="8"/>
      <c r="D42" s="8"/>
      <c r="E42" s="8"/>
      <c r="F42" s="8"/>
      <c r="G42" s="8"/>
    </row>
    <row r="43" spans="2:7" x14ac:dyDescent="0.3">
      <c r="B43" s="8"/>
      <c r="C43" s="383"/>
      <c r="D43" s="383"/>
      <c r="E43" s="7"/>
      <c r="F43" s="8"/>
      <c r="G43" s="8"/>
    </row>
    <row r="44" spans="2:7" x14ac:dyDescent="0.3">
      <c r="B44" s="8"/>
      <c r="C44" s="383"/>
      <c r="D44" s="383"/>
      <c r="E44" s="7"/>
      <c r="F44" s="8"/>
      <c r="G44" s="8"/>
    </row>
    <row r="45" spans="2:7" x14ac:dyDescent="0.3">
      <c r="B45" s="8"/>
      <c r="C45" s="391"/>
      <c r="D45" s="391"/>
      <c r="E45" s="391"/>
      <c r="F45" s="391"/>
      <c r="G45" s="8"/>
    </row>
    <row r="46" spans="2:7" x14ac:dyDescent="0.3">
      <c r="B46" s="8"/>
      <c r="C46" s="386"/>
      <c r="D46" s="386"/>
      <c r="E46" s="387"/>
      <c r="F46" s="387"/>
      <c r="G46" s="8"/>
    </row>
    <row r="47" spans="2:7" x14ac:dyDescent="0.3">
      <c r="B47" s="8"/>
      <c r="C47" s="386"/>
      <c r="D47" s="386"/>
      <c r="E47" s="384"/>
      <c r="F47" s="384"/>
      <c r="G47" s="8"/>
    </row>
    <row r="48" spans="2:7" x14ac:dyDescent="0.3">
      <c r="B48" s="8"/>
      <c r="C48" s="8"/>
      <c r="D48" s="8"/>
      <c r="E48" s="8"/>
      <c r="F48" s="8"/>
      <c r="G48" s="8"/>
    </row>
    <row r="49" spans="2:7" x14ac:dyDescent="0.3">
      <c r="B49" s="8"/>
      <c r="C49" s="383"/>
      <c r="D49" s="383"/>
      <c r="E49" s="7"/>
      <c r="F49" s="8"/>
      <c r="G49" s="8"/>
    </row>
    <row r="50" spans="2:7" x14ac:dyDescent="0.3">
      <c r="B50" s="8"/>
      <c r="C50" s="383"/>
      <c r="D50" s="383"/>
      <c r="E50" s="385"/>
      <c r="F50" s="385"/>
      <c r="G50" s="8"/>
    </row>
    <row r="51" spans="2:7" x14ac:dyDescent="0.3">
      <c r="B51" s="8"/>
      <c r="C51" s="7"/>
      <c r="D51" s="7"/>
      <c r="E51" s="7"/>
      <c r="F51" s="7"/>
      <c r="G51" s="8"/>
    </row>
    <row r="52" spans="2:7" x14ac:dyDescent="0.3">
      <c r="B52" s="8"/>
      <c r="C52" s="386"/>
      <c r="D52" s="386"/>
      <c r="E52" s="387"/>
      <c r="F52" s="387"/>
      <c r="G52" s="8"/>
    </row>
    <row r="53" spans="2:7" x14ac:dyDescent="0.3">
      <c r="B53" s="8"/>
      <c r="C53" s="386"/>
      <c r="D53" s="386"/>
      <c r="E53" s="384"/>
      <c r="F53" s="384"/>
      <c r="G53" s="8"/>
    </row>
    <row r="54" spans="2:7" x14ac:dyDescent="0.3">
      <c r="B54" s="8"/>
      <c r="C54" s="8"/>
      <c r="D54" s="8"/>
      <c r="E54" s="8"/>
      <c r="F54" s="8"/>
      <c r="G54" s="8"/>
    </row>
    <row r="55" spans="2:7" x14ac:dyDescent="0.3">
      <c r="B55" s="8"/>
      <c r="C55" s="383"/>
      <c r="D55" s="383"/>
      <c r="E55" s="8"/>
      <c r="F55" s="8"/>
      <c r="G55" s="8"/>
    </row>
    <row r="56" spans="2:7" x14ac:dyDescent="0.3">
      <c r="B56" s="8"/>
      <c r="C56" s="383"/>
      <c r="D56" s="383"/>
      <c r="E56" s="384"/>
      <c r="F56" s="384"/>
      <c r="G56" s="8"/>
    </row>
    <row r="57" spans="2:7" x14ac:dyDescent="0.3">
      <c r="B57" s="8"/>
      <c r="C57" s="386"/>
      <c r="D57" s="386"/>
      <c r="E57" s="384"/>
      <c r="F57" s="384"/>
      <c r="G57" s="8"/>
    </row>
    <row r="58" spans="2:7" x14ac:dyDescent="0.3">
      <c r="B58" s="8"/>
      <c r="C58" s="9"/>
      <c r="D58" s="8"/>
      <c r="E58" s="9"/>
      <c r="F58" s="8"/>
      <c r="G58" s="8"/>
    </row>
    <row r="59" spans="2:7" x14ac:dyDescent="0.3">
      <c r="B59" s="8"/>
      <c r="C59" s="9"/>
      <c r="D59" s="9"/>
      <c r="E59" s="9"/>
      <c r="F59" s="9"/>
      <c r="G59" s="10"/>
    </row>
  </sheetData>
  <mergeCells count="46">
    <mergeCell ref="C57:D57"/>
    <mergeCell ref="E57:F57"/>
    <mergeCell ref="C53:D53"/>
    <mergeCell ref="E53:F53"/>
    <mergeCell ref="C43:D43"/>
    <mergeCell ref="C44:D44"/>
    <mergeCell ref="E47:F47"/>
    <mergeCell ref="C49:D49"/>
    <mergeCell ref="C45:F45"/>
    <mergeCell ref="C46:D46"/>
    <mergeCell ref="C3:F3"/>
    <mergeCell ref="C55:D55"/>
    <mergeCell ref="C56:D56"/>
    <mergeCell ref="E56:F56"/>
    <mergeCell ref="C50:D50"/>
    <mergeCell ref="E50:F50"/>
    <mergeCell ref="C52:D52"/>
    <mergeCell ref="E52:F52"/>
    <mergeCell ref="C32:F32"/>
    <mergeCell ref="C31:D31"/>
    <mergeCell ref="E10:F10"/>
    <mergeCell ref="E11:F11"/>
    <mergeCell ref="E12:F12"/>
    <mergeCell ref="E46:F46"/>
    <mergeCell ref="C47:D47"/>
    <mergeCell ref="E18:F18"/>
    <mergeCell ref="E31:F31"/>
    <mergeCell ref="E23:F23"/>
    <mergeCell ref="E24:F24"/>
    <mergeCell ref="E25:F25"/>
    <mergeCell ref="E26:F26"/>
    <mergeCell ref="B4:F4"/>
    <mergeCell ref="C5:F5"/>
    <mergeCell ref="C7:D7"/>
    <mergeCell ref="C8:F8"/>
    <mergeCell ref="E9:F9"/>
    <mergeCell ref="E13:F13"/>
    <mergeCell ref="E14:F14"/>
    <mergeCell ref="C30:F30"/>
    <mergeCell ref="C21:F21"/>
    <mergeCell ref="C22:F22"/>
    <mergeCell ref="E16:F16"/>
    <mergeCell ref="E17:F17"/>
    <mergeCell ref="E27:F27"/>
    <mergeCell ref="E15:F15"/>
    <mergeCell ref="E19:F19"/>
  </mergeCells>
  <dataValidations count="2">
    <dataValidation type="whole" allowBlank="1" showInputMessage="1" showErrorMessage="1" sqref="E52 E46">
      <formula1>-999999999</formula1>
      <formula2>999999999</formula2>
    </dataValidation>
    <dataValidation type="list" allowBlank="1" showInputMessage="1" showErrorMessage="1" sqref="E56">
      <formula1>$K$63:$K$64</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08"/>
  <sheetViews>
    <sheetView topLeftCell="C38" zoomScale="70" zoomScaleNormal="70" workbookViewId="0">
      <selection activeCell="Q34" sqref="Q34"/>
    </sheetView>
  </sheetViews>
  <sheetFormatPr defaultColWidth="8.77734375" defaultRowHeight="14.4" x14ac:dyDescent="0.3"/>
  <cols>
    <col min="1" max="2" width="2.21875" customWidth="1"/>
    <col min="3" max="3" width="22.5546875" style="11" customWidth="1"/>
    <col min="4" max="4" width="15.5546875" customWidth="1"/>
    <col min="5" max="5" width="15" customWidth="1"/>
    <col min="6" max="6" width="18.77734375" customWidth="1"/>
    <col min="7" max="7" width="16.21875" customWidth="1"/>
    <col min="8" max="8" width="36.88671875" customWidth="1"/>
    <col min="9" max="9" width="13.77734375" customWidth="1"/>
    <col min="10" max="10" width="2.77734375" customWidth="1"/>
    <col min="11" max="11" width="2" customWidth="1"/>
    <col min="12" max="12" width="40.77734375" customWidth="1"/>
  </cols>
  <sheetData>
    <row r="1" spans="1:52" ht="15.75" thickBot="1" x14ac:dyDescent="0.3">
      <c r="A1" s="15"/>
      <c r="B1" s="15"/>
      <c r="C1" s="14"/>
      <c r="D1" s="15"/>
      <c r="E1" s="15"/>
      <c r="F1" s="15"/>
      <c r="G1" s="15"/>
      <c r="H1" s="90"/>
      <c r="I1" s="90"/>
      <c r="J1" s="15"/>
      <c r="L1" s="90"/>
      <c r="M1" s="90"/>
      <c r="N1" s="90"/>
      <c r="O1" s="90"/>
      <c r="P1" s="90"/>
      <c r="Q1" s="90"/>
      <c r="R1" s="90"/>
      <c r="S1" s="90"/>
      <c r="T1" s="90"/>
      <c r="U1" s="90"/>
      <c r="V1" s="90"/>
      <c r="W1" s="90"/>
      <c r="X1" s="90"/>
      <c r="Y1" s="90"/>
      <c r="Z1" s="90"/>
      <c r="AA1" s="90"/>
      <c r="AB1" s="90"/>
      <c r="AC1" s="90"/>
      <c r="AD1" s="90"/>
      <c r="AE1" s="90"/>
      <c r="AF1" s="90"/>
      <c r="AG1" s="90"/>
      <c r="AH1" s="90"/>
      <c r="AI1" s="90"/>
      <c r="AJ1" s="90"/>
      <c r="AK1" s="90"/>
      <c r="AL1" s="90"/>
      <c r="AM1" s="90"/>
      <c r="AN1" s="90"/>
      <c r="AO1" s="90"/>
      <c r="AP1" s="90"/>
      <c r="AQ1" s="90"/>
      <c r="AR1" s="90"/>
      <c r="AS1" s="90"/>
      <c r="AT1" s="90"/>
      <c r="AU1" s="90"/>
      <c r="AV1" s="90"/>
      <c r="AW1" s="90"/>
      <c r="AX1" s="90"/>
      <c r="AY1" s="90"/>
      <c r="AZ1" s="90"/>
    </row>
    <row r="2" spans="1:52" ht="15.75" thickBot="1" x14ac:dyDescent="0.3">
      <c r="A2" s="15"/>
      <c r="B2" s="35"/>
      <c r="C2" s="36"/>
      <c r="D2" s="37"/>
      <c r="E2" s="37"/>
      <c r="F2" s="37"/>
      <c r="G2" s="37"/>
      <c r="H2" s="95"/>
      <c r="I2" s="95"/>
      <c r="J2" s="38"/>
      <c r="L2" s="90"/>
      <c r="M2" s="90"/>
      <c r="N2" s="90"/>
      <c r="O2" s="90"/>
      <c r="P2" s="90"/>
      <c r="Q2" s="90"/>
      <c r="R2" s="90"/>
      <c r="S2" s="90"/>
      <c r="T2" s="90"/>
      <c r="U2" s="90"/>
      <c r="V2" s="90"/>
      <c r="W2" s="90"/>
      <c r="X2" s="90"/>
      <c r="Y2" s="90"/>
      <c r="Z2" s="90"/>
      <c r="AA2" s="90"/>
      <c r="AB2" s="90"/>
      <c r="AC2" s="90"/>
      <c r="AD2" s="90"/>
      <c r="AE2" s="90"/>
      <c r="AF2" s="90"/>
      <c r="AG2" s="90"/>
      <c r="AH2" s="90"/>
      <c r="AI2" s="90"/>
      <c r="AJ2" s="90"/>
      <c r="AK2" s="90"/>
      <c r="AL2" s="90"/>
      <c r="AM2" s="90"/>
      <c r="AN2" s="90"/>
      <c r="AO2" s="90"/>
      <c r="AP2" s="90"/>
      <c r="AQ2" s="90"/>
      <c r="AR2" s="90"/>
      <c r="AS2" s="90"/>
      <c r="AT2" s="90"/>
      <c r="AU2" s="90"/>
      <c r="AV2" s="90"/>
      <c r="AW2" s="90"/>
      <c r="AX2" s="90"/>
      <c r="AY2" s="90"/>
      <c r="AZ2" s="90"/>
    </row>
    <row r="3" spans="1:52" ht="21" thickBot="1" x14ac:dyDescent="0.35">
      <c r="A3" s="15"/>
      <c r="B3" s="83"/>
      <c r="C3" s="344" t="s">
        <v>254</v>
      </c>
      <c r="D3" s="345"/>
      <c r="E3" s="345"/>
      <c r="F3" s="345"/>
      <c r="G3" s="345"/>
      <c r="H3" s="345"/>
      <c r="I3" s="346"/>
      <c r="J3" s="85"/>
      <c r="L3" s="90"/>
      <c r="M3" s="90"/>
      <c r="N3" s="90"/>
      <c r="O3" s="90"/>
      <c r="P3" s="90"/>
      <c r="Q3" s="90"/>
      <c r="R3" s="90"/>
      <c r="S3" s="90"/>
      <c r="T3" s="90"/>
      <c r="U3" s="90"/>
      <c r="V3" s="90"/>
      <c r="W3" s="90"/>
      <c r="X3" s="90"/>
      <c r="Y3" s="90"/>
      <c r="Z3" s="90"/>
      <c r="AA3" s="90"/>
      <c r="AB3" s="90"/>
      <c r="AC3" s="90"/>
      <c r="AD3" s="90"/>
      <c r="AE3" s="90"/>
      <c r="AF3" s="90"/>
      <c r="AG3" s="90"/>
      <c r="AH3" s="90"/>
      <c r="AI3" s="90"/>
      <c r="AJ3" s="90"/>
      <c r="AK3" s="90"/>
      <c r="AL3" s="90"/>
      <c r="AM3" s="90"/>
      <c r="AN3" s="90"/>
      <c r="AO3" s="90"/>
      <c r="AP3" s="90"/>
      <c r="AQ3" s="90"/>
      <c r="AR3" s="90"/>
      <c r="AS3" s="90"/>
      <c r="AT3" s="90"/>
      <c r="AU3" s="90"/>
      <c r="AV3" s="90"/>
      <c r="AW3" s="90"/>
      <c r="AX3" s="90"/>
      <c r="AY3" s="90"/>
      <c r="AZ3" s="90"/>
    </row>
    <row r="4" spans="1:52" ht="15" customHeight="1" x14ac:dyDescent="0.25">
      <c r="A4" s="15"/>
      <c r="B4" s="39"/>
      <c r="C4" s="392" t="s">
        <v>223</v>
      </c>
      <c r="D4" s="392"/>
      <c r="E4" s="392"/>
      <c r="F4" s="392"/>
      <c r="G4" s="392"/>
      <c r="H4" s="392"/>
      <c r="I4" s="392"/>
      <c r="J4" s="40"/>
      <c r="L4" s="90"/>
      <c r="M4" s="90"/>
      <c r="N4" s="90"/>
      <c r="O4" s="90"/>
      <c r="P4" s="90"/>
      <c r="Q4" s="90"/>
      <c r="R4" s="90"/>
      <c r="S4" s="90"/>
      <c r="T4" s="90"/>
      <c r="U4" s="90"/>
      <c r="V4" s="90"/>
      <c r="W4" s="90"/>
      <c r="X4" s="90"/>
      <c r="Y4" s="90"/>
      <c r="Z4" s="90"/>
      <c r="AA4" s="90"/>
      <c r="AB4" s="90"/>
      <c r="AC4" s="90"/>
      <c r="AD4" s="90"/>
      <c r="AE4" s="90"/>
      <c r="AF4" s="90"/>
      <c r="AG4" s="90"/>
      <c r="AH4" s="90"/>
      <c r="AI4" s="90"/>
      <c r="AJ4" s="90"/>
      <c r="AK4" s="90"/>
      <c r="AL4" s="90"/>
      <c r="AM4" s="90"/>
      <c r="AN4" s="90"/>
      <c r="AO4" s="90"/>
      <c r="AP4" s="90"/>
      <c r="AQ4" s="90"/>
      <c r="AR4" s="90"/>
      <c r="AS4" s="90"/>
      <c r="AT4" s="90"/>
      <c r="AU4" s="90"/>
      <c r="AV4" s="90"/>
      <c r="AW4" s="90"/>
      <c r="AX4" s="90"/>
      <c r="AY4" s="90"/>
      <c r="AZ4" s="90"/>
    </row>
    <row r="5" spans="1:52" ht="15" customHeight="1" x14ac:dyDescent="0.25">
      <c r="A5" s="15"/>
      <c r="B5" s="39"/>
      <c r="C5" s="114"/>
      <c r="D5" s="114"/>
      <c r="E5" s="114"/>
      <c r="F5" s="114"/>
      <c r="G5" s="114"/>
      <c r="H5" s="114"/>
      <c r="I5" s="114"/>
      <c r="J5" s="40"/>
      <c r="L5" s="90"/>
      <c r="M5" s="90"/>
      <c r="N5" s="90"/>
      <c r="O5" s="90"/>
      <c r="P5" s="90"/>
      <c r="Q5" s="90"/>
      <c r="R5" s="90"/>
      <c r="S5" s="90"/>
      <c r="T5" s="90"/>
      <c r="U5" s="90"/>
      <c r="V5" s="90"/>
      <c r="W5" s="90"/>
      <c r="X5" s="90"/>
      <c r="Y5" s="90"/>
      <c r="Z5" s="90"/>
      <c r="AA5" s="90"/>
      <c r="AB5" s="90"/>
      <c r="AC5" s="90"/>
      <c r="AD5" s="90"/>
      <c r="AE5" s="90"/>
      <c r="AF5" s="90"/>
      <c r="AG5" s="90"/>
      <c r="AH5" s="90"/>
      <c r="AI5" s="90"/>
      <c r="AJ5" s="90"/>
      <c r="AK5" s="90"/>
      <c r="AL5" s="90"/>
      <c r="AM5" s="90"/>
      <c r="AN5" s="90"/>
      <c r="AO5" s="90"/>
      <c r="AP5" s="90"/>
      <c r="AQ5" s="90"/>
      <c r="AR5" s="90"/>
      <c r="AS5" s="90"/>
      <c r="AT5" s="90"/>
      <c r="AU5" s="90"/>
      <c r="AV5" s="90"/>
      <c r="AW5" s="90"/>
      <c r="AX5" s="90"/>
      <c r="AY5" s="90"/>
      <c r="AZ5" s="90"/>
    </row>
    <row r="6" spans="1:52" ht="14.55" x14ac:dyDescent="0.35">
      <c r="A6" s="15"/>
      <c r="B6" s="39"/>
      <c r="C6" s="41"/>
      <c r="D6" s="42"/>
      <c r="E6" s="42"/>
      <c r="F6" s="42"/>
      <c r="G6" s="42"/>
      <c r="H6" s="96"/>
      <c r="I6" s="96"/>
      <c r="J6" s="40"/>
      <c r="L6" s="90"/>
      <c r="M6" s="90"/>
      <c r="N6" s="90"/>
      <c r="O6" s="90"/>
      <c r="P6" s="90"/>
      <c r="Q6" s="90"/>
      <c r="R6" s="90"/>
      <c r="S6" s="90"/>
      <c r="T6" s="90"/>
      <c r="U6" s="90"/>
      <c r="V6" s="90"/>
      <c r="W6" s="90"/>
      <c r="X6" s="90"/>
      <c r="Y6" s="90"/>
      <c r="Z6" s="90"/>
      <c r="AA6" s="90"/>
      <c r="AB6" s="90"/>
      <c r="AC6" s="90"/>
      <c r="AD6" s="90"/>
      <c r="AE6" s="90"/>
      <c r="AF6" s="90"/>
      <c r="AG6" s="90"/>
      <c r="AH6" s="90"/>
      <c r="AI6" s="90"/>
      <c r="AJ6" s="90"/>
      <c r="AK6" s="90"/>
      <c r="AL6" s="90"/>
      <c r="AM6" s="90"/>
      <c r="AN6" s="90"/>
      <c r="AO6" s="90"/>
      <c r="AP6" s="90"/>
      <c r="AQ6" s="90"/>
      <c r="AR6" s="90"/>
      <c r="AS6" s="90"/>
      <c r="AT6" s="90"/>
      <c r="AU6" s="90"/>
      <c r="AV6" s="90"/>
      <c r="AW6" s="90"/>
      <c r="AX6" s="90"/>
      <c r="AY6" s="90"/>
      <c r="AZ6" s="90"/>
    </row>
    <row r="7" spans="1:52" ht="15.75" customHeight="1" x14ac:dyDescent="0.35">
      <c r="A7" s="15"/>
      <c r="B7" s="39"/>
      <c r="C7" s="41"/>
      <c r="D7" s="398" t="s">
        <v>255</v>
      </c>
      <c r="E7" s="398"/>
      <c r="F7" s="398" t="s">
        <v>259</v>
      </c>
      <c r="G7" s="398"/>
      <c r="H7" s="94" t="s">
        <v>260</v>
      </c>
      <c r="I7" s="94" t="s">
        <v>232</v>
      </c>
      <c r="J7" s="40"/>
      <c r="L7" s="90"/>
      <c r="M7" s="90"/>
      <c r="N7" s="90"/>
      <c r="O7" s="90"/>
      <c r="P7" s="90"/>
      <c r="Q7" s="90"/>
      <c r="R7" s="90"/>
      <c r="S7" s="90"/>
      <c r="T7" s="90"/>
      <c r="U7" s="90"/>
      <c r="V7" s="90"/>
      <c r="W7" s="90"/>
      <c r="X7" s="90"/>
      <c r="Y7" s="90"/>
      <c r="Z7" s="90"/>
      <c r="AA7" s="90"/>
      <c r="AB7" s="90"/>
      <c r="AC7" s="90"/>
      <c r="AD7" s="90"/>
      <c r="AE7" s="90"/>
      <c r="AF7" s="90"/>
      <c r="AG7" s="90"/>
      <c r="AH7" s="90"/>
      <c r="AI7" s="90"/>
      <c r="AJ7" s="90"/>
      <c r="AK7" s="90"/>
      <c r="AL7" s="90"/>
      <c r="AM7" s="90"/>
      <c r="AN7" s="90"/>
      <c r="AO7" s="90"/>
      <c r="AP7" s="90"/>
      <c r="AQ7" s="90"/>
      <c r="AR7" s="90"/>
      <c r="AS7" s="90"/>
      <c r="AT7" s="90"/>
      <c r="AU7" s="90"/>
      <c r="AV7" s="90"/>
      <c r="AW7" s="90"/>
      <c r="AX7" s="90"/>
      <c r="AY7" s="90"/>
      <c r="AZ7" s="90"/>
    </row>
    <row r="8" spans="1:52" s="11" customFormat="1" ht="301.8" customHeight="1" x14ac:dyDescent="0.3">
      <c r="A8" s="14"/>
      <c r="B8" s="44"/>
      <c r="C8" s="236" t="s">
        <v>252</v>
      </c>
      <c r="D8" s="393" t="s">
        <v>718</v>
      </c>
      <c r="E8" s="393"/>
      <c r="F8" s="395" t="s">
        <v>717</v>
      </c>
      <c r="G8" s="395"/>
      <c r="H8" s="266" t="s">
        <v>719</v>
      </c>
      <c r="I8" s="265" t="s">
        <v>20</v>
      </c>
      <c r="J8" s="45"/>
      <c r="L8" s="90"/>
      <c r="M8" s="90"/>
      <c r="N8" s="90"/>
      <c r="O8" s="90"/>
      <c r="P8" s="90"/>
      <c r="Q8" s="90"/>
      <c r="R8" s="90"/>
      <c r="S8" s="90"/>
      <c r="T8" s="90"/>
      <c r="U8" s="90"/>
      <c r="V8" s="90"/>
      <c r="W8" s="90"/>
      <c r="X8" s="90"/>
      <c r="Y8" s="90"/>
      <c r="Z8" s="90"/>
      <c r="AA8" s="90"/>
      <c r="AB8" s="90"/>
      <c r="AC8" s="90"/>
      <c r="AD8" s="90"/>
      <c r="AE8" s="90"/>
      <c r="AF8" s="90"/>
      <c r="AG8" s="90"/>
      <c r="AH8" s="90"/>
      <c r="AI8" s="90"/>
      <c r="AJ8" s="90"/>
      <c r="AK8" s="90"/>
      <c r="AL8" s="90"/>
      <c r="AM8" s="90"/>
      <c r="AN8" s="90"/>
      <c r="AO8" s="90"/>
      <c r="AP8" s="90"/>
      <c r="AQ8" s="90"/>
      <c r="AR8" s="90"/>
      <c r="AS8" s="90"/>
      <c r="AT8" s="90"/>
      <c r="AU8" s="90"/>
      <c r="AV8" s="90"/>
      <c r="AW8" s="90"/>
      <c r="AX8" s="90"/>
      <c r="AY8" s="90"/>
      <c r="AZ8" s="90"/>
    </row>
    <row r="9" spans="1:52" s="11" customFormat="1" ht="244.8" customHeight="1" x14ac:dyDescent="0.3">
      <c r="A9" s="14"/>
      <c r="B9" s="44"/>
      <c r="C9" s="236"/>
      <c r="D9" s="394" t="s">
        <v>714</v>
      </c>
      <c r="E9" s="394"/>
      <c r="F9" s="395" t="s">
        <v>715</v>
      </c>
      <c r="G9" s="395"/>
      <c r="H9" s="266" t="s">
        <v>794</v>
      </c>
      <c r="I9" s="265" t="s">
        <v>20</v>
      </c>
      <c r="J9" s="45"/>
      <c r="L9" s="90"/>
      <c r="M9" s="90"/>
      <c r="N9" s="90"/>
      <c r="O9" s="90"/>
      <c r="P9" s="90"/>
      <c r="Q9" s="90"/>
      <c r="R9" s="90"/>
      <c r="S9" s="90"/>
      <c r="T9" s="90"/>
      <c r="U9" s="90"/>
      <c r="V9" s="90"/>
      <c r="W9" s="90"/>
      <c r="X9" s="90"/>
      <c r="Y9" s="90"/>
      <c r="Z9" s="90"/>
      <c r="AA9" s="90"/>
      <c r="AB9" s="90"/>
      <c r="AC9" s="90"/>
      <c r="AD9" s="90"/>
      <c r="AE9" s="90"/>
      <c r="AF9" s="90"/>
      <c r="AG9" s="90"/>
      <c r="AH9" s="90"/>
      <c r="AI9" s="90"/>
      <c r="AJ9" s="90"/>
      <c r="AK9" s="90"/>
      <c r="AL9" s="90"/>
      <c r="AM9" s="90"/>
      <c r="AN9" s="90"/>
      <c r="AO9" s="90"/>
      <c r="AP9" s="90"/>
      <c r="AQ9" s="90"/>
      <c r="AR9" s="90"/>
      <c r="AS9" s="90"/>
      <c r="AT9" s="90"/>
      <c r="AU9" s="90"/>
      <c r="AV9" s="90"/>
      <c r="AW9" s="90"/>
      <c r="AX9" s="90"/>
      <c r="AY9" s="90"/>
      <c r="AZ9" s="90"/>
    </row>
    <row r="10" spans="1:52" s="11" customFormat="1" ht="175.2" customHeight="1" x14ac:dyDescent="0.3">
      <c r="A10" s="14"/>
      <c r="B10" s="44"/>
      <c r="C10" s="236"/>
      <c r="D10" s="394" t="s">
        <v>722</v>
      </c>
      <c r="E10" s="394"/>
      <c r="F10" s="395" t="s">
        <v>716</v>
      </c>
      <c r="G10" s="395"/>
      <c r="H10" s="266" t="s">
        <v>795</v>
      </c>
      <c r="I10" s="265" t="s">
        <v>20</v>
      </c>
      <c r="J10" s="45"/>
      <c r="L10" s="90"/>
      <c r="M10" s="90"/>
      <c r="N10" s="90"/>
      <c r="O10" s="90"/>
      <c r="P10" s="90"/>
      <c r="Q10" s="90"/>
      <c r="R10" s="90"/>
      <c r="S10" s="90"/>
      <c r="T10" s="90"/>
      <c r="U10" s="90"/>
      <c r="V10" s="90"/>
      <c r="W10" s="90"/>
      <c r="X10" s="90"/>
      <c r="Y10" s="90"/>
      <c r="Z10" s="90"/>
      <c r="AA10" s="90"/>
      <c r="AB10" s="90"/>
      <c r="AC10" s="90"/>
      <c r="AD10" s="90"/>
      <c r="AE10" s="90"/>
      <c r="AF10" s="90"/>
      <c r="AG10" s="90"/>
      <c r="AH10" s="90"/>
      <c r="AI10" s="90"/>
      <c r="AJ10" s="90"/>
      <c r="AK10" s="90"/>
      <c r="AL10" s="90"/>
      <c r="AM10" s="90"/>
      <c r="AN10" s="90"/>
      <c r="AO10" s="90"/>
      <c r="AP10" s="90"/>
      <c r="AQ10" s="90"/>
      <c r="AR10" s="90"/>
      <c r="AS10" s="90"/>
      <c r="AT10" s="90"/>
      <c r="AU10" s="90"/>
      <c r="AV10" s="90"/>
      <c r="AW10" s="90"/>
      <c r="AX10" s="90"/>
      <c r="AY10" s="90"/>
      <c r="AZ10" s="90"/>
    </row>
    <row r="11" spans="1:52" s="11" customFormat="1" ht="18.75" customHeight="1" thickBot="1" x14ac:dyDescent="0.4">
      <c r="A11" s="14"/>
      <c r="B11" s="44"/>
      <c r="C11" s="91"/>
      <c r="D11" s="46"/>
      <c r="E11" s="46"/>
      <c r="F11" s="46"/>
      <c r="G11" s="46"/>
      <c r="H11" s="101" t="s">
        <v>256</v>
      </c>
      <c r="I11" s="264" t="s">
        <v>20</v>
      </c>
      <c r="J11" s="45"/>
      <c r="L11" s="90"/>
      <c r="M11" s="90"/>
      <c r="N11" s="90"/>
      <c r="O11" s="90"/>
      <c r="P11" s="90"/>
      <c r="Q11" s="90"/>
      <c r="R11" s="90"/>
      <c r="S11" s="90"/>
      <c r="T11" s="90"/>
      <c r="U11" s="90"/>
      <c r="V11" s="90"/>
      <c r="W11" s="90"/>
      <c r="X11" s="90"/>
      <c r="Y11" s="90"/>
      <c r="Z11" s="90"/>
      <c r="AA11" s="90"/>
      <c r="AB11" s="90"/>
      <c r="AC11" s="90"/>
      <c r="AD11" s="90"/>
      <c r="AE11" s="90"/>
      <c r="AF11" s="90"/>
      <c r="AG11" s="90"/>
      <c r="AH11" s="90"/>
      <c r="AI11" s="90"/>
      <c r="AJ11" s="90"/>
      <c r="AK11" s="90"/>
      <c r="AL11" s="90"/>
      <c r="AM11" s="90"/>
      <c r="AN11" s="90"/>
      <c r="AO11" s="90"/>
      <c r="AP11" s="90"/>
      <c r="AQ11" s="90"/>
      <c r="AR11" s="90"/>
      <c r="AS11" s="90"/>
      <c r="AT11" s="90"/>
      <c r="AU11" s="90"/>
      <c r="AV11" s="90"/>
      <c r="AW11" s="90"/>
      <c r="AX11" s="90"/>
      <c r="AY11" s="90"/>
      <c r="AZ11" s="90"/>
    </row>
    <row r="12" spans="1:52" s="11" customFormat="1" ht="18.75" customHeight="1" x14ac:dyDescent="0.35">
      <c r="A12" s="14"/>
      <c r="B12" s="44"/>
      <c r="C12" s="133"/>
      <c r="D12" s="46"/>
      <c r="E12" s="46"/>
      <c r="F12" s="46"/>
      <c r="G12" s="46"/>
      <c r="H12" s="102"/>
      <c r="I12" s="41"/>
      <c r="J12" s="45"/>
      <c r="L12" s="90"/>
      <c r="M12" s="90"/>
      <c r="N12" s="90"/>
      <c r="O12" s="90"/>
      <c r="P12" s="90"/>
      <c r="Q12" s="90"/>
      <c r="R12" s="90"/>
      <c r="S12" s="90"/>
      <c r="T12" s="90"/>
      <c r="U12" s="90"/>
      <c r="V12" s="90"/>
      <c r="W12" s="90"/>
      <c r="X12" s="90"/>
      <c r="Y12" s="90"/>
      <c r="Z12" s="90"/>
      <c r="AA12" s="90"/>
      <c r="AB12" s="90"/>
      <c r="AC12" s="90"/>
      <c r="AD12" s="90"/>
      <c r="AE12" s="90"/>
      <c r="AF12" s="90"/>
      <c r="AG12" s="90"/>
      <c r="AH12" s="90"/>
      <c r="AI12" s="90"/>
      <c r="AJ12" s="90"/>
      <c r="AK12" s="90"/>
      <c r="AL12" s="90"/>
      <c r="AM12" s="90"/>
      <c r="AN12" s="90"/>
      <c r="AO12" s="90"/>
      <c r="AP12" s="90"/>
      <c r="AQ12" s="90"/>
      <c r="AR12" s="90"/>
      <c r="AS12" s="90"/>
      <c r="AT12" s="90"/>
      <c r="AU12" s="90"/>
      <c r="AV12" s="90"/>
      <c r="AW12" s="90"/>
      <c r="AX12" s="90"/>
      <c r="AY12" s="90"/>
      <c r="AZ12" s="90"/>
    </row>
    <row r="13" spans="1:52" s="11" customFormat="1" ht="15.75" thickBot="1" x14ac:dyDescent="0.3">
      <c r="A13" s="14"/>
      <c r="B13" s="44"/>
      <c r="C13" s="115"/>
      <c r="D13" s="407" t="s">
        <v>723</v>
      </c>
      <c r="E13" s="407"/>
      <c r="F13" s="407"/>
      <c r="G13" s="407"/>
      <c r="H13" s="407"/>
      <c r="I13" s="407"/>
      <c r="J13" s="45"/>
      <c r="L13" s="90"/>
      <c r="M13" s="90"/>
      <c r="N13" s="90"/>
      <c r="O13" s="90"/>
      <c r="P13" s="90"/>
      <c r="Q13" s="90"/>
      <c r="R13" s="90"/>
      <c r="S13" s="90"/>
      <c r="T13" s="90"/>
      <c r="U13" s="90"/>
      <c r="V13" s="90"/>
      <c r="W13" s="90"/>
      <c r="X13" s="90"/>
      <c r="Y13" s="90"/>
      <c r="Z13" s="90"/>
      <c r="AA13" s="90"/>
      <c r="AB13" s="90"/>
      <c r="AC13" s="90"/>
      <c r="AD13" s="90"/>
      <c r="AE13" s="90"/>
      <c r="AF13" s="90"/>
      <c r="AG13" s="90"/>
      <c r="AH13" s="90"/>
      <c r="AI13" s="90"/>
      <c r="AJ13" s="90"/>
      <c r="AK13" s="90"/>
      <c r="AL13" s="90"/>
      <c r="AM13" s="90"/>
      <c r="AN13" s="90"/>
      <c r="AO13" s="90"/>
      <c r="AP13" s="90"/>
      <c r="AQ13" s="90"/>
      <c r="AR13" s="90"/>
      <c r="AS13" s="90"/>
      <c r="AT13" s="90"/>
      <c r="AU13" s="90"/>
      <c r="AV13" s="90"/>
      <c r="AW13" s="90"/>
      <c r="AX13" s="90"/>
      <c r="AY13" s="90"/>
      <c r="AZ13" s="90"/>
    </row>
    <row r="14" spans="1:52" s="11" customFormat="1" ht="15.75" thickBot="1" x14ac:dyDescent="0.3">
      <c r="A14" s="14"/>
      <c r="B14" s="44"/>
      <c r="C14" s="115"/>
      <c r="D14" s="79" t="s">
        <v>60</v>
      </c>
      <c r="E14" s="401" t="s">
        <v>693</v>
      </c>
      <c r="F14" s="402"/>
      <c r="G14" s="402"/>
      <c r="H14" s="403"/>
      <c r="I14" s="46"/>
      <c r="J14" s="45"/>
      <c r="L14" s="90"/>
      <c r="M14" s="90"/>
      <c r="N14" s="90"/>
      <c r="O14" s="90"/>
      <c r="P14" s="90"/>
      <c r="Q14" s="90"/>
      <c r="R14" s="90"/>
      <c r="S14" s="90"/>
      <c r="T14" s="90"/>
      <c r="U14" s="90"/>
      <c r="V14" s="90"/>
      <c r="W14" s="90"/>
      <c r="X14" s="90"/>
      <c r="Y14" s="90"/>
      <c r="Z14" s="90"/>
      <c r="AA14" s="90"/>
      <c r="AB14" s="90"/>
      <c r="AC14" s="90"/>
      <c r="AD14" s="90"/>
      <c r="AE14" s="90"/>
      <c r="AF14" s="90"/>
      <c r="AG14" s="90"/>
      <c r="AH14" s="90"/>
      <c r="AI14" s="90"/>
      <c r="AJ14" s="90"/>
      <c r="AK14" s="90"/>
      <c r="AL14" s="90"/>
      <c r="AM14" s="90"/>
      <c r="AN14" s="90"/>
      <c r="AO14" s="90"/>
      <c r="AP14" s="90"/>
      <c r="AQ14" s="90"/>
      <c r="AR14" s="90"/>
      <c r="AS14" s="90"/>
      <c r="AT14" s="90"/>
      <c r="AU14" s="90"/>
      <c r="AV14" s="90"/>
      <c r="AW14" s="90"/>
      <c r="AX14" s="90"/>
      <c r="AY14" s="90"/>
      <c r="AZ14" s="90"/>
    </row>
    <row r="15" spans="1:52" s="11" customFormat="1" ht="15" thickBot="1" x14ac:dyDescent="0.4">
      <c r="A15" s="14"/>
      <c r="B15" s="44"/>
      <c r="C15" s="115"/>
      <c r="D15" s="79" t="s">
        <v>62</v>
      </c>
      <c r="E15" s="404" t="s">
        <v>692</v>
      </c>
      <c r="F15" s="405"/>
      <c r="G15" s="405"/>
      <c r="H15" s="406"/>
      <c r="I15" s="46"/>
      <c r="J15" s="45"/>
      <c r="L15" s="90"/>
      <c r="M15" s="90"/>
      <c r="N15" s="90"/>
      <c r="O15" s="90"/>
      <c r="P15" s="90"/>
      <c r="Q15" s="90"/>
      <c r="R15" s="90"/>
      <c r="S15" s="90"/>
      <c r="T15" s="90"/>
      <c r="U15" s="90"/>
      <c r="V15" s="90"/>
      <c r="W15" s="90"/>
      <c r="X15" s="90"/>
      <c r="Y15" s="90"/>
      <c r="Z15" s="90"/>
      <c r="AA15" s="90"/>
      <c r="AB15" s="90"/>
      <c r="AC15" s="90"/>
      <c r="AD15" s="90"/>
      <c r="AE15" s="90"/>
      <c r="AF15" s="90"/>
      <c r="AG15" s="90"/>
      <c r="AH15" s="90"/>
      <c r="AI15" s="90"/>
      <c r="AJ15" s="90"/>
      <c r="AK15" s="90"/>
      <c r="AL15" s="90"/>
      <c r="AM15" s="90"/>
      <c r="AN15" s="90"/>
      <c r="AO15" s="90"/>
      <c r="AP15" s="90"/>
      <c r="AQ15" s="90"/>
      <c r="AR15" s="90"/>
      <c r="AS15" s="90"/>
      <c r="AT15" s="90"/>
      <c r="AU15" s="90"/>
      <c r="AV15" s="90"/>
      <c r="AW15" s="90"/>
      <c r="AX15" s="90"/>
      <c r="AY15" s="90"/>
      <c r="AZ15" s="90"/>
    </row>
    <row r="16" spans="1:52" s="11" customFormat="1" ht="13.5" customHeight="1" x14ac:dyDescent="0.25">
      <c r="A16" s="14"/>
      <c r="B16" s="44"/>
      <c r="C16" s="115"/>
      <c r="D16" s="46"/>
      <c r="E16" s="46"/>
      <c r="F16" s="46"/>
      <c r="G16" s="46"/>
      <c r="H16" s="46"/>
      <c r="I16" s="46"/>
      <c r="J16" s="45"/>
      <c r="L16" s="90"/>
      <c r="M16" s="90"/>
      <c r="N16" s="90"/>
      <c r="O16" s="90"/>
      <c r="P16" s="90"/>
      <c r="Q16" s="90"/>
      <c r="R16" s="90"/>
      <c r="S16" s="90"/>
      <c r="T16" s="90"/>
      <c r="U16" s="90"/>
      <c r="V16" s="90"/>
      <c r="W16" s="90"/>
      <c r="X16" s="90"/>
      <c r="Y16" s="90"/>
      <c r="Z16" s="90"/>
      <c r="AA16" s="90"/>
      <c r="AB16" s="90"/>
      <c r="AC16" s="90"/>
      <c r="AD16" s="90"/>
      <c r="AE16" s="90"/>
      <c r="AF16" s="90"/>
      <c r="AG16" s="90"/>
      <c r="AH16" s="90"/>
      <c r="AI16" s="90"/>
      <c r="AJ16" s="90"/>
      <c r="AK16" s="90"/>
      <c r="AL16" s="90"/>
      <c r="AM16" s="90"/>
      <c r="AN16" s="90"/>
      <c r="AO16" s="90"/>
      <c r="AP16" s="90"/>
      <c r="AQ16" s="90"/>
      <c r="AR16" s="90"/>
      <c r="AS16" s="90"/>
      <c r="AT16" s="90"/>
      <c r="AU16" s="90"/>
      <c r="AV16" s="90"/>
      <c r="AW16" s="90"/>
      <c r="AX16" s="90"/>
      <c r="AY16" s="90"/>
      <c r="AZ16" s="90"/>
    </row>
    <row r="17" spans="1:52" s="11" customFormat="1" ht="30.75" customHeight="1" thickBot="1" x14ac:dyDescent="0.3">
      <c r="A17" s="14"/>
      <c r="B17" s="44"/>
      <c r="C17" s="363" t="s">
        <v>224</v>
      </c>
      <c r="D17" s="363"/>
      <c r="E17" s="363"/>
      <c r="F17" s="363"/>
      <c r="G17" s="363"/>
      <c r="H17" s="363"/>
      <c r="I17" s="96"/>
      <c r="J17" s="45"/>
      <c r="L17" s="90"/>
      <c r="M17" s="90"/>
      <c r="N17" s="90"/>
      <c r="O17" s="90"/>
      <c r="P17" s="90"/>
      <c r="Q17" s="90"/>
      <c r="R17" s="90"/>
      <c r="S17" s="90"/>
      <c r="T17" s="90"/>
      <c r="U17" s="90"/>
      <c r="V17" s="90"/>
      <c r="W17" s="90"/>
      <c r="X17" s="90"/>
      <c r="Y17" s="90"/>
      <c r="Z17" s="90"/>
      <c r="AA17" s="90"/>
      <c r="AB17" s="90"/>
      <c r="AC17" s="90"/>
      <c r="AD17" s="90"/>
      <c r="AE17" s="90"/>
      <c r="AF17" s="90"/>
      <c r="AG17" s="90"/>
      <c r="AH17" s="90"/>
      <c r="AI17" s="90"/>
      <c r="AJ17" s="90"/>
      <c r="AK17" s="90"/>
      <c r="AL17" s="90"/>
      <c r="AM17" s="90"/>
      <c r="AN17" s="90"/>
      <c r="AO17" s="90"/>
      <c r="AP17" s="90"/>
      <c r="AQ17" s="90"/>
      <c r="AR17" s="90"/>
      <c r="AS17" s="90"/>
      <c r="AT17" s="90"/>
      <c r="AU17" s="90"/>
      <c r="AV17" s="90"/>
      <c r="AW17" s="90"/>
      <c r="AX17" s="90"/>
      <c r="AY17" s="90"/>
      <c r="AZ17" s="90"/>
    </row>
    <row r="18" spans="1:52" s="11" customFormat="1" ht="30.75" customHeight="1" x14ac:dyDescent="0.3">
      <c r="A18" s="14"/>
      <c r="B18" s="44"/>
      <c r="C18" s="99"/>
      <c r="D18" s="408" t="s">
        <v>796</v>
      </c>
      <c r="E18" s="409"/>
      <c r="F18" s="409"/>
      <c r="G18" s="409"/>
      <c r="H18" s="409"/>
      <c r="I18" s="410"/>
      <c r="J18" s="45"/>
      <c r="L18" s="90"/>
      <c r="M18" s="90"/>
      <c r="N18" s="90"/>
      <c r="O18" s="90"/>
      <c r="P18" s="90"/>
      <c r="Q18" s="90"/>
      <c r="R18" s="90"/>
      <c r="S18" s="90"/>
      <c r="T18" s="90"/>
      <c r="U18" s="90"/>
      <c r="V18" s="90"/>
      <c r="W18" s="90"/>
      <c r="X18" s="90"/>
      <c r="Y18" s="90"/>
      <c r="Z18" s="90"/>
      <c r="AA18" s="90"/>
      <c r="AB18" s="90"/>
      <c r="AC18" s="90"/>
      <c r="AD18" s="90"/>
      <c r="AE18" s="90"/>
      <c r="AF18" s="90"/>
      <c r="AG18" s="90"/>
      <c r="AH18" s="90"/>
      <c r="AI18" s="90"/>
      <c r="AJ18" s="90"/>
      <c r="AK18" s="90"/>
      <c r="AL18" s="90"/>
      <c r="AM18" s="90"/>
      <c r="AN18" s="90"/>
      <c r="AO18" s="90"/>
      <c r="AP18" s="90"/>
      <c r="AQ18" s="90"/>
      <c r="AR18" s="90"/>
      <c r="AS18" s="90"/>
      <c r="AT18" s="90"/>
      <c r="AU18" s="90"/>
      <c r="AV18" s="90"/>
      <c r="AW18" s="90"/>
      <c r="AX18" s="90"/>
      <c r="AY18" s="90"/>
      <c r="AZ18" s="90"/>
    </row>
    <row r="19" spans="1:52" s="11" customFormat="1" ht="30.75" customHeight="1" x14ac:dyDescent="0.3">
      <c r="A19" s="14"/>
      <c r="B19" s="44"/>
      <c r="C19" s="99"/>
      <c r="D19" s="411"/>
      <c r="E19" s="412"/>
      <c r="F19" s="412"/>
      <c r="G19" s="412"/>
      <c r="H19" s="412"/>
      <c r="I19" s="413"/>
      <c r="J19" s="45"/>
      <c r="L19" s="90"/>
      <c r="M19" s="90"/>
      <c r="N19" s="90"/>
      <c r="O19" s="90"/>
      <c r="P19" s="90"/>
      <c r="Q19" s="90"/>
      <c r="R19" s="90"/>
      <c r="S19" s="90"/>
      <c r="T19" s="90"/>
      <c r="U19" s="90"/>
      <c r="V19" s="90"/>
      <c r="W19" s="90"/>
      <c r="X19" s="90"/>
      <c r="Y19" s="90"/>
      <c r="Z19" s="90"/>
      <c r="AA19" s="90"/>
      <c r="AB19" s="90"/>
      <c r="AC19" s="90"/>
      <c r="AD19" s="90"/>
      <c r="AE19" s="90"/>
      <c r="AF19" s="90"/>
      <c r="AG19" s="90"/>
      <c r="AH19" s="90"/>
      <c r="AI19" s="90"/>
      <c r="AJ19" s="90"/>
      <c r="AK19" s="90"/>
      <c r="AL19" s="90"/>
      <c r="AM19" s="90"/>
      <c r="AN19" s="90"/>
      <c r="AO19" s="90"/>
      <c r="AP19" s="90"/>
      <c r="AQ19" s="90"/>
      <c r="AR19" s="90"/>
      <c r="AS19" s="90"/>
      <c r="AT19" s="90"/>
      <c r="AU19" s="90"/>
      <c r="AV19" s="90"/>
      <c r="AW19" s="90"/>
      <c r="AX19" s="90"/>
      <c r="AY19" s="90"/>
      <c r="AZ19" s="90"/>
    </row>
    <row r="20" spans="1:52" s="11" customFormat="1" ht="30.75" customHeight="1" x14ac:dyDescent="0.3">
      <c r="A20" s="14"/>
      <c r="B20" s="44"/>
      <c r="C20" s="99"/>
      <c r="D20" s="411"/>
      <c r="E20" s="412"/>
      <c r="F20" s="412"/>
      <c r="G20" s="412"/>
      <c r="H20" s="412"/>
      <c r="I20" s="413"/>
      <c r="J20" s="45"/>
      <c r="L20" s="90"/>
      <c r="M20" s="90"/>
      <c r="N20" s="90"/>
      <c r="O20" s="90"/>
      <c r="P20" s="90"/>
      <c r="Q20" s="90"/>
      <c r="R20" s="90"/>
      <c r="S20" s="90"/>
      <c r="T20" s="90"/>
      <c r="U20" s="90"/>
      <c r="V20" s="90"/>
      <c r="W20" s="90"/>
      <c r="X20" s="90"/>
      <c r="Y20" s="90"/>
      <c r="Z20" s="90"/>
      <c r="AA20" s="90"/>
      <c r="AB20" s="90"/>
      <c r="AC20" s="90"/>
      <c r="AD20" s="90"/>
      <c r="AE20" s="90"/>
      <c r="AF20" s="90"/>
      <c r="AG20" s="90"/>
      <c r="AH20" s="90"/>
      <c r="AI20" s="90"/>
      <c r="AJ20" s="90"/>
      <c r="AK20" s="90"/>
      <c r="AL20" s="90"/>
      <c r="AM20" s="90"/>
      <c r="AN20" s="90"/>
      <c r="AO20" s="90"/>
      <c r="AP20" s="90"/>
      <c r="AQ20" s="90"/>
      <c r="AR20" s="90"/>
      <c r="AS20" s="90"/>
      <c r="AT20" s="90"/>
      <c r="AU20" s="90"/>
      <c r="AV20" s="90"/>
      <c r="AW20" s="90"/>
      <c r="AX20" s="90"/>
      <c r="AY20" s="90"/>
      <c r="AZ20" s="90"/>
    </row>
    <row r="21" spans="1:52" s="11" customFormat="1" ht="30.75" customHeight="1" thickBot="1" x14ac:dyDescent="0.35">
      <c r="A21" s="14"/>
      <c r="B21" s="44"/>
      <c r="C21" s="99"/>
      <c r="D21" s="414"/>
      <c r="E21" s="415"/>
      <c r="F21" s="415"/>
      <c r="G21" s="415"/>
      <c r="H21" s="415"/>
      <c r="I21" s="416"/>
      <c r="J21" s="45"/>
      <c r="L21" s="90"/>
      <c r="M21" s="90"/>
      <c r="N21" s="90"/>
      <c r="O21" s="90"/>
      <c r="P21" s="90"/>
      <c r="Q21" s="90"/>
      <c r="R21" s="90"/>
      <c r="S21" s="90"/>
      <c r="T21" s="90"/>
      <c r="U21" s="90"/>
      <c r="V21" s="90"/>
      <c r="W21" s="90"/>
      <c r="X21" s="90"/>
      <c r="Y21" s="90"/>
      <c r="Z21" s="90"/>
      <c r="AA21" s="90"/>
      <c r="AB21" s="90"/>
      <c r="AC21" s="90"/>
      <c r="AD21" s="90"/>
      <c r="AE21" s="90"/>
      <c r="AF21" s="90"/>
      <c r="AG21" s="90"/>
      <c r="AH21" s="90"/>
      <c r="AI21" s="90"/>
      <c r="AJ21" s="90"/>
      <c r="AK21" s="90"/>
      <c r="AL21" s="90"/>
      <c r="AM21" s="90"/>
      <c r="AN21" s="90"/>
      <c r="AO21" s="90"/>
      <c r="AP21" s="90"/>
      <c r="AQ21" s="90"/>
      <c r="AR21" s="90"/>
      <c r="AS21" s="90"/>
      <c r="AT21" s="90"/>
      <c r="AU21" s="90"/>
      <c r="AV21" s="90"/>
      <c r="AW21" s="90"/>
      <c r="AX21" s="90"/>
      <c r="AY21" s="90"/>
      <c r="AZ21" s="90"/>
    </row>
    <row r="22" spans="1:52" s="11" customFormat="1" ht="14.55" x14ac:dyDescent="0.35">
      <c r="A22" s="14"/>
      <c r="B22" s="44"/>
      <c r="C22" s="92"/>
      <c r="D22" s="92"/>
      <c r="E22" s="92"/>
      <c r="F22" s="99"/>
      <c r="G22" s="92"/>
      <c r="H22" s="96"/>
      <c r="I22" s="96"/>
      <c r="J22" s="45"/>
      <c r="L22" s="90"/>
      <c r="M22" s="90"/>
      <c r="N22" s="90"/>
      <c r="O22" s="90"/>
      <c r="P22" s="90"/>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0"/>
      <c r="AR22" s="90"/>
      <c r="AS22" s="90"/>
      <c r="AT22" s="90"/>
      <c r="AU22" s="90"/>
      <c r="AV22" s="90"/>
      <c r="AW22" s="90"/>
      <c r="AX22" s="90"/>
      <c r="AY22" s="90"/>
      <c r="AZ22" s="90"/>
    </row>
    <row r="23" spans="1:52" ht="15.75" customHeight="1" thickBot="1" x14ac:dyDescent="0.35">
      <c r="A23" s="15"/>
      <c r="B23" s="44"/>
      <c r="C23" s="47"/>
      <c r="D23" s="417" t="s">
        <v>255</v>
      </c>
      <c r="E23" s="417"/>
      <c r="F23" s="417" t="s">
        <v>259</v>
      </c>
      <c r="G23" s="417"/>
      <c r="H23" s="94" t="s">
        <v>260</v>
      </c>
      <c r="I23" s="94" t="s">
        <v>232</v>
      </c>
      <c r="J23" s="45"/>
      <c r="K23" s="6"/>
      <c r="L23" s="90"/>
      <c r="M23" s="90"/>
      <c r="N23" s="90"/>
      <c r="O23" s="90"/>
      <c r="P23" s="90"/>
      <c r="Q23" s="90"/>
      <c r="R23" s="90"/>
      <c r="S23" s="90"/>
      <c r="T23" s="90"/>
      <c r="U23" s="90"/>
      <c r="V23" s="90"/>
      <c r="W23" s="90"/>
      <c r="X23" s="90"/>
      <c r="Y23" s="90"/>
      <c r="Z23" s="90"/>
      <c r="AA23" s="90"/>
      <c r="AB23" s="90"/>
      <c r="AC23" s="90"/>
      <c r="AD23" s="90"/>
      <c r="AE23" s="90"/>
      <c r="AF23" s="90"/>
      <c r="AG23" s="90"/>
      <c r="AH23" s="90"/>
      <c r="AI23" s="90"/>
      <c r="AJ23" s="90"/>
      <c r="AK23" s="90"/>
      <c r="AL23" s="90"/>
      <c r="AM23" s="90"/>
      <c r="AN23" s="90"/>
      <c r="AO23" s="90"/>
      <c r="AP23" s="90"/>
      <c r="AQ23" s="90"/>
      <c r="AR23" s="90"/>
      <c r="AS23" s="90"/>
      <c r="AT23" s="90"/>
      <c r="AU23" s="90"/>
      <c r="AV23" s="90"/>
      <c r="AW23" s="90"/>
      <c r="AX23" s="90"/>
      <c r="AY23" s="90"/>
      <c r="AZ23" s="90"/>
    </row>
    <row r="24" spans="1:52" ht="131.4" customHeight="1" thickBot="1" x14ac:dyDescent="0.35">
      <c r="A24" s="15"/>
      <c r="B24" s="44"/>
      <c r="C24" s="93" t="s">
        <v>253</v>
      </c>
      <c r="D24" s="396" t="s">
        <v>709</v>
      </c>
      <c r="E24" s="397"/>
      <c r="F24" s="399" t="s">
        <v>797</v>
      </c>
      <c r="G24" s="400"/>
      <c r="H24" s="254" t="s">
        <v>798</v>
      </c>
      <c r="I24" s="253" t="s">
        <v>799</v>
      </c>
      <c r="J24" s="45"/>
      <c r="K24" s="6"/>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row>
    <row r="25" spans="1:52" ht="160.80000000000001" customHeight="1" thickBot="1" x14ac:dyDescent="0.35">
      <c r="A25" s="15"/>
      <c r="B25" s="44"/>
      <c r="C25" s="93"/>
      <c r="D25" s="396" t="s">
        <v>710</v>
      </c>
      <c r="E25" s="397"/>
      <c r="F25" s="399" t="s">
        <v>801</v>
      </c>
      <c r="G25" s="400"/>
      <c r="H25" s="254" t="s">
        <v>802</v>
      </c>
      <c r="I25" s="253" t="s">
        <v>720</v>
      </c>
      <c r="J25" s="45"/>
      <c r="L25" s="90"/>
      <c r="M25" s="90"/>
      <c r="N25" s="90"/>
      <c r="O25" s="90"/>
      <c r="P25" s="90"/>
      <c r="Q25" s="90"/>
      <c r="R25" s="90"/>
      <c r="S25" s="90"/>
      <c r="T25" s="90"/>
      <c r="U25" s="90"/>
      <c r="V25" s="90"/>
      <c r="W25" s="90"/>
      <c r="X25" s="90"/>
      <c r="Y25" s="90"/>
      <c r="Z25" s="90"/>
      <c r="AA25" s="90"/>
      <c r="AB25" s="90"/>
      <c r="AC25" s="90"/>
      <c r="AD25" s="90"/>
      <c r="AE25" s="90"/>
      <c r="AF25" s="90"/>
      <c r="AG25" s="90"/>
      <c r="AH25" s="90"/>
      <c r="AI25" s="90"/>
      <c r="AJ25" s="90"/>
      <c r="AK25" s="90"/>
      <c r="AL25" s="90"/>
      <c r="AM25" s="90"/>
      <c r="AN25" s="90"/>
      <c r="AO25" s="90"/>
      <c r="AP25" s="90"/>
      <c r="AQ25" s="90"/>
      <c r="AR25" s="90"/>
      <c r="AS25" s="90"/>
      <c r="AT25" s="90"/>
      <c r="AU25" s="90"/>
      <c r="AV25" s="90"/>
      <c r="AW25" s="90"/>
      <c r="AX25" s="90"/>
      <c r="AY25" s="90"/>
      <c r="AZ25" s="90"/>
    </row>
    <row r="26" spans="1:52" ht="83.4" thickBot="1" x14ac:dyDescent="0.35">
      <c r="A26" s="15"/>
      <c r="B26" s="44"/>
      <c r="C26" s="93"/>
      <c r="D26" s="396" t="s">
        <v>711</v>
      </c>
      <c r="E26" s="397"/>
      <c r="F26" s="399" t="s">
        <v>724</v>
      </c>
      <c r="G26" s="400"/>
      <c r="H26" s="254" t="s">
        <v>725</v>
      </c>
      <c r="I26" s="253" t="s">
        <v>20</v>
      </c>
      <c r="J26" s="45"/>
      <c r="L26" s="90"/>
      <c r="M26" s="90"/>
      <c r="N26" s="90"/>
      <c r="O26" s="90"/>
      <c r="P26" s="90"/>
      <c r="Q26" s="90"/>
      <c r="R26" s="90"/>
      <c r="S26" s="90"/>
      <c r="T26" s="90"/>
      <c r="U26" s="90"/>
      <c r="V26" s="90"/>
      <c r="W26" s="90"/>
      <c r="X26" s="90"/>
      <c r="Y26" s="90"/>
      <c r="Z26" s="90"/>
      <c r="AA26" s="90"/>
      <c r="AB26" s="90"/>
      <c r="AC26" s="90"/>
      <c r="AD26" s="90"/>
      <c r="AE26" s="90"/>
      <c r="AF26" s="90"/>
      <c r="AG26" s="90"/>
      <c r="AH26" s="90"/>
      <c r="AI26" s="90"/>
      <c r="AJ26" s="90"/>
      <c r="AK26" s="90"/>
      <c r="AL26" s="90"/>
      <c r="AM26" s="90"/>
      <c r="AN26" s="90"/>
      <c r="AO26" s="90"/>
      <c r="AP26" s="90"/>
      <c r="AQ26" s="90"/>
      <c r="AR26" s="90"/>
      <c r="AS26" s="90"/>
      <c r="AT26" s="90"/>
      <c r="AU26" s="90"/>
      <c r="AV26" s="90"/>
      <c r="AW26" s="90"/>
      <c r="AX26" s="90"/>
      <c r="AY26" s="90"/>
      <c r="AZ26" s="90"/>
    </row>
    <row r="27" spans="1:52" ht="18.75" customHeight="1" thickBot="1" x14ac:dyDescent="0.35">
      <c r="A27" s="15"/>
      <c r="B27" s="44"/>
      <c r="C27" s="41"/>
      <c r="D27" s="41"/>
      <c r="E27" s="41"/>
      <c r="F27" s="41"/>
      <c r="G27" s="41"/>
      <c r="H27" s="101" t="s">
        <v>256</v>
      </c>
      <c r="I27" s="321" t="s">
        <v>20</v>
      </c>
      <c r="J27" s="45"/>
      <c r="L27" s="90"/>
      <c r="M27" s="90"/>
      <c r="N27" s="90"/>
      <c r="O27" s="90"/>
      <c r="P27" s="90"/>
      <c r="Q27" s="90"/>
      <c r="R27" s="90"/>
      <c r="S27" s="90"/>
      <c r="T27" s="90"/>
      <c r="U27" s="90"/>
      <c r="V27" s="90"/>
      <c r="W27" s="90"/>
      <c r="X27" s="90"/>
      <c r="Y27" s="90"/>
      <c r="Z27" s="90"/>
      <c r="AA27" s="90"/>
      <c r="AB27" s="90"/>
      <c r="AC27" s="90"/>
      <c r="AD27" s="90"/>
      <c r="AE27" s="90"/>
      <c r="AF27" s="90"/>
      <c r="AG27" s="90"/>
      <c r="AH27" s="90"/>
      <c r="AI27" s="90"/>
      <c r="AJ27" s="90"/>
      <c r="AK27" s="90"/>
      <c r="AL27" s="90"/>
      <c r="AM27" s="90"/>
      <c r="AN27" s="90"/>
      <c r="AO27" s="90"/>
      <c r="AP27" s="90"/>
      <c r="AQ27" s="90"/>
      <c r="AR27" s="90"/>
      <c r="AS27" s="90"/>
      <c r="AT27" s="90"/>
      <c r="AU27" s="90"/>
      <c r="AV27" s="90"/>
      <c r="AW27" s="90"/>
      <c r="AX27" s="90"/>
      <c r="AY27" s="90"/>
      <c r="AZ27" s="90"/>
    </row>
    <row r="28" spans="1:52" ht="15" thickBot="1" x14ac:dyDescent="0.35">
      <c r="A28" s="15"/>
      <c r="B28" s="44"/>
      <c r="C28" s="41"/>
      <c r="D28" s="131" t="s">
        <v>723</v>
      </c>
      <c r="E28" s="134"/>
      <c r="F28" s="41"/>
      <c r="G28" s="41"/>
      <c r="H28" s="102"/>
      <c r="I28" s="41"/>
      <c r="J28" s="45"/>
      <c r="L28" s="90"/>
      <c r="M28" s="90"/>
      <c r="N28" s="90"/>
      <c r="O28" s="90"/>
      <c r="P28" s="90"/>
      <c r="Q28" s="90"/>
      <c r="R28" s="90"/>
      <c r="S28" s="90"/>
      <c r="T28" s="90"/>
      <c r="U28" s="90"/>
      <c r="V28" s="90"/>
      <c r="W28" s="90"/>
      <c r="X28" s="90"/>
      <c r="Y28" s="90"/>
      <c r="Z28" s="90"/>
      <c r="AA28" s="90"/>
      <c r="AB28" s="90"/>
      <c r="AC28" s="90"/>
      <c r="AD28" s="90"/>
      <c r="AE28" s="90"/>
      <c r="AF28" s="90"/>
      <c r="AG28" s="90"/>
      <c r="AH28" s="90"/>
      <c r="AI28" s="90"/>
      <c r="AJ28" s="90"/>
      <c r="AK28" s="90"/>
      <c r="AL28" s="90"/>
      <c r="AM28" s="90"/>
      <c r="AN28" s="90"/>
      <c r="AO28" s="90"/>
      <c r="AP28" s="90"/>
      <c r="AQ28" s="90"/>
      <c r="AR28" s="90"/>
      <c r="AS28" s="90"/>
      <c r="AT28" s="90"/>
      <c r="AU28" s="90"/>
      <c r="AV28" s="90"/>
      <c r="AW28" s="90"/>
      <c r="AX28" s="90"/>
      <c r="AY28" s="90"/>
      <c r="AZ28" s="90"/>
    </row>
    <row r="29" spans="1:52" ht="15" thickBot="1" x14ac:dyDescent="0.35">
      <c r="A29" s="15"/>
      <c r="B29" s="44"/>
      <c r="C29" s="41"/>
      <c r="D29" s="79" t="s">
        <v>60</v>
      </c>
      <c r="E29" s="401" t="s">
        <v>809</v>
      </c>
      <c r="F29" s="402"/>
      <c r="G29" s="402"/>
      <c r="H29" s="403"/>
      <c r="I29" s="41"/>
      <c r="J29" s="45"/>
      <c r="L29" s="90"/>
      <c r="M29" s="90"/>
      <c r="N29" s="90"/>
      <c r="O29" s="90"/>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0"/>
      <c r="AS29" s="90"/>
      <c r="AT29" s="90"/>
      <c r="AU29" s="90"/>
      <c r="AV29" s="90"/>
      <c r="AW29" s="90"/>
      <c r="AX29" s="90"/>
      <c r="AY29" s="90"/>
      <c r="AZ29" s="90"/>
    </row>
    <row r="30" spans="1:52" ht="15" thickBot="1" x14ac:dyDescent="0.35">
      <c r="A30" s="15"/>
      <c r="B30" s="44"/>
      <c r="C30" s="41"/>
      <c r="D30" s="79" t="s">
        <v>62</v>
      </c>
      <c r="E30" s="404" t="s">
        <v>810</v>
      </c>
      <c r="F30" s="405"/>
      <c r="G30" s="405"/>
      <c r="H30" s="406"/>
      <c r="I30" s="41"/>
      <c r="J30" s="45"/>
      <c r="L30" s="90"/>
      <c r="M30" s="90"/>
      <c r="N30" s="90"/>
      <c r="O30" s="90"/>
      <c r="P30" s="90"/>
      <c r="Q30" s="90"/>
      <c r="R30" s="90"/>
      <c r="S30" s="90"/>
      <c r="T30" s="90"/>
      <c r="U30" s="90"/>
      <c r="V30" s="90"/>
      <c r="W30" s="90"/>
      <c r="X30" s="90"/>
      <c r="Y30" s="90"/>
      <c r="Z30" s="90"/>
      <c r="AA30" s="90"/>
      <c r="AB30" s="90"/>
      <c r="AC30" s="90"/>
      <c r="AD30" s="90"/>
      <c r="AE30" s="90"/>
      <c r="AF30" s="90"/>
      <c r="AG30" s="90"/>
      <c r="AH30" s="90"/>
      <c r="AI30" s="90"/>
      <c r="AJ30" s="90"/>
      <c r="AK30" s="90"/>
      <c r="AL30" s="90"/>
      <c r="AM30" s="90"/>
      <c r="AN30" s="90"/>
      <c r="AO30" s="90"/>
      <c r="AP30" s="90"/>
      <c r="AQ30" s="90"/>
      <c r="AR30" s="90"/>
      <c r="AS30" s="90"/>
      <c r="AT30" s="90"/>
      <c r="AU30" s="90"/>
      <c r="AV30" s="90"/>
      <c r="AW30" s="90"/>
      <c r="AX30" s="90"/>
      <c r="AY30" s="90"/>
      <c r="AZ30" s="90"/>
    </row>
    <row r="31" spans="1:52" x14ac:dyDescent="0.3">
      <c r="A31" s="15"/>
      <c r="B31" s="44"/>
      <c r="C31" s="41"/>
      <c r="D31" s="41"/>
      <c r="E31" s="41"/>
      <c r="F31" s="41"/>
      <c r="G31" s="41"/>
      <c r="H31" s="102"/>
      <c r="I31" s="41"/>
      <c r="J31" s="45"/>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0"/>
      <c r="AS31" s="90"/>
      <c r="AT31" s="90"/>
      <c r="AU31" s="90"/>
      <c r="AV31" s="90"/>
      <c r="AW31" s="90"/>
      <c r="AX31" s="90"/>
      <c r="AY31" s="90"/>
      <c r="AZ31" s="90"/>
    </row>
    <row r="32" spans="1:52" ht="15.75" customHeight="1" thickBot="1" x14ac:dyDescent="0.35">
      <c r="A32" s="15"/>
      <c r="B32" s="44"/>
      <c r="C32" s="47"/>
      <c r="D32" s="417" t="s">
        <v>255</v>
      </c>
      <c r="E32" s="417"/>
      <c r="F32" s="417" t="s">
        <v>259</v>
      </c>
      <c r="G32" s="417"/>
      <c r="H32" s="94" t="s">
        <v>260</v>
      </c>
      <c r="I32" s="94" t="s">
        <v>232</v>
      </c>
      <c r="J32" s="45"/>
      <c r="K32" s="6"/>
      <c r="L32" s="90"/>
      <c r="M32" s="90"/>
      <c r="N32" s="90"/>
      <c r="O32" s="90"/>
      <c r="P32" s="90"/>
      <c r="Q32" s="90"/>
      <c r="R32" s="90"/>
      <c r="S32" s="90"/>
      <c r="T32" s="90"/>
      <c r="U32" s="90"/>
      <c r="V32" s="90"/>
      <c r="W32" s="90"/>
      <c r="X32" s="90"/>
      <c r="Y32" s="90"/>
      <c r="Z32" s="90"/>
      <c r="AA32" s="90"/>
      <c r="AB32" s="90"/>
      <c r="AC32" s="90"/>
      <c r="AD32" s="90"/>
      <c r="AE32" s="90"/>
      <c r="AF32" s="90"/>
      <c r="AG32" s="90"/>
      <c r="AH32" s="90"/>
      <c r="AI32" s="90"/>
      <c r="AJ32" s="90"/>
      <c r="AK32" s="90"/>
      <c r="AL32" s="90"/>
      <c r="AM32" s="90"/>
      <c r="AN32" s="90"/>
      <c r="AO32" s="90"/>
      <c r="AP32" s="90"/>
      <c r="AQ32" s="90"/>
      <c r="AR32" s="90"/>
      <c r="AS32" s="90"/>
      <c r="AT32" s="90"/>
      <c r="AU32" s="90"/>
      <c r="AV32" s="90"/>
      <c r="AW32" s="90"/>
      <c r="AX32" s="90"/>
      <c r="AY32" s="90"/>
      <c r="AZ32" s="90"/>
    </row>
    <row r="33" spans="1:52" ht="40.049999999999997" customHeight="1" thickBot="1" x14ac:dyDescent="0.35">
      <c r="A33" s="15"/>
      <c r="B33" s="44"/>
      <c r="C33" s="93" t="s">
        <v>284</v>
      </c>
      <c r="D33" s="421"/>
      <c r="E33" s="422"/>
      <c r="F33" s="421"/>
      <c r="G33" s="422"/>
      <c r="H33" s="98"/>
      <c r="I33" s="98"/>
      <c r="J33" s="45"/>
      <c r="K33" s="6"/>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row>
    <row r="34" spans="1:52" ht="40.049999999999997" customHeight="1" thickBot="1" x14ac:dyDescent="0.35">
      <c r="A34" s="15"/>
      <c r="B34" s="44"/>
      <c r="C34" s="93"/>
      <c r="D34" s="421"/>
      <c r="E34" s="422"/>
      <c r="F34" s="421"/>
      <c r="G34" s="422"/>
      <c r="H34" s="98"/>
      <c r="I34" s="98"/>
      <c r="J34" s="45"/>
      <c r="L34" s="90"/>
      <c r="M34" s="90"/>
      <c r="N34" s="90"/>
      <c r="O34" s="90"/>
      <c r="P34" s="90"/>
      <c r="Q34" s="90"/>
      <c r="R34" s="90"/>
      <c r="S34" s="90"/>
      <c r="T34" s="90"/>
      <c r="U34" s="90"/>
      <c r="V34" s="90"/>
      <c r="W34" s="90"/>
      <c r="X34" s="90"/>
      <c r="Y34" s="90"/>
      <c r="Z34" s="90"/>
      <c r="AA34" s="90"/>
      <c r="AB34" s="90"/>
      <c r="AC34" s="90"/>
      <c r="AD34" s="90"/>
      <c r="AE34" s="90"/>
      <c r="AF34" s="90"/>
      <c r="AG34" s="90"/>
      <c r="AH34" s="90"/>
      <c r="AI34" s="90"/>
      <c r="AJ34" s="90"/>
      <c r="AK34" s="90"/>
      <c r="AL34" s="90"/>
      <c r="AM34" s="90"/>
      <c r="AN34" s="90"/>
      <c r="AO34" s="90"/>
      <c r="AP34" s="90"/>
      <c r="AQ34" s="90"/>
      <c r="AR34" s="90"/>
      <c r="AS34" s="90"/>
      <c r="AT34" s="90"/>
      <c r="AU34" s="90"/>
      <c r="AV34" s="90"/>
      <c r="AW34" s="90"/>
      <c r="AX34" s="90"/>
      <c r="AY34" s="90"/>
      <c r="AZ34" s="90"/>
    </row>
    <row r="35" spans="1:52" ht="48" customHeight="1" thickBot="1" x14ac:dyDescent="0.35">
      <c r="A35" s="15"/>
      <c r="B35" s="44"/>
      <c r="C35" s="93"/>
      <c r="D35" s="421"/>
      <c r="E35" s="422"/>
      <c r="F35" s="421"/>
      <c r="G35" s="422"/>
      <c r="H35" s="98"/>
      <c r="I35" s="98"/>
      <c r="J35" s="45"/>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0"/>
      <c r="AS35" s="90"/>
      <c r="AT35" s="90"/>
      <c r="AU35" s="90"/>
      <c r="AV35" s="90"/>
      <c r="AW35" s="90"/>
      <c r="AX35" s="90"/>
      <c r="AY35" s="90"/>
      <c r="AZ35" s="90"/>
    </row>
    <row r="36" spans="1:52" ht="21.75" customHeight="1" thickBot="1" x14ac:dyDescent="0.35">
      <c r="A36" s="15"/>
      <c r="B36" s="44"/>
      <c r="C36" s="41"/>
      <c r="D36" s="41"/>
      <c r="E36" s="41"/>
      <c r="F36" s="41"/>
      <c r="G36" s="41"/>
      <c r="H36" s="101" t="s">
        <v>256</v>
      </c>
      <c r="I36" s="103"/>
      <c r="J36" s="45"/>
      <c r="L36" s="90"/>
      <c r="M36" s="90"/>
      <c r="N36" s="90"/>
      <c r="O36" s="90"/>
      <c r="P36" s="90"/>
      <c r="Q36" s="90"/>
      <c r="R36" s="90"/>
      <c r="S36" s="90"/>
      <c r="T36" s="90"/>
      <c r="U36" s="90"/>
      <c r="V36" s="90"/>
      <c r="W36" s="90"/>
      <c r="X36" s="90"/>
      <c r="Y36" s="90"/>
      <c r="Z36" s="90"/>
      <c r="AA36" s="90"/>
      <c r="AB36" s="90"/>
      <c r="AC36" s="90"/>
      <c r="AD36" s="90"/>
      <c r="AE36" s="90"/>
      <c r="AF36" s="90"/>
      <c r="AG36" s="90"/>
      <c r="AH36" s="90"/>
      <c r="AI36" s="90"/>
      <c r="AJ36" s="90"/>
      <c r="AK36" s="90"/>
      <c r="AL36" s="90"/>
      <c r="AM36" s="90"/>
      <c r="AN36" s="90"/>
      <c r="AO36" s="90"/>
      <c r="AP36" s="90"/>
      <c r="AQ36" s="90"/>
      <c r="AR36" s="90"/>
      <c r="AS36" s="90"/>
      <c r="AT36" s="90"/>
      <c r="AU36" s="90"/>
      <c r="AV36" s="90"/>
      <c r="AW36" s="90"/>
      <c r="AX36" s="90"/>
      <c r="AY36" s="90"/>
      <c r="AZ36" s="90"/>
    </row>
    <row r="37" spans="1:52" ht="15" thickBot="1" x14ac:dyDescent="0.35">
      <c r="A37" s="15"/>
      <c r="B37" s="44"/>
      <c r="C37" s="41"/>
      <c r="D37" s="131" t="s">
        <v>726</v>
      </c>
      <c r="E37" s="134"/>
      <c r="F37" s="41"/>
      <c r="G37" s="41"/>
      <c r="H37" s="102"/>
      <c r="I37" s="41"/>
      <c r="J37" s="45"/>
      <c r="L37" s="90"/>
      <c r="M37" s="90"/>
      <c r="N37" s="90"/>
      <c r="O37" s="90"/>
      <c r="P37" s="90"/>
      <c r="Q37" s="90"/>
      <c r="R37" s="90"/>
      <c r="S37" s="90"/>
      <c r="T37" s="90"/>
      <c r="U37" s="90"/>
      <c r="V37" s="90"/>
      <c r="W37" s="90"/>
      <c r="X37" s="90"/>
      <c r="Y37" s="90"/>
      <c r="Z37" s="90"/>
      <c r="AA37" s="90"/>
      <c r="AB37" s="90"/>
      <c r="AC37" s="90"/>
      <c r="AD37" s="90"/>
      <c r="AE37" s="90"/>
      <c r="AF37" s="90"/>
      <c r="AG37" s="90"/>
      <c r="AH37" s="90"/>
      <c r="AI37" s="90"/>
      <c r="AJ37" s="90"/>
      <c r="AK37" s="90"/>
      <c r="AL37" s="90"/>
      <c r="AM37" s="90"/>
      <c r="AN37" s="90"/>
      <c r="AO37" s="90"/>
      <c r="AP37" s="90"/>
      <c r="AQ37" s="90"/>
      <c r="AR37" s="90"/>
      <c r="AS37" s="90"/>
      <c r="AT37" s="90"/>
      <c r="AU37" s="90"/>
      <c r="AV37" s="90"/>
      <c r="AW37" s="90"/>
      <c r="AX37" s="90"/>
      <c r="AY37" s="90"/>
      <c r="AZ37" s="90"/>
    </row>
    <row r="38" spans="1:52" ht="15" thickBot="1" x14ac:dyDescent="0.35">
      <c r="A38" s="15"/>
      <c r="B38" s="44"/>
      <c r="C38" s="41"/>
      <c r="D38" s="79" t="s">
        <v>60</v>
      </c>
      <c r="E38" s="429"/>
      <c r="F38" s="405"/>
      <c r="G38" s="405"/>
      <c r="H38" s="406"/>
      <c r="I38" s="41"/>
      <c r="J38" s="45"/>
      <c r="L38" s="90"/>
      <c r="M38" s="90"/>
      <c r="N38" s="90"/>
      <c r="O38" s="90"/>
      <c r="P38" s="90"/>
      <c r="Q38" s="90"/>
      <c r="R38" s="90"/>
      <c r="S38" s="90"/>
      <c r="T38" s="90"/>
      <c r="U38" s="90"/>
      <c r="V38" s="90"/>
      <c r="W38" s="90"/>
      <c r="X38" s="90"/>
      <c r="Y38" s="90"/>
      <c r="Z38" s="90"/>
      <c r="AA38" s="90"/>
      <c r="AB38" s="90"/>
      <c r="AC38" s="90"/>
      <c r="AD38" s="90"/>
      <c r="AE38" s="90"/>
      <c r="AF38" s="90"/>
      <c r="AG38" s="90"/>
      <c r="AH38" s="90"/>
      <c r="AI38" s="90"/>
      <c r="AJ38" s="90"/>
      <c r="AK38" s="90"/>
      <c r="AL38" s="90"/>
      <c r="AM38" s="90"/>
      <c r="AN38" s="90"/>
      <c r="AO38" s="90"/>
      <c r="AP38" s="90"/>
      <c r="AQ38" s="90"/>
      <c r="AR38" s="90"/>
      <c r="AS38" s="90"/>
      <c r="AT38" s="90"/>
      <c r="AU38" s="90"/>
      <c r="AV38" s="90"/>
      <c r="AW38" s="90"/>
      <c r="AX38" s="90"/>
      <c r="AY38" s="90"/>
      <c r="AZ38" s="90"/>
    </row>
    <row r="39" spans="1:52" ht="15" thickBot="1" x14ac:dyDescent="0.35">
      <c r="A39" s="15"/>
      <c r="B39" s="44"/>
      <c r="C39" s="41"/>
      <c r="D39" s="79" t="s">
        <v>62</v>
      </c>
      <c r="E39" s="429"/>
      <c r="F39" s="405"/>
      <c r="G39" s="405"/>
      <c r="H39" s="406"/>
      <c r="I39" s="41"/>
      <c r="J39" s="45"/>
      <c r="L39" s="90"/>
      <c r="M39" s="90"/>
      <c r="N39" s="90"/>
      <c r="O39" s="90"/>
      <c r="P39" s="90"/>
      <c r="Q39" s="90"/>
      <c r="R39" s="90"/>
      <c r="S39" s="90"/>
      <c r="T39" s="90"/>
      <c r="U39" s="90"/>
      <c r="V39" s="90"/>
      <c r="W39" s="90"/>
      <c r="X39" s="90"/>
      <c r="Y39" s="90"/>
      <c r="Z39" s="90"/>
      <c r="AA39" s="90"/>
      <c r="AB39" s="90"/>
      <c r="AC39" s="90"/>
      <c r="AD39" s="90"/>
      <c r="AE39" s="90"/>
      <c r="AF39" s="90"/>
      <c r="AG39" s="90"/>
      <c r="AH39" s="90"/>
      <c r="AI39" s="90"/>
      <c r="AJ39" s="90"/>
      <c r="AK39" s="90"/>
      <c r="AL39" s="90"/>
      <c r="AM39" s="90"/>
      <c r="AN39" s="90"/>
      <c r="AO39" s="90"/>
      <c r="AP39" s="90"/>
      <c r="AQ39" s="90"/>
      <c r="AR39" s="90"/>
      <c r="AS39" s="90"/>
      <c r="AT39" s="90"/>
      <c r="AU39" s="90"/>
      <c r="AV39" s="90"/>
      <c r="AW39" s="90"/>
      <c r="AX39" s="90"/>
      <c r="AY39" s="90"/>
      <c r="AZ39" s="90"/>
    </row>
    <row r="40" spans="1:52" ht="15" thickBot="1" x14ac:dyDescent="0.35">
      <c r="A40" s="15"/>
      <c r="B40" s="44"/>
      <c r="C40" s="41"/>
      <c r="D40" s="79"/>
      <c r="E40" s="41"/>
      <c r="F40" s="41"/>
      <c r="G40" s="41"/>
      <c r="H40" s="41"/>
      <c r="I40" s="41"/>
      <c r="J40" s="45"/>
      <c r="L40" s="90"/>
      <c r="M40" s="90"/>
      <c r="N40" s="90"/>
      <c r="O40" s="90"/>
      <c r="P40" s="90"/>
      <c r="Q40" s="90"/>
      <c r="R40" s="90"/>
      <c r="S40" s="90"/>
      <c r="T40" s="90"/>
      <c r="U40" s="90"/>
      <c r="V40" s="90"/>
      <c r="W40" s="90"/>
      <c r="X40" s="90"/>
      <c r="Y40" s="90"/>
      <c r="Z40" s="90"/>
      <c r="AA40" s="90"/>
      <c r="AB40" s="90"/>
      <c r="AC40" s="90"/>
      <c r="AD40" s="90"/>
      <c r="AE40" s="90"/>
      <c r="AF40" s="90"/>
      <c r="AG40" s="90"/>
      <c r="AH40" s="90"/>
      <c r="AI40" s="90"/>
      <c r="AJ40" s="90"/>
      <c r="AK40" s="90"/>
      <c r="AL40" s="90"/>
      <c r="AM40" s="90"/>
      <c r="AN40" s="90"/>
      <c r="AO40" s="90"/>
      <c r="AP40" s="90"/>
      <c r="AQ40" s="90"/>
      <c r="AR40" s="90"/>
      <c r="AS40" s="90"/>
      <c r="AT40" s="90"/>
      <c r="AU40" s="90"/>
      <c r="AV40" s="90"/>
      <c r="AW40" s="90"/>
      <c r="AX40" s="90"/>
      <c r="AY40" s="90"/>
      <c r="AZ40" s="90"/>
    </row>
    <row r="41" spans="1:52" ht="230.55" customHeight="1" thickBot="1" x14ac:dyDescent="0.35">
      <c r="A41" s="15"/>
      <c r="B41" s="44"/>
      <c r="C41" s="100"/>
      <c r="D41" s="430" t="s">
        <v>261</v>
      </c>
      <c r="E41" s="430"/>
      <c r="F41" s="431" t="s">
        <v>803</v>
      </c>
      <c r="G41" s="432"/>
      <c r="H41" s="432"/>
      <c r="I41" s="433"/>
      <c r="J41" s="45"/>
      <c r="L41" s="90"/>
      <c r="M41" s="90"/>
      <c r="N41" s="90"/>
      <c r="O41" s="90"/>
      <c r="P41" s="90"/>
      <c r="Q41" s="90"/>
      <c r="R41" s="90"/>
      <c r="S41" s="90"/>
      <c r="T41" s="90"/>
      <c r="U41" s="90"/>
      <c r="V41" s="90"/>
      <c r="W41" s="90"/>
      <c r="X41" s="90"/>
      <c r="Y41" s="90"/>
      <c r="Z41" s="90"/>
      <c r="AA41" s="90"/>
      <c r="AB41" s="90"/>
      <c r="AC41" s="90"/>
      <c r="AD41" s="90"/>
      <c r="AE41" s="90"/>
      <c r="AF41" s="90"/>
      <c r="AG41" s="90"/>
      <c r="AH41" s="90"/>
      <c r="AI41" s="90"/>
      <c r="AJ41" s="90"/>
      <c r="AK41" s="90"/>
      <c r="AL41" s="90"/>
      <c r="AM41" s="90"/>
      <c r="AN41" s="90"/>
      <c r="AO41" s="90"/>
      <c r="AP41" s="90"/>
      <c r="AQ41" s="90"/>
      <c r="AR41" s="90"/>
      <c r="AS41" s="90"/>
      <c r="AT41" s="90"/>
      <c r="AU41" s="90"/>
      <c r="AV41" s="90"/>
      <c r="AW41" s="90"/>
      <c r="AX41" s="90"/>
      <c r="AY41" s="90"/>
      <c r="AZ41" s="90"/>
    </row>
    <row r="42" spans="1:52" s="11" customFormat="1" ht="18.75" customHeight="1" x14ac:dyDescent="0.3">
      <c r="A42" s="14"/>
      <c r="B42" s="44"/>
      <c r="C42" s="48"/>
      <c r="D42" s="48"/>
      <c r="E42" s="48"/>
      <c r="F42" s="48"/>
      <c r="G42" s="48"/>
      <c r="H42" s="96"/>
      <c r="I42" s="96"/>
      <c r="J42" s="45"/>
      <c r="L42" s="90"/>
      <c r="M42" s="90"/>
      <c r="N42" s="90"/>
      <c r="O42" s="90"/>
      <c r="P42" s="90"/>
      <c r="Q42" s="90"/>
      <c r="R42" s="90"/>
      <c r="S42" s="90"/>
      <c r="T42" s="90"/>
      <c r="U42" s="90"/>
      <c r="V42" s="90"/>
      <c r="W42" s="90"/>
      <c r="X42" s="90"/>
      <c r="Y42" s="90"/>
      <c r="Z42" s="90"/>
      <c r="AA42" s="90"/>
      <c r="AB42" s="90"/>
      <c r="AC42" s="90"/>
      <c r="AD42" s="90"/>
      <c r="AE42" s="90"/>
      <c r="AF42" s="90"/>
      <c r="AG42" s="90"/>
      <c r="AH42" s="90"/>
      <c r="AI42" s="90"/>
      <c r="AJ42" s="90"/>
      <c r="AK42" s="90"/>
      <c r="AL42" s="90"/>
      <c r="AM42" s="90"/>
      <c r="AN42" s="90"/>
      <c r="AO42" s="90"/>
      <c r="AP42" s="90"/>
      <c r="AQ42" s="90"/>
      <c r="AR42" s="90"/>
      <c r="AS42" s="90"/>
      <c r="AT42" s="90"/>
      <c r="AU42" s="90"/>
      <c r="AV42" s="90"/>
      <c r="AW42" s="90"/>
      <c r="AX42" s="90"/>
      <c r="AY42" s="90"/>
      <c r="AZ42" s="90"/>
    </row>
    <row r="43" spans="1:52" s="11" customFormat="1" ht="15.75" customHeight="1" thickBot="1" x14ac:dyDescent="0.35">
      <c r="A43" s="14"/>
      <c r="B43" s="44"/>
      <c r="C43" s="41"/>
      <c r="D43" s="42"/>
      <c r="E43" s="42"/>
      <c r="F43" s="42"/>
      <c r="G43" s="78" t="s">
        <v>225</v>
      </c>
      <c r="H43" s="96"/>
      <c r="I43" s="96"/>
      <c r="J43" s="45"/>
      <c r="L43" s="90"/>
      <c r="M43" s="90"/>
      <c r="N43" s="90"/>
      <c r="O43" s="90"/>
      <c r="P43" s="90"/>
      <c r="Q43" s="90"/>
      <c r="R43" s="90"/>
      <c r="S43" s="90"/>
      <c r="T43" s="90"/>
      <c r="U43" s="90"/>
      <c r="V43" s="90"/>
      <c r="W43" s="90"/>
      <c r="X43" s="90"/>
      <c r="Y43" s="90"/>
      <c r="Z43" s="90"/>
      <c r="AA43" s="90"/>
      <c r="AB43" s="90"/>
      <c r="AC43" s="90"/>
      <c r="AD43" s="90"/>
      <c r="AE43" s="90"/>
      <c r="AF43" s="90"/>
      <c r="AG43" s="90"/>
      <c r="AH43" s="90"/>
      <c r="AI43" s="90"/>
      <c r="AJ43" s="90"/>
      <c r="AK43" s="90"/>
      <c r="AL43" s="90"/>
      <c r="AM43" s="90"/>
      <c r="AN43" s="90"/>
      <c r="AO43" s="90"/>
      <c r="AP43" s="90"/>
      <c r="AQ43" s="90"/>
      <c r="AR43" s="90"/>
      <c r="AS43" s="90"/>
      <c r="AT43" s="90"/>
      <c r="AU43" s="90"/>
      <c r="AV43" s="90"/>
      <c r="AW43" s="90"/>
      <c r="AX43" s="90"/>
      <c r="AY43" s="90"/>
      <c r="AZ43" s="90"/>
    </row>
    <row r="44" spans="1:52" s="11" customFormat="1" ht="78" customHeight="1" x14ac:dyDescent="0.3">
      <c r="A44" s="14"/>
      <c r="B44" s="44"/>
      <c r="C44" s="41"/>
      <c r="D44" s="42"/>
      <c r="E44" s="42"/>
      <c r="F44" s="25" t="s">
        <v>226</v>
      </c>
      <c r="G44" s="423" t="s">
        <v>721</v>
      </c>
      <c r="H44" s="424"/>
      <c r="I44" s="425"/>
      <c r="J44" s="45"/>
      <c r="L44" s="90"/>
      <c r="M44" s="90"/>
      <c r="N44" s="90"/>
      <c r="O44" s="90"/>
      <c r="P44" s="90"/>
      <c r="Q44" s="90"/>
      <c r="R44" s="90"/>
      <c r="S44" s="90"/>
      <c r="T44" s="90"/>
      <c r="U44" s="90"/>
      <c r="V44" s="90"/>
      <c r="W44" s="90"/>
      <c r="X44" s="90"/>
      <c r="Y44" s="90"/>
      <c r="Z44" s="90"/>
      <c r="AA44" s="90"/>
      <c r="AB44" s="90"/>
      <c r="AC44" s="90"/>
      <c r="AD44" s="90"/>
      <c r="AE44" s="90"/>
      <c r="AF44" s="90"/>
      <c r="AG44" s="90"/>
      <c r="AH44" s="90"/>
      <c r="AI44" s="90"/>
      <c r="AJ44" s="90"/>
      <c r="AK44" s="90"/>
      <c r="AL44" s="90"/>
      <c r="AM44" s="90"/>
      <c r="AN44" s="90"/>
      <c r="AO44" s="90"/>
      <c r="AP44" s="90"/>
      <c r="AQ44" s="90"/>
      <c r="AR44" s="90"/>
      <c r="AS44" s="90"/>
      <c r="AT44" s="90"/>
      <c r="AU44" s="90"/>
      <c r="AV44" s="90"/>
      <c r="AW44" s="90"/>
      <c r="AX44" s="90"/>
      <c r="AY44" s="90"/>
      <c r="AZ44" s="90"/>
    </row>
    <row r="45" spans="1:52" s="11" customFormat="1" ht="54.75" customHeight="1" x14ac:dyDescent="0.3">
      <c r="A45" s="14"/>
      <c r="B45" s="44"/>
      <c r="C45" s="41"/>
      <c r="D45" s="42"/>
      <c r="E45" s="42"/>
      <c r="F45" s="26" t="s">
        <v>227</v>
      </c>
      <c r="G45" s="426" t="s">
        <v>291</v>
      </c>
      <c r="H45" s="427"/>
      <c r="I45" s="428"/>
      <c r="J45" s="45"/>
      <c r="L45" s="90"/>
      <c r="M45" s="90"/>
      <c r="N45" s="90"/>
      <c r="O45" s="90"/>
      <c r="P45" s="90"/>
      <c r="Q45" s="90"/>
      <c r="R45" s="90"/>
      <c r="S45" s="90"/>
      <c r="T45" s="90"/>
      <c r="U45" s="90"/>
      <c r="V45" s="90"/>
      <c r="W45" s="90"/>
      <c r="X45" s="90"/>
      <c r="Y45" s="90"/>
      <c r="Z45" s="90"/>
      <c r="AA45" s="90"/>
      <c r="AB45" s="90"/>
      <c r="AC45" s="90"/>
      <c r="AD45" s="90"/>
      <c r="AE45" s="90"/>
      <c r="AF45" s="90"/>
      <c r="AG45" s="90"/>
      <c r="AH45" s="90"/>
      <c r="AI45" s="90"/>
      <c r="AJ45" s="90"/>
      <c r="AK45" s="90"/>
      <c r="AL45" s="90"/>
      <c r="AM45" s="90"/>
      <c r="AN45" s="90"/>
      <c r="AO45" s="90"/>
      <c r="AP45" s="90"/>
      <c r="AQ45" s="90"/>
      <c r="AR45" s="90"/>
      <c r="AS45" s="90"/>
      <c r="AT45" s="90"/>
      <c r="AU45" s="90"/>
      <c r="AV45" s="90"/>
      <c r="AW45" s="90"/>
      <c r="AX45" s="90"/>
      <c r="AY45" s="90"/>
      <c r="AZ45" s="90"/>
    </row>
    <row r="46" spans="1:52" s="11" customFormat="1" ht="58.5" customHeight="1" x14ac:dyDescent="0.3">
      <c r="A46" s="14"/>
      <c r="B46" s="44"/>
      <c r="C46" s="41"/>
      <c r="D46" s="42"/>
      <c r="E46" s="42"/>
      <c r="F46" s="26" t="s">
        <v>228</v>
      </c>
      <c r="G46" s="426" t="s">
        <v>292</v>
      </c>
      <c r="H46" s="427"/>
      <c r="I46" s="428"/>
      <c r="J46" s="45"/>
      <c r="L46" s="90"/>
      <c r="M46" s="90"/>
      <c r="N46" s="90"/>
      <c r="O46" s="90"/>
      <c r="P46" s="90"/>
      <c r="Q46" s="90"/>
      <c r="R46" s="90"/>
      <c r="S46" s="90"/>
      <c r="T46" s="90"/>
      <c r="U46" s="90"/>
      <c r="V46" s="90"/>
      <c r="W46" s="90"/>
      <c r="X46" s="90"/>
      <c r="Y46" s="90"/>
      <c r="Z46" s="90"/>
      <c r="AA46" s="90"/>
      <c r="AB46" s="90"/>
      <c r="AC46" s="90"/>
      <c r="AD46" s="90"/>
      <c r="AE46" s="90"/>
      <c r="AF46" s="90"/>
      <c r="AG46" s="90"/>
      <c r="AH46" s="90"/>
      <c r="AI46" s="90"/>
      <c r="AJ46" s="90"/>
      <c r="AK46" s="90"/>
      <c r="AL46" s="90"/>
      <c r="AM46" s="90"/>
      <c r="AN46" s="90"/>
      <c r="AO46" s="90"/>
      <c r="AP46" s="90"/>
      <c r="AQ46" s="90"/>
      <c r="AR46" s="90"/>
      <c r="AS46" s="90"/>
      <c r="AT46" s="90"/>
      <c r="AU46" s="90"/>
      <c r="AV46" s="90"/>
      <c r="AW46" s="90"/>
      <c r="AX46" s="90"/>
      <c r="AY46" s="90"/>
      <c r="AZ46" s="90"/>
    </row>
    <row r="47" spans="1:52" ht="60" customHeight="1" x14ac:dyDescent="0.3">
      <c r="A47" s="15"/>
      <c r="B47" s="44"/>
      <c r="C47" s="41"/>
      <c r="D47" s="42"/>
      <c r="E47" s="42"/>
      <c r="F47" s="26" t="s">
        <v>229</v>
      </c>
      <c r="G47" s="426" t="s">
        <v>293</v>
      </c>
      <c r="H47" s="427"/>
      <c r="I47" s="428"/>
      <c r="J47" s="45"/>
      <c r="L47" s="90"/>
      <c r="M47" s="90"/>
      <c r="N47" s="90"/>
      <c r="O47" s="90"/>
      <c r="P47" s="90"/>
      <c r="Q47" s="90"/>
      <c r="R47" s="90"/>
      <c r="S47" s="90"/>
      <c r="T47" s="90"/>
      <c r="U47" s="90"/>
      <c r="V47" s="90"/>
      <c r="W47" s="90"/>
      <c r="X47" s="90"/>
      <c r="Y47" s="90"/>
      <c r="Z47" s="90"/>
      <c r="AA47" s="90"/>
      <c r="AB47" s="90"/>
      <c r="AC47" s="90"/>
      <c r="AD47" s="90"/>
      <c r="AE47" s="90"/>
      <c r="AF47" s="90"/>
      <c r="AG47" s="90"/>
      <c r="AH47" s="90"/>
      <c r="AI47" s="90"/>
      <c r="AJ47" s="90"/>
      <c r="AK47" s="90"/>
      <c r="AL47" s="90"/>
      <c r="AM47" s="90"/>
      <c r="AN47" s="90"/>
      <c r="AO47" s="90"/>
      <c r="AP47" s="90"/>
      <c r="AQ47" s="90"/>
      <c r="AR47" s="90"/>
      <c r="AS47" s="90"/>
      <c r="AT47" s="90"/>
      <c r="AU47" s="90"/>
      <c r="AV47" s="90"/>
      <c r="AW47" s="90"/>
      <c r="AX47" s="90"/>
      <c r="AY47" s="90"/>
      <c r="AZ47" s="90"/>
    </row>
    <row r="48" spans="1:52" ht="54" customHeight="1" x14ac:dyDescent="0.3">
      <c r="A48" s="15"/>
      <c r="B48" s="39"/>
      <c r="C48" s="41"/>
      <c r="D48" s="42"/>
      <c r="E48" s="42"/>
      <c r="F48" s="26" t="s">
        <v>230</v>
      </c>
      <c r="G48" s="426" t="s">
        <v>294</v>
      </c>
      <c r="H48" s="427"/>
      <c r="I48" s="428"/>
      <c r="J48" s="40"/>
      <c r="L48" s="90"/>
      <c r="M48" s="90"/>
      <c r="N48" s="90"/>
      <c r="O48" s="90"/>
      <c r="P48" s="90"/>
      <c r="Q48" s="90"/>
      <c r="R48" s="90"/>
      <c r="S48" s="90"/>
      <c r="T48" s="90"/>
      <c r="U48" s="90"/>
      <c r="V48" s="90"/>
      <c r="W48" s="90"/>
      <c r="X48" s="90"/>
      <c r="Y48" s="90"/>
      <c r="Z48" s="90"/>
      <c r="AA48" s="90"/>
      <c r="AB48" s="90"/>
      <c r="AC48" s="90"/>
      <c r="AD48" s="90"/>
      <c r="AE48" s="90"/>
      <c r="AF48" s="90"/>
      <c r="AG48" s="90"/>
      <c r="AH48" s="90"/>
      <c r="AI48" s="90"/>
      <c r="AJ48" s="90"/>
      <c r="AK48" s="90"/>
      <c r="AL48" s="90"/>
      <c r="AM48" s="90"/>
      <c r="AN48" s="90"/>
      <c r="AO48" s="90"/>
      <c r="AP48" s="90"/>
      <c r="AQ48" s="90"/>
      <c r="AR48" s="90"/>
      <c r="AS48" s="90"/>
      <c r="AT48" s="90"/>
      <c r="AU48" s="90"/>
      <c r="AV48" s="90"/>
      <c r="AW48" s="90"/>
      <c r="AX48" s="90"/>
      <c r="AY48" s="90"/>
      <c r="AZ48" s="90"/>
    </row>
    <row r="49" spans="1:52" ht="61.5" customHeight="1" thickBot="1" x14ac:dyDescent="0.35">
      <c r="A49" s="15"/>
      <c r="B49" s="39"/>
      <c r="C49" s="41"/>
      <c r="D49" s="42"/>
      <c r="E49" s="42"/>
      <c r="F49" s="27" t="s">
        <v>231</v>
      </c>
      <c r="G49" s="418" t="s">
        <v>295</v>
      </c>
      <c r="H49" s="419"/>
      <c r="I49" s="420"/>
      <c r="J49" s="40"/>
      <c r="L49" s="90"/>
      <c r="M49" s="90"/>
      <c r="N49" s="90"/>
      <c r="O49" s="90"/>
      <c r="P49" s="90"/>
      <c r="Q49" s="90"/>
      <c r="R49" s="90"/>
      <c r="S49" s="90"/>
      <c r="T49" s="90"/>
      <c r="U49" s="90"/>
      <c r="V49" s="90"/>
      <c r="W49" s="90"/>
      <c r="X49" s="90"/>
      <c r="Y49" s="90"/>
      <c r="Z49" s="90"/>
      <c r="AA49" s="90"/>
      <c r="AB49" s="90"/>
      <c r="AC49" s="90"/>
      <c r="AD49" s="90"/>
      <c r="AE49" s="90"/>
      <c r="AF49" s="90"/>
      <c r="AG49" s="90"/>
      <c r="AH49" s="90"/>
      <c r="AI49" s="90"/>
      <c r="AJ49" s="90"/>
      <c r="AK49" s="90"/>
      <c r="AL49" s="90"/>
      <c r="AM49" s="90"/>
      <c r="AN49" s="90"/>
      <c r="AO49" s="90"/>
      <c r="AP49" s="90"/>
      <c r="AQ49" s="90"/>
      <c r="AR49" s="90"/>
      <c r="AS49" s="90"/>
      <c r="AT49" s="90"/>
      <c r="AU49" s="90"/>
      <c r="AV49" s="90"/>
      <c r="AW49" s="90"/>
      <c r="AX49" s="90"/>
      <c r="AY49" s="90"/>
      <c r="AZ49" s="90"/>
    </row>
    <row r="50" spans="1:52" ht="15" thickBot="1" x14ac:dyDescent="0.35">
      <c r="A50" s="15"/>
      <c r="B50" s="49"/>
      <c r="C50" s="50"/>
      <c r="D50" s="51"/>
      <c r="E50" s="51"/>
      <c r="F50" s="51"/>
      <c r="G50" s="51"/>
      <c r="H50" s="97"/>
      <c r="I50" s="97"/>
      <c r="J50" s="52"/>
      <c r="K50" s="90"/>
      <c r="L50" s="90"/>
      <c r="M50" s="90"/>
      <c r="N50" s="90"/>
      <c r="O50" s="90"/>
      <c r="P50" s="90"/>
      <c r="Q50" s="90"/>
      <c r="R50" s="90"/>
      <c r="S50" s="90"/>
      <c r="T50" s="90"/>
      <c r="U50" s="90"/>
      <c r="V50" s="90"/>
      <c r="W50" s="90"/>
      <c r="X50" s="90"/>
      <c r="Y50" s="90"/>
      <c r="Z50" s="90"/>
      <c r="AA50" s="90"/>
      <c r="AB50" s="90"/>
      <c r="AC50" s="90"/>
      <c r="AD50" s="90"/>
      <c r="AE50" s="90"/>
      <c r="AF50" s="90"/>
      <c r="AG50" s="90"/>
      <c r="AH50" s="90"/>
      <c r="AI50" s="90"/>
      <c r="AJ50" s="90"/>
      <c r="AK50" s="90"/>
      <c r="AL50" s="90"/>
      <c r="AM50" s="90"/>
      <c r="AN50" s="90"/>
      <c r="AO50" s="90"/>
      <c r="AP50" s="90"/>
      <c r="AQ50" s="90"/>
      <c r="AR50" s="90"/>
    </row>
    <row r="51" spans="1:52" ht="50.1" customHeight="1" x14ac:dyDescent="0.3">
      <c r="A51" s="15"/>
      <c r="C51" s="90"/>
      <c r="D51" s="90"/>
      <c r="E51" s="90"/>
      <c r="F51" s="90"/>
      <c r="G51" s="90"/>
      <c r="H51" s="90"/>
      <c r="I51" s="90"/>
      <c r="J51" s="90"/>
      <c r="K51" s="90"/>
      <c r="L51" s="90"/>
      <c r="M51" s="90"/>
      <c r="N51" s="90"/>
      <c r="O51" s="90"/>
      <c r="P51" s="90"/>
      <c r="Q51" s="90"/>
      <c r="R51" s="90"/>
      <c r="S51" s="90"/>
      <c r="T51" s="90"/>
      <c r="U51" s="90"/>
      <c r="V51" s="90"/>
      <c r="W51" s="90"/>
      <c r="X51" s="90"/>
      <c r="Y51" s="90"/>
      <c r="Z51" s="90"/>
      <c r="AA51" s="90"/>
      <c r="AB51" s="90"/>
      <c r="AC51" s="90"/>
      <c r="AD51" s="90"/>
      <c r="AE51" s="90"/>
      <c r="AF51" s="90"/>
      <c r="AG51" s="90"/>
      <c r="AH51" s="90"/>
      <c r="AI51" s="90"/>
      <c r="AJ51" s="90"/>
      <c r="AK51" s="90"/>
      <c r="AL51" s="90"/>
      <c r="AM51" s="90"/>
      <c r="AN51" s="90"/>
      <c r="AO51" s="90"/>
      <c r="AP51" s="90"/>
      <c r="AQ51" s="90"/>
      <c r="AR51" s="90"/>
    </row>
    <row r="52" spans="1:52" ht="50.1" customHeight="1" x14ac:dyDescent="0.3">
      <c r="A52" s="15"/>
      <c r="C52" s="90"/>
      <c r="D52" s="90"/>
      <c r="E52" s="90"/>
      <c r="F52" s="90"/>
      <c r="G52" s="90"/>
      <c r="H52" s="90"/>
      <c r="I52" s="90"/>
      <c r="J52" s="90"/>
      <c r="K52" s="90"/>
      <c r="L52" s="90"/>
      <c r="M52" s="90"/>
      <c r="N52" s="90"/>
      <c r="O52" s="90"/>
      <c r="P52" s="90"/>
      <c r="Q52" s="90"/>
      <c r="R52" s="90"/>
      <c r="S52" s="90"/>
      <c r="T52" s="90"/>
      <c r="U52" s="90"/>
      <c r="V52" s="90"/>
      <c r="W52" s="90"/>
      <c r="X52" s="90"/>
      <c r="Y52" s="90"/>
      <c r="Z52" s="90"/>
      <c r="AA52" s="90"/>
      <c r="AB52" s="90"/>
      <c r="AC52" s="90"/>
      <c r="AD52" s="90"/>
      <c r="AE52" s="90"/>
      <c r="AF52" s="90"/>
      <c r="AG52" s="90"/>
      <c r="AH52" s="90"/>
      <c r="AI52" s="90"/>
      <c r="AJ52" s="90"/>
      <c r="AK52" s="90"/>
      <c r="AL52" s="90"/>
      <c r="AM52" s="90"/>
      <c r="AN52" s="90"/>
      <c r="AO52" s="90"/>
      <c r="AP52" s="90"/>
      <c r="AQ52" s="90"/>
      <c r="AR52" s="90"/>
    </row>
    <row r="53" spans="1:52" ht="49.5" customHeight="1" x14ac:dyDescent="0.3">
      <c r="A53" s="15"/>
      <c r="C53" s="90"/>
      <c r="D53" s="90"/>
      <c r="E53" s="90"/>
      <c r="F53" s="90"/>
      <c r="G53" s="90"/>
      <c r="H53" s="90"/>
      <c r="I53" s="90"/>
      <c r="J53" s="90"/>
      <c r="K53" s="90"/>
      <c r="L53" s="90"/>
      <c r="M53" s="90"/>
      <c r="N53" s="90"/>
      <c r="O53" s="90"/>
      <c r="P53" s="90"/>
      <c r="Q53" s="90"/>
      <c r="R53" s="90"/>
      <c r="S53" s="90"/>
      <c r="T53" s="90"/>
      <c r="U53" s="90"/>
      <c r="V53" s="90"/>
      <c r="W53" s="90"/>
      <c r="X53" s="90"/>
      <c r="Y53" s="90"/>
      <c r="Z53" s="90"/>
      <c r="AA53" s="90"/>
      <c r="AB53" s="90"/>
      <c r="AC53" s="90"/>
      <c r="AD53" s="90"/>
      <c r="AE53" s="90"/>
      <c r="AF53" s="90"/>
      <c r="AG53" s="90"/>
      <c r="AH53" s="90"/>
      <c r="AI53" s="90"/>
      <c r="AJ53" s="90"/>
      <c r="AK53" s="90"/>
      <c r="AL53" s="90"/>
      <c r="AM53" s="90"/>
      <c r="AN53" s="90"/>
      <c r="AO53" s="90"/>
      <c r="AP53" s="90"/>
      <c r="AQ53" s="90"/>
      <c r="AR53" s="90"/>
    </row>
    <row r="54" spans="1:52" ht="50.1" customHeight="1" x14ac:dyDescent="0.3">
      <c r="A54" s="15"/>
      <c r="C54" s="90"/>
      <c r="D54" s="90"/>
      <c r="E54" s="90"/>
      <c r="F54" s="90"/>
      <c r="G54" s="90"/>
      <c r="H54" s="90"/>
      <c r="I54" s="90"/>
      <c r="J54" s="90"/>
      <c r="K54" s="90"/>
      <c r="L54" s="90"/>
      <c r="M54" s="90"/>
      <c r="N54" s="90"/>
      <c r="O54" s="90"/>
      <c r="P54" s="90"/>
      <c r="Q54" s="90"/>
      <c r="R54" s="90"/>
      <c r="S54" s="90"/>
      <c r="T54" s="90"/>
      <c r="U54" s="90"/>
      <c r="V54" s="90"/>
      <c r="W54" s="90"/>
      <c r="X54" s="90"/>
      <c r="Y54" s="90"/>
      <c r="Z54" s="90"/>
      <c r="AA54" s="90"/>
      <c r="AB54" s="90"/>
      <c r="AC54" s="90"/>
      <c r="AD54" s="90"/>
      <c r="AE54" s="90"/>
      <c r="AF54" s="90"/>
      <c r="AG54" s="90"/>
      <c r="AH54" s="90"/>
      <c r="AI54" s="90"/>
      <c r="AJ54" s="90"/>
      <c r="AK54" s="90"/>
      <c r="AL54" s="90"/>
      <c r="AM54" s="90"/>
      <c r="AN54" s="90"/>
      <c r="AO54" s="90"/>
      <c r="AP54" s="90"/>
      <c r="AQ54" s="90"/>
      <c r="AR54" s="90"/>
    </row>
    <row r="55" spans="1:52" ht="50.1" customHeight="1" x14ac:dyDescent="0.3">
      <c r="A55" s="15"/>
      <c r="C55" s="90"/>
      <c r="D55" s="90"/>
      <c r="E55" s="90"/>
      <c r="F55" s="90"/>
      <c r="G55" s="90"/>
      <c r="H55" s="90"/>
      <c r="I55" s="90"/>
      <c r="J55" s="90"/>
      <c r="K55" s="90"/>
      <c r="L55" s="90"/>
      <c r="M55" s="90"/>
      <c r="N55" s="90"/>
      <c r="O55" s="90"/>
      <c r="P55" s="90"/>
      <c r="Q55" s="90"/>
      <c r="R55" s="90"/>
      <c r="S55" s="90"/>
      <c r="T55" s="90"/>
      <c r="U55" s="90"/>
      <c r="V55" s="90"/>
      <c r="W55" s="90"/>
      <c r="X55" s="90"/>
      <c r="Y55" s="90"/>
      <c r="Z55" s="90"/>
      <c r="AA55" s="90"/>
      <c r="AB55" s="90"/>
      <c r="AC55" s="90"/>
      <c r="AD55" s="90"/>
      <c r="AE55" s="90"/>
      <c r="AF55" s="90"/>
      <c r="AG55" s="90"/>
      <c r="AH55" s="90"/>
      <c r="AI55" s="90"/>
      <c r="AJ55" s="90"/>
      <c r="AK55" s="90"/>
      <c r="AL55" s="90"/>
      <c r="AM55" s="90"/>
      <c r="AN55" s="90"/>
      <c r="AO55" s="90"/>
      <c r="AP55" s="90"/>
      <c r="AQ55" s="90"/>
      <c r="AR55" s="90"/>
    </row>
    <row r="56" spans="1:52" ht="50.1" customHeight="1" x14ac:dyDescent="0.3">
      <c r="A56" s="15"/>
      <c r="C56" s="90"/>
      <c r="D56" s="90"/>
      <c r="E56" s="90"/>
      <c r="F56" s="90"/>
      <c r="G56" s="90"/>
      <c r="H56" s="90"/>
      <c r="I56" s="90"/>
      <c r="J56" s="90"/>
      <c r="K56" s="90"/>
      <c r="L56" s="90"/>
      <c r="M56" s="90"/>
      <c r="N56" s="90"/>
      <c r="O56" s="90"/>
      <c r="P56" s="90"/>
      <c r="Q56" s="90"/>
      <c r="R56" s="90"/>
      <c r="S56" s="90"/>
      <c r="T56" s="90"/>
      <c r="U56" s="90"/>
      <c r="V56" s="90"/>
      <c r="W56" s="90"/>
      <c r="X56" s="90"/>
      <c r="Y56" s="90"/>
      <c r="Z56" s="90"/>
      <c r="AA56" s="90"/>
      <c r="AB56" s="90"/>
      <c r="AC56" s="90"/>
      <c r="AD56" s="90"/>
      <c r="AE56" s="90"/>
      <c r="AF56" s="90"/>
      <c r="AG56" s="90"/>
      <c r="AH56" s="90"/>
      <c r="AI56" s="90"/>
      <c r="AJ56" s="90"/>
      <c r="AK56" s="90"/>
      <c r="AL56" s="90"/>
      <c r="AM56" s="90"/>
      <c r="AN56" s="90"/>
      <c r="AO56" s="90"/>
      <c r="AP56" s="90"/>
      <c r="AQ56" s="90"/>
      <c r="AR56" s="90"/>
    </row>
    <row r="57" spans="1:52" x14ac:dyDescent="0.3">
      <c r="A57" s="15"/>
      <c r="C57" s="90"/>
      <c r="D57" s="90"/>
      <c r="E57" s="90"/>
      <c r="F57" s="90"/>
      <c r="G57" s="90"/>
      <c r="H57" s="90"/>
      <c r="I57" s="90"/>
      <c r="J57" s="90"/>
      <c r="K57" s="90"/>
      <c r="L57" s="90"/>
      <c r="M57" s="90"/>
      <c r="N57" s="90"/>
      <c r="O57" s="90"/>
      <c r="P57" s="90"/>
      <c r="Q57" s="90"/>
      <c r="R57" s="90"/>
      <c r="S57" s="90"/>
      <c r="T57" s="90"/>
      <c r="U57" s="90"/>
      <c r="V57" s="90"/>
      <c r="W57" s="90"/>
      <c r="X57" s="90"/>
      <c r="Y57" s="90"/>
      <c r="Z57" s="90"/>
      <c r="AA57" s="90"/>
      <c r="AB57" s="90"/>
      <c r="AC57" s="90"/>
      <c r="AD57" s="90"/>
      <c r="AE57" s="90"/>
      <c r="AF57" s="90"/>
      <c r="AG57" s="90"/>
      <c r="AH57" s="90"/>
      <c r="AI57" s="90"/>
      <c r="AJ57" s="90"/>
      <c r="AK57" s="90"/>
      <c r="AL57" s="90"/>
      <c r="AM57" s="90"/>
      <c r="AN57" s="90"/>
      <c r="AO57" s="90"/>
      <c r="AP57" s="90"/>
      <c r="AQ57" s="90"/>
      <c r="AR57" s="90"/>
    </row>
    <row r="58" spans="1:52" x14ac:dyDescent="0.3">
      <c r="A58" s="15"/>
      <c r="C58" s="90"/>
      <c r="D58" s="90"/>
      <c r="E58" s="90"/>
      <c r="F58" s="90"/>
      <c r="G58" s="90"/>
      <c r="H58" s="90"/>
      <c r="I58" s="90"/>
      <c r="J58" s="90"/>
      <c r="K58" s="90"/>
      <c r="L58" s="90"/>
      <c r="M58" s="90"/>
      <c r="N58" s="90"/>
      <c r="O58" s="90"/>
      <c r="P58" s="90"/>
      <c r="Q58" s="90"/>
      <c r="R58" s="90"/>
      <c r="S58" s="90"/>
      <c r="T58" s="90"/>
      <c r="U58" s="90"/>
      <c r="V58" s="90"/>
      <c r="W58" s="90"/>
      <c r="X58" s="90"/>
      <c r="Y58" s="90"/>
      <c r="Z58" s="90"/>
      <c r="AA58" s="90"/>
      <c r="AB58" s="90"/>
      <c r="AC58" s="90"/>
      <c r="AD58" s="90"/>
      <c r="AE58" s="90"/>
      <c r="AF58" s="90"/>
      <c r="AG58" s="90"/>
      <c r="AH58" s="90"/>
      <c r="AI58" s="90"/>
      <c r="AJ58" s="90"/>
      <c r="AK58" s="90"/>
      <c r="AL58" s="90"/>
      <c r="AM58" s="90"/>
      <c r="AN58" s="90"/>
      <c r="AO58" s="90"/>
      <c r="AP58" s="90"/>
      <c r="AQ58" s="90"/>
      <c r="AR58" s="90"/>
    </row>
    <row r="59" spans="1:52" x14ac:dyDescent="0.3">
      <c r="A59" s="15"/>
      <c r="C59" s="90"/>
      <c r="D59" s="90"/>
      <c r="E59" s="90"/>
      <c r="F59" s="90"/>
      <c r="G59" s="90"/>
      <c r="H59" s="90"/>
      <c r="I59" s="90"/>
      <c r="J59" s="90"/>
      <c r="K59" s="90"/>
      <c r="L59" s="90"/>
      <c r="M59" s="90"/>
      <c r="N59" s="90"/>
      <c r="O59" s="90"/>
      <c r="P59" s="90"/>
      <c r="Q59" s="90"/>
      <c r="R59" s="90"/>
      <c r="S59" s="90"/>
      <c r="T59" s="90"/>
      <c r="U59" s="90"/>
      <c r="V59" s="90"/>
      <c r="W59" s="90"/>
      <c r="X59" s="90"/>
      <c r="Y59" s="90"/>
      <c r="Z59" s="90"/>
      <c r="AA59" s="90"/>
      <c r="AB59" s="90"/>
      <c r="AC59" s="90"/>
      <c r="AD59" s="90"/>
      <c r="AE59" s="90"/>
      <c r="AF59" s="90"/>
      <c r="AG59" s="90"/>
      <c r="AH59" s="90"/>
      <c r="AI59" s="90"/>
      <c r="AJ59" s="90"/>
      <c r="AK59" s="90"/>
      <c r="AL59" s="90"/>
      <c r="AM59" s="90"/>
      <c r="AN59" s="90"/>
      <c r="AO59" s="90"/>
      <c r="AP59" s="90"/>
      <c r="AQ59" s="90"/>
      <c r="AR59" s="90"/>
    </row>
    <row r="60" spans="1:52" x14ac:dyDescent="0.3">
      <c r="A60" s="90"/>
      <c r="C60" s="90"/>
      <c r="D60" s="90"/>
      <c r="E60" s="90"/>
      <c r="F60" s="90"/>
      <c r="G60" s="90"/>
      <c r="H60" s="90"/>
      <c r="I60" s="90"/>
      <c r="J60" s="90"/>
      <c r="K60" s="90"/>
      <c r="L60" s="90"/>
      <c r="M60" s="90"/>
      <c r="N60" s="90"/>
      <c r="O60" s="90"/>
      <c r="P60" s="90"/>
      <c r="Q60" s="90"/>
      <c r="R60" s="90"/>
      <c r="S60" s="90"/>
      <c r="T60" s="90"/>
      <c r="U60" s="90"/>
      <c r="V60" s="90"/>
      <c r="W60" s="90"/>
      <c r="X60" s="90"/>
      <c r="Y60" s="90"/>
      <c r="Z60" s="90"/>
      <c r="AA60" s="90"/>
      <c r="AB60" s="90"/>
      <c r="AC60" s="90"/>
      <c r="AD60" s="90"/>
      <c r="AE60" s="90"/>
      <c r="AF60" s="90"/>
      <c r="AG60" s="90"/>
      <c r="AH60" s="90"/>
      <c r="AI60" s="90"/>
      <c r="AJ60" s="90"/>
      <c r="AK60" s="90"/>
      <c r="AL60" s="90"/>
      <c r="AM60" s="90"/>
      <c r="AN60" s="90"/>
      <c r="AO60" s="90"/>
      <c r="AP60" s="90"/>
      <c r="AQ60" s="90"/>
      <c r="AR60" s="90"/>
      <c r="AS60" s="90"/>
      <c r="AT60" s="90"/>
      <c r="AU60" s="90"/>
      <c r="AV60" s="90"/>
      <c r="AW60" s="90"/>
      <c r="AX60" s="90"/>
      <c r="AY60" s="90"/>
      <c r="AZ60" s="90"/>
    </row>
    <row r="61" spans="1:52" x14ac:dyDescent="0.3">
      <c r="A61" s="90"/>
      <c r="B61" s="90"/>
      <c r="C61" s="90"/>
      <c r="D61" s="90"/>
      <c r="E61" s="90"/>
      <c r="F61" s="90"/>
      <c r="G61" s="90"/>
      <c r="H61" s="90"/>
      <c r="I61" s="90"/>
      <c r="J61" s="90"/>
      <c r="K61" s="90"/>
      <c r="L61" s="90"/>
      <c r="M61" s="90"/>
      <c r="N61" s="90"/>
      <c r="O61" s="90"/>
      <c r="P61" s="90"/>
      <c r="Q61" s="90"/>
      <c r="R61" s="90"/>
      <c r="S61" s="90"/>
      <c r="T61" s="90"/>
      <c r="U61" s="90"/>
      <c r="V61" s="90"/>
      <c r="W61" s="90"/>
      <c r="X61" s="90"/>
      <c r="Y61" s="90"/>
      <c r="Z61" s="90"/>
      <c r="AA61" s="90"/>
      <c r="AB61" s="90"/>
      <c r="AC61" s="90"/>
      <c r="AD61" s="90"/>
      <c r="AE61" s="90"/>
      <c r="AF61" s="90"/>
      <c r="AG61" s="90"/>
      <c r="AH61" s="90"/>
      <c r="AI61" s="90"/>
      <c r="AJ61" s="90"/>
      <c r="AK61" s="90"/>
      <c r="AL61" s="90"/>
      <c r="AM61" s="90"/>
      <c r="AN61" s="90"/>
      <c r="AO61" s="90"/>
      <c r="AP61" s="90"/>
      <c r="AQ61" s="90"/>
      <c r="AR61" s="90"/>
      <c r="AS61" s="90"/>
      <c r="AT61" s="90"/>
      <c r="AU61" s="90"/>
      <c r="AV61" s="90"/>
      <c r="AW61" s="90"/>
      <c r="AX61" s="90"/>
      <c r="AY61" s="90"/>
      <c r="AZ61" s="90"/>
    </row>
    <row r="62" spans="1:52" x14ac:dyDescent="0.3">
      <c r="A62" s="90"/>
      <c r="B62" s="90"/>
      <c r="C62" s="90"/>
      <c r="D62" s="90"/>
      <c r="E62" s="90"/>
      <c r="F62" s="90"/>
      <c r="G62" s="90"/>
      <c r="H62" s="90"/>
      <c r="I62" s="90"/>
      <c r="J62" s="90"/>
      <c r="K62" s="90"/>
      <c r="L62" s="90"/>
      <c r="M62" s="90"/>
      <c r="N62" s="90"/>
      <c r="O62" s="90"/>
      <c r="P62" s="90"/>
      <c r="Q62" s="90"/>
      <c r="R62" s="90"/>
      <c r="S62" s="90"/>
      <c r="T62" s="90"/>
      <c r="U62" s="90"/>
      <c r="V62" s="90"/>
      <c r="W62" s="90"/>
      <c r="X62" s="90"/>
      <c r="Y62" s="90"/>
      <c r="Z62" s="90"/>
      <c r="AA62" s="90"/>
      <c r="AB62" s="90"/>
      <c r="AC62" s="90"/>
      <c r="AD62" s="90"/>
      <c r="AE62" s="90"/>
      <c r="AF62" s="90"/>
      <c r="AG62" s="90"/>
      <c r="AH62" s="90"/>
      <c r="AI62" s="90"/>
      <c r="AJ62" s="90"/>
      <c r="AK62" s="90"/>
      <c r="AL62" s="90"/>
      <c r="AM62" s="90"/>
      <c r="AN62" s="90"/>
      <c r="AO62" s="90"/>
      <c r="AP62" s="90"/>
      <c r="AQ62" s="90"/>
      <c r="AR62" s="90"/>
      <c r="AS62" s="90"/>
      <c r="AT62" s="90"/>
      <c r="AU62" s="90"/>
      <c r="AV62" s="90"/>
      <c r="AW62" s="90"/>
      <c r="AX62" s="90"/>
      <c r="AY62" s="90"/>
      <c r="AZ62" s="90"/>
    </row>
    <row r="63" spans="1:52" x14ac:dyDescent="0.3">
      <c r="A63" s="90"/>
      <c r="B63" s="90"/>
      <c r="C63" s="90"/>
      <c r="D63" s="90"/>
      <c r="E63" s="90"/>
      <c r="F63" s="90"/>
      <c r="G63" s="90"/>
      <c r="H63" s="90"/>
      <c r="I63" s="90"/>
      <c r="J63" s="90"/>
      <c r="K63" s="90"/>
      <c r="L63" s="90"/>
      <c r="M63" s="90"/>
      <c r="N63" s="90"/>
      <c r="O63" s="90"/>
      <c r="P63" s="90"/>
      <c r="Q63" s="90"/>
      <c r="R63" s="90"/>
      <c r="S63" s="90"/>
      <c r="T63" s="90"/>
      <c r="U63" s="90"/>
      <c r="V63" s="90"/>
      <c r="W63" s="90"/>
      <c r="X63" s="90"/>
      <c r="Y63" s="90"/>
      <c r="Z63" s="90"/>
      <c r="AA63" s="90"/>
      <c r="AB63" s="90"/>
      <c r="AC63" s="90"/>
      <c r="AD63" s="90"/>
      <c r="AE63" s="90"/>
      <c r="AF63" s="90"/>
      <c r="AG63" s="90"/>
      <c r="AH63" s="90"/>
      <c r="AI63" s="90"/>
      <c r="AJ63" s="90"/>
      <c r="AK63" s="90"/>
      <c r="AL63" s="90"/>
      <c r="AM63" s="90"/>
      <c r="AN63" s="90"/>
      <c r="AO63" s="90"/>
      <c r="AP63" s="90"/>
      <c r="AQ63" s="90"/>
      <c r="AR63" s="90"/>
      <c r="AS63" s="90"/>
      <c r="AT63" s="90"/>
      <c r="AU63" s="90"/>
      <c r="AV63" s="90"/>
      <c r="AW63" s="90"/>
      <c r="AX63" s="90"/>
      <c r="AY63" s="90"/>
      <c r="AZ63" s="90"/>
    </row>
    <row r="64" spans="1:52" x14ac:dyDescent="0.3">
      <c r="A64" s="90"/>
      <c r="B64" s="90"/>
      <c r="C64" s="90"/>
      <c r="D64" s="90"/>
      <c r="E64" s="90"/>
      <c r="F64" s="90"/>
      <c r="G64" s="90"/>
      <c r="H64" s="90"/>
      <c r="I64" s="90"/>
      <c r="J64" s="90"/>
      <c r="K64" s="90"/>
    </row>
    <row r="65" spans="1:11" x14ac:dyDescent="0.3">
      <c r="A65" s="90"/>
      <c r="B65" s="90"/>
      <c r="C65" s="90"/>
      <c r="D65" s="90"/>
      <c r="E65" s="90"/>
      <c r="F65" s="90"/>
      <c r="G65" s="90"/>
      <c r="H65" s="90"/>
      <c r="I65" s="90"/>
      <c r="J65" s="90"/>
      <c r="K65" s="90"/>
    </row>
    <row r="66" spans="1:11" x14ac:dyDescent="0.3">
      <c r="A66" s="90"/>
      <c r="B66" s="90"/>
      <c r="C66" s="90"/>
      <c r="D66" s="90"/>
      <c r="E66" s="90"/>
      <c r="F66" s="90"/>
      <c r="G66" s="90"/>
      <c r="H66" s="90"/>
      <c r="I66" s="90"/>
      <c r="J66" s="90"/>
      <c r="K66" s="90"/>
    </row>
    <row r="67" spans="1:11" x14ac:dyDescent="0.3">
      <c r="A67" s="90"/>
      <c r="B67" s="90"/>
      <c r="C67" s="90"/>
      <c r="D67" s="90"/>
      <c r="E67" s="90"/>
      <c r="F67" s="90"/>
      <c r="G67" s="90"/>
      <c r="H67" s="90"/>
      <c r="I67" s="90"/>
      <c r="J67" s="90"/>
      <c r="K67" s="90"/>
    </row>
    <row r="68" spans="1:11" x14ac:dyDescent="0.3">
      <c r="A68" s="90"/>
      <c r="B68" s="90"/>
      <c r="C68" s="90"/>
      <c r="D68" s="90"/>
      <c r="E68" s="90"/>
      <c r="F68" s="90"/>
      <c r="G68" s="90"/>
      <c r="H68" s="90"/>
      <c r="I68" s="90"/>
      <c r="J68" s="90"/>
      <c r="K68" s="90"/>
    </row>
    <row r="69" spans="1:11" x14ac:dyDescent="0.3">
      <c r="A69" s="90"/>
      <c r="B69" s="90"/>
      <c r="C69" s="90"/>
      <c r="D69" s="90"/>
      <c r="E69" s="90"/>
      <c r="F69" s="90"/>
      <c r="G69" s="90"/>
      <c r="H69" s="90"/>
      <c r="I69" s="90"/>
      <c r="J69" s="90"/>
      <c r="K69" s="90"/>
    </row>
    <row r="70" spans="1:11" x14ac:dyDescent="0.3">
      <c r="A70" s="90"/>
      <c r="B70" s="90"/>
      <c r="C70" s="90"/>
      <c r="D70" s="90"/>
      <c r="E70" s="90"/>
      <c r="F70" s="90"/>
      <c r="G70" s="90"/>
      <c r="H70" s="90"/>
      <c r="I70" s="90"/>
      <c r="J70" s="90"/>
      <c r="K70" s="90"/>
    </row>
    <row r="71" spans="1:11" x14ac:dyDescent="0.3">
      <c r="A71" s="90"/>
      <c r="B71" s="90"/>
      <c r="C71" s="90"/>
      <c r="D71" s="90"/>
      <c r="E71" s="90"/>
      <c r="F71" s="90"/>
      <c r="G71" s="90"/>
      <c r="H71" s="90"/>
      <c r="I71" s="90"/>
      <c r="J71" s="90"/>
      <c r="K71" s="90"/>
    </row>
    <row r="72" spans="1:11" x14ac:dyDescent="0.3">
      <c r="A72" s="90"/>
      <c r="B72" s="90"/>
      <c r="C72" s="90"/>
      <c r="D72" s="90"/>
      <c r="E72" s="90"/>
      <c r="F72" s="90"/>
      <c r="G72" s="90"/>
      <c r="H72" s="90"/>
      <c r="I72" s="90"/>
      <c r="J72" s="90"/>
      <c r="K72" s="90"/>
    </row>
    <row r="73" spans="1:11" x14ac:dyDescent="0.3">
      <c r="A73" s="90"/>
      <c r="B73" s="90"/>
      <c r="C73" s="90"/>
      <c r="D73" s="90"/>
      <c r="E73" s="90"/>
      <c r="F73" s="90"/>
      <c r="G73" s="90"/>
      <c r="H73" s="90"/>
      <c r="I73" s="90"/>
      <c r="J73" s="90"/>
      <c r="K73" s="90"/>
    </row>
    <row r="74" spans="1:11" x14ac:dyDescent="0.3">
      <c r="A74" s="90"/>
      <c r="B74" s="90"/>
      <c r="C74" s="90"/>
      <c r="D74" s="90"/>
      <c r="E74" s="90"/>
      <c r="F74" s="90"/>
      <c r="G74" s="90"/>
      <c r="H74" s="90"/>
      <c r="I74" s="90"/>
      <c r="J74" s="90"/>
      <c r="K74" s="90"/>
    </row>
    <row r="75" spans="1:11" x14ac:dyDescent="0.3">
      <c r="A75" s="90"/>
      <c r="B75" s="90"/>
      <c r="C75" s="90"/>
      <c r="D75" s="90"/>
      <c r="E75" s="90"/>
      <c r="F75" s="90"/>
      <c r="G75" s="90"/>
      <c r="H75" s="90"/>
      <c r="I75" s="90"/>
      <c r="J75" s="90"/>
      <c r="K75" s="90"/>
    </row>
    <row r="76" spans="1:11" x14ac:dyDescent="0.3">
      <c r="A76" s="90"/>
      <c r="B76" s="90"/>
      <c r="C76" s="90"/>
      <c r="D76" s="90"/>
      <c r="E76" s="90"/>
      <c r="F76" s="90"/>
      <c r="G76" s="90"/>
      <c r="H76" s="90"/>
      <c r="I76" s="90"/>
      <c r="J76" s="90"/>
      <c r="K76" s="90"/>
    </row>
    <row r="77" spans="1:11" x14ac:dyDescent="0.3">
      <c r="A77" s="90"/>
      <c r="B77" s="90"/>
      <c r="C77" s="90"/>
      <c r="D77" s="90"/>
      <c r="E77" s="90"/>
      <c r="F77" s="90"/>
      <c r="G77" s="90"/>
      <c r="H77" s="90"/>
      <c r="I77" s="90"/>
      <c r="J77" s="90"/>
      <c r="K77" s="90"/>
    </row>
    <row r="78" spans="1:11" x14ac:dyDescent="0.3">
      <c r="A78" s="90"/>
      <c r="B78" s="90"/>
      <c r="C78" s="90"/>
      <c r="D78" s="90"/>
      <c r="E78" s="90"/>
      <c r="F78" s="90"/>
      <c r="G78" s="90"/>
      <c r="H78" s="90"/>
      <c r="I78" s="90"/>
      <c r="J78" s="90"/>
      <c r="K78" s="90"/>
    </row>
    <row r="79" spans="1:11" x14ac:dyDescent="0.3">
      <c r="A79" s="90"/>
      <c r="B79" s="90"/>
      <c r="C79" s="90"/>
      <c r="D79" s="90"/>
      <c r="E79" s="90"/>
      <c r="F79" s="90"/>
      <c r="G79" s="90"/>
      <c r="H79" s="90"/>
      <c r="I79" s="90"/>
      <c r="J79" s="90"/>
      <c r="K79" s="90"/>
    </row>
    <row r="80" spans="1:11" x14ac:dyDescent="0.3">
      <c r="A80" s="90"/>
      <c r="B80" s="90"/>
      <c r="C80" s="90"/>
      <c r="D80" s="90"/>
      <c r="E80" s="90"/>
      <c r="F80" s="90"/>
      <c r="G80" s="90"/>
      <c r="H80" s="90"/>
      <c r="I80" s="90"/>
      <c r="J80" s="90"/>
      <c r="K80" s="90"/>
    </row>
    <row r="81" spans="1:11" x14ac:dyDescent="0.3">
      <c r="A81" s="90"/>
      <c r="B81" s="90"/>
      <c r="C81" s="90"/>
      <c r="D81" s="90"/>
      <c r="E81" s="90"/>
      <c r="F81" s="90"/>
      <c r="G81" s="90"/>
      <c r="H81" s="90"/>
      <c r="I81" s="90"/>
      <c r="J81" s="90"/>
      <c r="K81" s="90"/>
    </row>
    <row r="82" spans="1:11" x14ac:dyDescent="0.3">
      <c r="A82" s="90"/>
      <c r="B82" s="90"/>
      <c r="C82" s="90"/>
      <c r="D82" s="90"/>
      <c r="E82" s="90"/>
      <c r="F82" s="90"/>
      <c r="G82" s="90"/>
      <c r="H82" s="90"/>
      <c r="I82" s="90"/>
      <c r="J82" s="90"/>
      <c r="K82" s="90"/>
    </row>
    <row r="83" spans="1:11" x14ac:dyDescent="0.3">
      <c r="A83" s="90"/>
      <c r="B83" s="90"/>
      <c r="C83" s="90"/>
      <c r="D83" s="90"/>
      <c r="E83" s="90"/>
      <c r="F83" s="90"/>
      <c r="G83" s="90"/>
      <c r="H83" s="90"/>
      <c r="I83" s="90"/>
      <c r="J83" s="90"/>
      <c r="K83" s="90"/>
    </row>
    <row r="84" spans="1:11" x14ac:dyDescent="0.3">
      <c r="A84" s="90"/>
      <c r="B84" s="90"/>
      <c r="C84" s="90"/>
      <c r="D84" s="90"/>
      <c r="E84" s="90"/>
      <c r="F84" s="90"/>
      <c r="G84" s="90"/>
      <c r="H84" s="90"/>
      <c r="I84" s="90"/>
      <c r="J84" s="90"/>
      <c r="K84" s="90"/>
    </row>
    <row r="85" spans="1:11" x14ac:dyDescent="0.3">
      <c r="A85" s="90"/>
      <c r="B85" s="90"/>
      <c r="C85" s="90"/>
      <c r="D85" s="90"/>
      <c r="E85" s="90"/>
      <c r="F85" s="90"/>
      <c r="G85" s="90"/>
      <c r="H85" s="90"/>
      <c r="I85" s="90"/>
      <c r="J85" s="90"/>
      <c r="K85" s="90"/>
    </row>
    <row r="86" spans="1:11" x14ac:dyDescent="0.3">
      <c r="A86" s="90"/>
      <c r="B86" s="90"/>
      <c r="C86" s="90"/>
      <c r="D86" s="90"/>
      <c r="E86" s="90"/>
      <c r="F86" s="90"/>
      <c r="G86" s="90"/>
      <c r="H86" s="90"/>
      <c r="I86" s="90"/>
      <c r="J86" s="90"/>
      <c r="K86" s="90"/>
    </row>
    <row r="87" spans="1:11" x14ac:dyDescent="0.3">
      <c r="A87" s="90"/>
      <c r="B87" s="90"/>
      <c r="C87" s="90"/>
      <c r="D87" s="90"/>
      <c r="E87" s="90"/>
      <c r="F87" s="90"/>
      <c r="G87" s="90"/>
      <c r="H87" s="90"/>
      <c r="I87" s="90"/>
      <c r="J87" s="90"/>
      <c r="K87" s="90"/>
    </row>
    <row r="88" spans="1:11" x14ac:dyDescent="0.3">
      <c r="A88" s="90"/>
      <c r="B88" s="90"/>
      <c r="C88" s="90"/>
      <c r="D88" s="90"/>
      <c r="E88" s="90"/>
      <c r="F88" s="90"/>
      <c r="G88" s="90"/>
      <c r="H88" s="90"/>
      <c r="I88" s="90"/>
      <c r="J88" s="90"/>
      <c r="K88" s="90"/>
    </row>
    <row r="89" spans="1:11" x14ac:dyDescent="0.3">
      <c r="A89" s="90"/>
      <c r="B89" s="90"/>
      <c r="C89" s="90"/>
      <c r="D89" s="90"/>
      <c r="E89" s="90"/>
      <c r="F89" s="90"/>
      <c r="G89" s="90"/>
      <c r="H89" s="90"/>
      <c r="I89" s="90"/>
      <c r="J89" s="90"/>
      <c r="K89" s="90"/>
    </row>
    <row r="90" spans="1:11" x14ac:dyDescent="0.3">
      <c r="A90" s="90"/>
      <c r="B90" s="90"/>
      <c r="C90" s="90"/>
      <c r="D90" s="90"/>
      <c r="E90" s="90"/>
      <c r="F90" s="90"/>
      <c r="G90" s="90"/>
      <c r="H90" s="90"/>
      <c r="I90" s="90"/>
      <c r="J90" s="90"/>
      <c r="K90" s="90"/>
    </row>
    <row r="91" spans="1:11" x14ac:dyDescent="0.3">
      <c r="A91" s="90"/>
      <c r="B91" s="90"/>
      <c r="C91" s="90"/>
      <c r="D91" s="90"/>
      <c r="E91" s="90"/>
      <c r="F91" s="90"/>
      <c r="G91" s="90"/>
      <c r="H91" s="90"/>
      <c r="I91" s="90"/>
      <c r="J91" s="90"/>
      <c r="K91" s="90"/>
    </row>
    <row r="92" spans="1:11" x14ac:dyDescent="0.3">
      <c r="A92" s="90"/>
      <c r="B92" s="90"/>
      <c r="C92" s="90"/>
      <c r="D92" s="90"/>
      <c r="E92" s="90"/>
      <c r="F92" s="90"/>
      <c r="G92" s="90"/>
      <c r="H92" s="90"/>
      <c r="I92" s="90"/>
      <c r="J92" s="90"/>
      <c r="K92" s="90"/>
    </row>
    <row r="93" spans="1:11" x14ac:dyDescent="0.3">
      <c r="A93" s="90"/>
      <c r="B93" s="90"/>
      <c r="C93" s="90"/>
      <c r="D93" s="90"/>
      <c r="E93" s="90"/>
      <c r="F93" s="90"/>
      <c r="G93" s="90"/>
      <c r="H93" s="90"/>
      <c r="I93" s="90"/>
      <c r="J93" s="90"/>
      <c r="K93" s="90"/>
    </row>
    <row r="94" spans="1:11" x14ac:dyDescent="0.3">
      <c r="A94" s="90"/>
      <c r="B94" s="90"/>
      <c r="C94" s="90"/>
      <c r="D94" s="90"/>
      <c r="E94" s="90"/>
      <c r="F94" s="90"/>
      <c r="G94" s="90"/>
      <c r="H94" s="90"/>
      <c r="I94" s="90"/>
      <c r="J94" s="90"/>
      <c r="K94" s="90"/>
    </row>
    <row r="95" spans="1:11" x14ac:dyDescent="0.3">
      <c r="A95" s="90"/>
      <c r="B95" s="90"/>
      <c r="C95" s="90"/>
      <c r="D95" s="90"/>
      <c r="E95" s="90"/>
      <c r="F95" s="90"/>
      <c r="G95" s="90"/>
      <c r="H95" s="90"/>
      <c r="I95" s="90"/>
      <c r="J95" s="90"/>
      <c r="K95" s="90"/>
    </row>
    <row r="96" spans="1:11" x14ac:dyDescent="0.3">
      <c r="A96" s="90"/>
      <c r="B96" s="90"/>
      <c r="C96" s="90"/>
      <c r="D96" s="90"/>
      <c r="E96" s="90"/>
      <c r="F96" s="90"/>
      <c r="G96" s="90"/>
      <c r="H96" s="90"/>
      <c r="I96" s="90"/>
      <c r="J96" s="90"/>
      <c r="K96" s="90"/>
    </row>
    <row r="97" spans="1:11" x14ac:dyDescent="0.3">
      <c r="A97" s="90"/>
      <c r="B97" s="90"/>
      <c r="C97" s="90"/>
      <c r="D97" s="90"/>
      <c r="E97" s="90"/>
      <c r="F97" s="90"/>
      <c r="G97" s="90"/>
      <c r="H97" s="90"/>
      <c r="I97" s="90"/>
      <c r="J97" s="90"/>
      <c r="K97" s="90"/>
    </row>
    <row r="98" spans="1:11" x14ac:dyDescent="0.3">
      <c r="A98" s="90"/>
      <c r="B98" s="90"/>
      <c r="C98" s="90"/>
      <c r="D98" s="90"/>
      <c r="E98" s="90"/>
      <c r="F98" s="90"/>
      <c r="G98" s="90"/>
      <c r="H98" s="90"/>
      <c r="I98" s="90"/>
      <c r="J98" s="90"/>
      <c r="K98" s="90"/>
    </row>
    <row r="99" spans="1:11" x14ac:dyDescent="0.3">
      <c r="A99" s="90"/>
      <c r="B99" s="90"/>
      <c r="H99" s="90"/>
      <c r="I99" s="90"/>
      <c r="J99" s="90"/>
      <c r="K99" s="90"/>
    </row>
    <row r="100" spans="1:11" x14ac:dyDescent="0.3">
      <c r="A100" s="90"/>
      <c r="B100" s="90"/>
      <c r="H100" s="90"/>
      <c r="I100" s="90"/>
      <c r="J100" s="90"/>
      <c r="K100" s="90"/>
    </row>
    <row r="101" spans="1:11" x14ac:dyDescent="0.3">
      <c r="A101" s="90"/>
      <c r="B101" s="90"/>
      <c r="H101" s="90"/>
      <c r="I101" s="90"/>
      <c r="J101" s="90"/>
      <c r="K101" s="90"/>
    </row>
    <row r="102" spans="1:11" x14ac:dyDescent="0.3">
      <c r="A102" s="90"/>
      <c r="B102" s="90"/>
      <c r="H102" s="90"/>
      <c r="I102" s="90"/>
      <c r="J102" s="90"/>
      <c r="K102" s="90"/>
    </row>
    <row r="103" spans="1:11" x14ac:dyDescent="0.3">
      <c r="A103" s="90"/>
      <c r="B103" s="90"/>
      <c r="H103" s="90"/>
      <c r="I103" s="90"/>
      <c r="J103" s="90"/>
      <c r="K103" s="90"/>
    </row>
    <row r="104" spans="1:11" x14ac:dyDescent="0.3">
      <c r="A104" s="90"/>
      <c r="B104" s="90"/>
      <c r="H104" s="90"/>
      <c r="I104" s="90"/>
      <c r="J104" s="90"/>
      <c r="K104" s="90"/>
    </row>
    <row r="105" spans="1:11" x14ac:dyDescent="0.3">
      <c r="A105" s="90"/>
      <c r="B105" s="90"/>
      <c r="H105" s="90"/>
      <c r="I105" s="90"/>
      <c r="J105" s="90"/>
      <c r="K105" s="90"/>
    </row>
    <row r="106" spans="1:11" x14ac:dyDescent="0.3">
      <c r="A106" s="90"/>
      <c r="B106" s="90"/>
      <c r="H106" s="90"/>
      <c r="I106" s="90"/>
      <c r="J106" s="90"/>
      <c r="K106" s="90"/>
    </row>
    <row r="107" spans="1:11" x14ac:dyDescent="0.3">
      <c r="A107" s="90"/>
      <c r="B107" s="90"/>
      <c r="H107" s="90"/>
      <c r="I107" s="90"/>
      <c r="J107" s="90"/>
      <c r="K107" s="90"/>
    </row>
    <row r="108" spans="1:11" x14ac:dyDescent="0.3">
      <c r="B108" s="90"/>
      <c r="J108" s="90"/>
    </row>
  </sheetData>
  <mergeCells count="43">
    <mergeCell ref="E29:H29"/>
    <mergeCell ref="E30:H30"/>
    <mergeCell ref="D32:E32"/>
    <mergeCell ref="D35:E35"/>
    <mergeCell ref="F32:G32"/>
    <mergeCell ref="D33:E33"/>
    <mergeCell ref="F33:G33"/>
    <mergeCell ref="G49:I49"/>
    <mergeCell ref="F34:G34"/>
    <mergeCell ref="G44:I44"/>
    <mergeCell ref="G45:I45"/>
    <mergeCell ref="G46:I46"/>
    <mergeCell ref="G47:I47"/>
    <mergeCell ref="G48:I48"/>
    <mergeCell ref="E39:H39"/>
    <mergeCell ref="D34:E34"/>
    <mergeCell ref="F35:G35"/>
    <mergeCell ref="E38:H38"/>
    <mergeCell ref="D41:E41"/>
    <mergeCell ref="F41:I41"/>
    <mergeCell ref="D24:E24"/>
    <mergeCell ref="D25:E25"/>
    <mergeCell ref="D26:E26"/>
    <mergeCell ref="D7:E7"/>
    <mergeCell ref="F7:G7"/>
    <mergeCell ref="F26:G26"/>
    <mergeCell ref="F25:G25"/>
    <mergeCell ref="F24:G24"/>
    <mergeCell ref="E14:H14"/>
    <mergeCell ref="E15:H15"/>
    <mergeCell ref="D13:I13"/>
    <mergeCell ref="F8:G8"/>
    <mergeCell ref="D18:I21"/>
    <mergeCell ref="D23:E23"/>
    <mergeCell ref="F23:G23"/>
    <mergeCell ref="C3:I3"/>
    <mergeCell ref="C4:I4"/>
    <mergeCell ref="C17:H17"/>
    <mergeCell ref="D8:E8"/>
    <mergeCell ref="D9:E9"/>
    <mergeCell ref="F9:G9"/>
    <mergeCell ref="D10:E10"/>
    <mergeCell ref="F10:G10"/>
  </mergeCells>
  <hyperlinks>
    <hyperlink ref="E15" r:id="rId1"/>
    <hyperlink ref="E30" r:id="rId2"/>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50"/>
  <sheetViews>
    <sheetView topLeftCell="C33" zoomScale="145" zoomScaleNormal="145" workbookViewId="0">
      <selection activeCell="D34" sqref="D34"/>
    </sheetView>
  </sheetViews>
  <sheetFormatPr defaultColWidth="8.77734375" defaultRowHeight="14.4" x14ac:dyDescent="0.3"/>
  <cols>
    <col min="1" max="1" width="1.44140625" customWidth="1"/>
    <col min="2" max="2" width="1.77734375" customWidth="1"/>
    <col min="3" max="3" width="13.5546875" customWidth="1"/>
    <col min="4" max="4" width="50.5546875" customWidth="1"/>
    <col min="5" max="5" width="17.21875" customWidth="1"/>
    <col min="6" max="6" width="24.6640625" customWidth="1"/>
    <col min="7" max="7" width="16.77734375" customWidth="1"/>
    <col min="8" max="9" width="1.77734375" customWidth="1"/>
  </cols>
  <sheetData>
    <row r="1" spans="2:8" ht="15" thickBot="1" x14ac:dyDescent="0.4"/>
    <row r="2" spans="2:8" ht="15" thickBot="1" x14ac:dyDescent="0.4">
      <c r="B2" s="35"/>
      <c r="C2" s="36"/>
      <c r="D2" s="37"/>
      <c r="E2" s="37"/>
      <c r="F2" s="37"/>
      <c r="G2" s="37"/>
      <c r="H2" s="38"/>
    </row>
    <row r="3" spans="2:8" ht="20.55" thickBot="1" x14ac:dyDescent="0.45">
      <c r="B3" s="83"/>
      <c r="C3" s="344" t="s">
        <v>248</v>
      </c>
      <c r="D3" s="437"/>
      <c r="E3" s="437"/>
      <c r="F3" s="437"/>
      <c r="G3" s="438"/>
      <c r="H3" s="85"/>
    </row>
    <row r="4" spans="2:8" ht="14.55" x14ac:dyDescent="0.35">
      <c r="B4" s="39"/>
      <c r="C4" s="439" t="s">
        <v>249</v>
      </c>
      <c r="D4" s="439"/>
      <c r="E4" s="439"/>
      <c r="F4" s="439"/>
      <c r="G4" s="439"/>
      <c r="H4" s="40"/>
    </row>
    <row r="5" spans="2:8" ht="14.55" x14ac:dyDescent="0.35">
      <c r="B5" s="39"/>
      <c r="C5" s="440"/>
      <c r="D5" s="440"/>
      <c r="E5" s="440"/>
      <c r="F5" s="440"/>
      <c r="G5" s="440"/>
      <c r="H5" s="40"/>
    </row>
    <row r="6" spans="2:8" ht="30.75" customHeight="1" thickBot="1" x14ac:dyDescent="0.35">
      <c r="B6" s="39"/>
      <c r="C6" s="441" t="s">
        <v>777</v>
      </c>
      <c r="D6" s="441"/>
      <c r="E6" s="42"/>
      <c r="F6" s="42"/>
      <c r="G6" s="42"/>
      <c r="H6" s="40"/>
    </row>
    <row r="7" spans="2:8" ht="30" customHeight="1" x14ac:dyDescent="0.3">
      <c r="B7" s="39"/>
      <c r="C7" s="289" t="s">
        <v>247</v>
      </c>
      <c r="D7" s="129" t="s">
        <v>246</v>
      </c>
      <c r="E7" s="290" t="s">
        <v>244</v>
      </c>
      <c r="F7" s="291" t="s">
        <v>277</v>
      </c>
      <c r="G7" s="290" t="s">
        <v>285</v>
      </c>
      <c r="H7" s="40"/>
    </row>
    <row r="8" spans="2:8" ht="41.4" x14ac:dyDescent="0.3">
      <c r="B8" s="44"/>
      <c r="C8" s="312" t="s">
        <v>778</v>
      </c>
      <c r="D8" s="293" t="s">
        <v>727</v>
      </c>
      <c r="E8" s="297" t="s">
        <v>767</v>
      </c>
      <c r="F8" s="296">
        <v>1</v>
      </c>
      <c r="G8" s="292">
        <v>13</v>
      </c>
      <c r="H8" s="45"/>
    </row>
    <row r="9" spans="2:8" ht="41.4" x14ac:dyDescent="0.3">
      <c r="B9" s="44"/>
      <c r="C9" s="312" t="s">
        <v>778</v>
      </c>
      <c r="D9" s="293" t="s">
        <v>728</v>
      </c>
      <c r="E9" s="297" t="s">
        <v>761</v>
      </c>
      <c r="F9" s="296">
        <v>0</v>
      </c>
      <c r="G9" s="292">
        <v>4</v>
      </c>
      <c r="H9" s="45"/>
    </row>
    <row r="10" spans="2:8" ht="27.6" x14ac:dyDescent="0.3">
      <c r="B10" s="44"/>
      <c r="C10" s="312" t="s">
        <v>778</v>
      </c>
      <c r="D10" s="293" t="s">
        <v>729</v>
      </c>
      <c r="E10" s="297">
        <v>0</v>
      </c>
      <c r="F10" s="296">
        <v>0</v>
      </c>
      <c r="G10" s="292">
        <v>1</v>
      </c>
      <c r="H10" s="45"/>
    </row>
    <row r="11" spans="2:8" x14ac:dyDescent="0.3">
      <c r="B11" s="44"/>
      <c r="C11" s="312" t="s">
        <v>778</v>
      </c>
      <c r="D11" s="293" t="s">
        <v>730</v>
      </c>
      <c r="E11" s="297">
        <v>0</v>
      </c>
      <c r="F11" s="296">
        <v>0</v>
      </c>
      <c r="G11" s="292">
        <v>1000</v>
      </c>
      <c r="H11" s="45"/>
    </row>
    <row r="12" spans="2:8" ht="55.2" x14ac:dyDescent="0.3">
      <c r="B12" s="44"/>
      <c r="C12" s="312" t="s">
        <v>779</v>
      </c>
      <c r="D12" s="293" t="s">
        <v>731</v>
      </c>
      <c r="E12" s="297" t="s">
        <v>762</v>
      </c>
      <c r="F12" s="296">
        <v>84</v>
      </c>
      <c r="G12" s="292">
        <v>90</v>
      </c>
      <c r="H12" s="45"/>
    </row>
    <row r="13" spans="2:8" ht="41.4" x14ac:dyDescent="0.3">
      <c r="B13" s="44"/>
      <c r="C13" s="312" t="s">
        <v>779</v>
      </c>
      <c r="D13" s="293" t="s">
        <v>732</v>
      </c>
      <c r="E13" s="297" t="s">
        <v>763</v>
      </c>
      <c r="F13" s="296">
        <v>50</v>
      </c>
      <c r="G13" s="292">
        <v>90</v>
      </c>
      <c r="H13" s="45"/>
    </row>
    <row r="14" spans="2:8" x14ac:dyDescent="0.3">
      <c r="B14" s="44"/>
      <c r="C14" s="312" t="s">
        <v>780</v>
      </c>
      <c r="D14" s="293" t="s">
        <v>730</v>
      </c>
      <c r="E14" s="297">
        <v>0</v>
      </c>
      <c r="F14" s="296">
        <v>533</v>
      </c>
      <c r="G14" s="292">
        <v>1000</v>
      </c>
      <c r="H14" s="45"/>
    </row>
    <row r="15" spans="2:8" ht="69" x14ac:dyDescent="0.3">
      <c r="B15" s="44"/>
      <c r="C15" s="312" t="s">
        <v>780</v>
      </c>
      <c r="D15" s="293" t="s">
        <v>733</v>
      </c>
      <c r="E15" s="297">
        <v>0</v>
      </c>
      <c r="F15" s="296">
        <v>50</v>
      </c>
      <c r="G15" s="292">
        <v>90</v>
      </c>
      <c r="H15" s="45"/>
    </row>
    <row r="16" spans="2:8" x14ac:dyDescent="0.3">
      <c r="B16" s="44"/>
      <c r="C16" s="312" t="s">
        <v>780</v>
      </c>
      <c r="D16" s="293" t="s">
        <v>764</v>
      </c>
      <c r="E16" s="297">
        <v>0</v>
      </c>
      <c r="F16" s="296">
        <v>50</v>
      </c>
      <c r="G16" s="292">
        <v>90</v>
      </c>
      <c r="H16" s="45"/>
    </row>
    <row r="17" spans="2:8" ht="41.4" x14ac:dyDescent="0.3">
      <c r="B17" s="44"/>
      <c r="C17" s="312" t="s">
        <v>780</v>
      </c>
      <c r="D17" s="293" t="s">
        <v>734</v>
      </c>
      <c r="E17" s="297">
        <v>0</v>
      </c>
      <c r="F17" s="296">
        <v>0</v>
      </c>
      <c r="G17" s="292">
        <v>1000</v>
      </c>
      <c r="H17" s="45"/>
    </row>
    <row r="18" spans="2:8" ht="69" x14ac:dyDescent="0.3">
      <c r="B18" s="44"/>
      <c r="C18" s="312" t="s">
        <v>781</v>
      </c>
      <c r="D18" s="293" t="s">
        <v>735</v>
      </c>
      <c r="E18" s="297">
        <v>2</v>
      </c>
      <c r="F18" s="296">
        <v>0</v>
      </c>
      <c r="G18" s="292"/>
      <c r="H18" s="45"/>
    </row>
    <row r="19" spans="2:8" ht="27.6" x14ac:dyDescent="0.3">
      <c r="B19" s="44"/>
      <c r="C19" s="312" t="s">
        <v>782</v>
      </c>
      <c r="D19" s="294" t="s">
        <v>768</v>
      </c>
      <c r="E19" s="297">
        <v>0</v>
      </c>
      <c r="F19" s="296">
        <v>4</v>
      </c>
      <c r="G19" s="292">
        <v>52</v>
      </c>
      <c r="H19" s="45"/>
    </row>
    <row r="20" spans="2:8" ht="27.6" x14ac:dyDescent="0.3">
      <c r="B20" s="44"/>
      <c r="C20" s="312" t="s">
        <v>782</v>
      </c>
      <c r="D20" s="294" t="s">
        <v>736</v>
      </c>
      <c r="E20" s="297">
        <v>0</v>
      </c>
      <c r="F20" s="296">
        <v>4</v>
      </c>
      <c r="G20" s="292">
        <v>12</v>
      </c>
      <c r="H20" s="45"/>
    </row>
    <row r="21" spans="2:8" x14ac:dyDescent="0.3">
      <c r="B21" s="44"/>
      <c r="C21" s="312" t="s">
        <v>782</v>
      </c>
      <c r="D21" s="294" t="s">
        <v>737</v>
      </c>
      <c r="E21" s="297">
        <v>0</v>
      </c>
      <c r="F21" s="296">
        <v>4</v>
      </c>
      <c r="G21" s="292">
        <v>3</v>
      </c>
      <c r="H21" s="45"/>
    </row>
    <row r="22" spans="2:8" x14ac:dyDescent="0.3">
      <c r="B22" s="44"/>
      <c r="C22" s="312" t="s">
        <v>782</v>
      </c>
      <c r="D22" s="294" t="s">
        <v>738</v>
      </c>
      <c r="E22" s="297">
        <v>0</v>
      </c>
      <c r="F22" s="296">
        <v>1604</v>
      </c>
      <c r="G22" s="295">
        <v>25000</v>
      </c>
      <c r="H22" s="45"/>
    </row>
    <row r="23" spans="2:8" ht="27.6" x14ac:dyDescent="0.3">
      <c r="B23" s="44"/>
      <c r="C23" s="312" t="s">
        <v>783</v>
      </c>
      <c r="D23" s="294" t="s">
        <v>739</v>
      </c>
      <c r="E23" s="297">
        <v>0</v>
      </c>
      <c r="F23" s="296">
        <v>94</v>
      </c>
      <c r="G23" s="292">
        <v>5</v>
      </c>
      <c r="H23" s="45"/>
    </row>
    <row r="24" spans="2:8" ht="27.6" x14ac:dyDescent="0.3">
      <c r="B24" s="44"/>
      <c r="C24" s="312" t="s">
        <v>783</v>
      </c>
      <c r="D24" s="294" t="s">
        <v>769</v>
      </c>
      <c r="E24" s="297">
        <v>0</v>
      </c>
      <c r="F24" s="296">
        <v>0</v>
      </c>
      <c r="G24" s="292">
        <v>5000</v>
      </c>
      <c r="H24" s="45"/>
    </row>
    <row r="25" spans="2:8" x14ac:dyDescent="0.3">
      <c r="B25" s="44"/>
      <c r="C25" s="312" t="s">
        <v>784</v>
      </c>
      <c r="D25" s="294" t="s">
        <v>800</v>
      </c>
      <c r="E25" s="297">
        <v>0</v>
      </c>
      <c r="F25" s="296">
        <v>25</v>
      </c>
      <c r="G25" s="292">
        <v>50</v>
      </c>
      <c r="H25" s="45"/>
    </row>
    <row r="26" spans="2:8" x14ac:dyDescent="0.3">
      <c r="B26" s="44"/>
      <c r="C26" s="312" t="s">
        <v>784</v>
      </c>
      <c r="D26" s="294" t="s">
        <v>740</v>
      </c>
      <c r="E26" s="297">
        <v>0</v>
      </c>
      <c r="F26" s="296">
        <v>25</v>
      </c>
      <c r="G26" s="292">
        <v>1</v>
      </c>
      <c r="H26" s="45"/>
    </row>
    <row r="27" spans="2:8" ht="41.4" x14ac:dyDescent="0.3">
      <c r="B27" s="44"/>
      <c r="C27" s="312" t="s">
        <v>785</v>
      </c>
      <c r="D27" s="294" t="s">
        <v>741</v>
      </c>
      <c r="E27" s="297">
        <v>0</v>
      </c>
      <c r="F27" s="296">
        <v>767</v>
      </c>
      <c r="G27" s="292">
        <v>25000</v>
      </c>
      <c r="H27" s="45"/>
    </row>
    <row r="28" spans="2:8" ht="27.6" x14ac:dyDescent="0.3">
      <c r="B28" s="44"/>
      <c r="C28" s="312" t="s">
        <v>785</v>
      </c>
      <c r="D28" s="294" t="s">
        <v>742</v>
      </c>
      <c r="E28" s="297">
        <v>0</v>
      </c>
      <c r="F28" s="296">
        <v>0</v>
      </c>
      <c r="G28" s="292">
        <v>50</v>
      </c>
      <c r="H28" s="45"/>
    </row>
    <row r="29" spans="2:8" ht="55.2" x14ac:dyDescent="0.3">
      <c r="B29" s="44"/>
      <c r="C29" s="312" t="s">
        <v>786</v>
      </c>
      <c r="D29" s="293" t="s">
        <v>743</v>
      </c>
      <c r="E29" s="297">
        <v>0</v>
      </c>
      <c r="F29" s="296">
        <v>0</v>
      </c>
      <c r="G29" s="292">
        <v>10</v>
      </c>
      <c r="H29" s="45"/>
    </row>
    <row r="30" spans="2:8" ht="27.6" x14ac:dyDescent="0.3">
      <c r="B30" s="44"/>
      <c r="C30" s="312" t="s">
        <v>787</v>
      </c>
      <c r="D30" s="294" t="s">
        <v>744</v>
      </c>
      <c r="E30" s="297">
        <v>0</v>
      </c>
      <c r="F30" s="296">
        <v>314</v>
      </c>
      <c r="G30" s="292">
        <v>500</v>
      </c>
      <c r="H30" s="45"/>
    </row>
    <row r="31" spans="2:8" ht="27.6" x14ac:dyDescent="0.3">
      <c r="B31" s="44"/>
      <c r="C31" s="312" t="s">
        <v>787</v>
      </c>
      <c r="D31" s="294" t="s">
        <v>745</v>
      </c>
      <c r="E31" s="297">
        <v>0</v>
      </c>
      <c r="F31" s="296">
        <v>2</v>
      </c>
      <c r="G31" s="292">
        <v>10</v>
      </c>
      <c r="H31" s="45"/>
    </row>
    <row r="32" spans="2:8" ht="27.6" x14ac:dyDescent="0.3">
      <c r="B32" s="44"/>
      <c r="C32" s="312" t="s">
        <v>787</v>
      </c>
      <c r="D32" s="294" t="s">
        <v>807</v>
      </c>
      <c r="E32" s="297">
        <v>0</v>
      </c>
      <c r="F32" s="296">
        <v>0</v>
      </c>
      <c r="G32" s="292">
        <v>8</v>
      </c>
      <c r="H32" s="45"/>
    </row>
    <row r="33" spans="2:8" x14ac:dyDescent="0.3">
      <c r="B33" s="44"/>
      <c r="C33" s="312" t="s">
        <v>787</v>
      </c>
      <c r="D33" s="294" t="s">
        <v>746</v>
      </c>
      <c r="E33" s="297">
        <v>0</v>
      </c>
      <c r="F33" s="296">
        <v>1</v>
      </c>
      <c r="G33" s="295">
        <v>1</v>
      </c>
      <c r="H33" s="45"/>
    </row>
    <row r="34" spans="2:8" ht="27.6" x14ac:dyDescent="0.3">
      <c r="B34" s="44"/>
      <c r="C34" s="312" t="s">
        <v>788</v>
      </c>
      <c r="D34" s="294" t="s">
        <v>747</v>
      </c>
      <c r="E34" s="297">
        <v>0</v>
      </c>
      <c r="F34" s="296">
        <v>0</v>
      </c>
      <c r="G34" s="292">
        <v>25</v>
      </c>
      <c r="H34" s="45"/>
    </row>
    <row r="35" spans="2:8" ht="27.6" x14ac:dyDescent="0.3">
      <c r="B35" s="44"/>
      <c r="C35" s="312" t="s">
        <v>788</v>
      </c>
      <c r="D35" s="294" t="s">
        <v>748</v>
      </c>
      <c r="E35" s="297">
        <v>0</v>
      </c>
      <c r="F35" s="296">
        <v>2</v>
      </c>
      <c r="G35" s="295">
        <v>1</v>
      </c>
      <c r="H35" s="45"/>
    </row>
    <row r="36" spans="2:8" ht="27.6" x14ac:dyDescent="0.3">
      <c r="B36" s="44"/>
      <c r="C36" s="312" t="s">
        <v>789</v>
      </c>
      <c r="D36" s="294" t="s">
        <v>749</v>
      </c>
      <c r="E36" s="297">
        <v>0</v>
      </c>
      <c r="F36" s="296">
        <v>0</v>
      </c>
      <c r="G36" s="292">
        <v>1</v>
      </c>
      <c r="H36" s="45"/>
    </row>
    <row r="37" spans="2:8" ht="27.6" x14ac:dyDescent="0.3">
      <c r="B37" s="44"/>
      <c r="C37" s="312" t="s">
        <v>789</v>
      </c>
      <c r="D37" s="294" t="s">
        <v>750</v>
      </c>
      <c r="E37" s="297">
        <v>0</v>
      </c>
      <c r="F37" s="296">
        <v>0</v>
      </c>
      <c r="G37" s="292">
        <v>1</v>
      </c>
      <c r="H37" s="45"/>
    </row>
    <row r="38" spans="2:8" ht="27.6" x14ac:dyDescent="0.3">
      <c r="B38" s="44"/>
      <c r="C38" s="312" t="s">
        <v>790</v>
      </c>
      <c r="D38" s="294" t="s">
        <v>751</v>
      </c>
      <c r="E38" s="297">
        <v>0</v>
      </c>
      <c r="F38" s="296">
        <v>5</v>
      </c>
      <c r="G38" s="292">
        <v>5</v>
      </c>
      <c r="H38" s="45"/>
    </row>
    <row r="39" spans="2:8" x14ac:dyDescent="0.3">
      <c r="B39" s="44"/>
      <c r="C39" s="312" t="s">
        <v>791</v>
      </c>
      <c r="D39" s="294" t="s">
        <v>752</v>
      </c>
      <c r="E39" s="297">
        <v>0</v>
      </c>
      <c r="F39" s="296">
        <v>672</v>
      </c>
      <c r="G39" s="292">
        <v>3000</v>
      </c>
      <c r="H39" s="45"/>
    </row>
    <row r="40" spans="2:8" ht="27.6" x14ac:dyDescent="0.3">
      <c r="B40" s="44"/>
      <c r="C40" s="312" t="s">
        <v>791</v>
      </c>
      <c r="D40" s="294" t="s">
        <v>753</v>
      </c>
      <c r="E40" s="297">
        <v>0</v>
      </c>
      <c r="F40" s="296">
        <v>63</v>
      </c>
      <c r="G40" s="292">
        <v>50</v>
      </c>
      <c r="H40" s="45"/>
    </row>
    <row r="41" spans="2:8" ht="41.4" x14ac:dyDescent="0.3">
      <c r="B41" s="44"/>
      <c r="C41" s="312" t="s">
        <v>791</v>
      </c>
      <c r="D41" s="294" t="s">
        <v>754</v>
      </c>
      <c r="E41" s="297">
        <v>0</v>
      </c>
      <c r="F41" s="296">
        <v>76</v>
      </c>
      <c r="G41" s="292">
        <v>1000</v>
      </c>
      <c r="H41" s="45"/>
    </row>
    <row r="42" spans="2:8" ht="41.4" x14ac:dyDescent="0.3">
      <c r="B42" s="44"/>
      <c r="C42" s="312" t="s">
        <v>791</v>
      </c>
      <c r="D42" s="293" t="s">
        <v>755</v>
      </c>
      <c r="E42" s="297">
        <v>0</v>
      </c>
      <c r="F42" s="296">
        <v>7</v>
      </c>
      <c r="G42" s="292">
        <v>10</v>
      </c>
      <c r="H42" s="45"/>
    </row>
    <row r="43" spans="2:8" ht="69" x14ac:dyDescent="0.3">
      <c r="B43" s="44"/>
      <c r="C43" s="312" t="s">
        <v>791</v>
      </c>
      <c r="D43" s="293" t="s">
        <v>756</v>
      </c>
      <c r="E43" s="297">
        <v>0</v>
      </c>
      <c r="F43" s="296">
        <v>6</v>
      </c>
      <c r="G43" s="292">
        <v>1</v>
      </c>
      <c r="H43" s="45"/>
    </row>
    <row r="44" spans="2:8" ht="41.4" x14ac:dyDescent="0.3">
      <c r="B44" s="44"/>
      <c r="C44" s="312" t="s">
        <v>791</v>
      </c>
      <c r="D44" s="293" t="s">
        <v>757</v>
      </c>
      <c r="E44" s="297">
        <v>0</v>
      </c>
      <c r="F44" s="296">
        <v>1</v>
      </c>
      <c r="G44" s="292">
        <v>1</v>
      </c>
      <c r="H44" s="45"/>
    </row>
    <row r="45" spans="2:8" x14ac:dyDescent="0.3">
      <c r="B45" s="44"/>
      <c r="C45" s="312" t="s">
        <v>791</v>
      </c>
      <c r="D45" s="293" t="s">
        <v>758</v>
      </c>
      <c r="E45" s="297">
        <v>0</v>
      </c>
      <c r="F45" s="296">
        <v>1</v>
      </c>
      <c r="G45" s="292">
        <v>1</v>
      </c>
      <c r="H45" s="45"/>
    </row>
    <row r="46" spans="2:8" ht="27.6" x14ac:dyDescent="0.3">
      <c r="B46" s="44"/>
      <c r="C46" s="312" t="s">
        <v>681</v>
      </c>
      <c r="D46" s="294" t="s">
        <v>759</v>
      </c>
      <c r="E46" s="297">
        <v>0</v>
      </c>
      <c r="F46" s="296">
        <v>0</v>
      </c>
      <c r="G46" s="292">
        <f>+G39*70%</f>
        <v>2100</v>
      </c>
      <c r="H46" s="45"/>
    </row>
    <row r="47" spans="2:8" ht="27.6" x14ac:dyDescent="0.3">
      <c r="B47" s="44"/>
      <c r="C47" s="312" t="s">
        <v>681</v>
      </c>
      <c r="D47" s="294" t="s">
        <v>760</v>
      </c>
      <c r="E47" s="297">
        <v>0</v>
      </c>
      <c r="F47" s="296">
        <v>0</v>
      </c>
      <c r="G47" s="292">
        <v>10</v>
      </c>
      <c r="H47" s="45"/>
    </row>
    <row r="48" spans="2:8" ht="15" thickBot="1" x14ac:dyDescent="0.35">
      <c r="B48" s="434"/>
      <c r="C48" s="435"/>
      <c r="D48" s="435"/>
      <c r="E48" s="435"/>
      <c r="F48" s="435"/>
      <c r="G48" s="435"/>
      <c r="H48" s="436"/>
    </row>
    <row r="50" ht="14.55" customHeight="1" x14ac:dyDescent="0.3"/>
  </sheetData>
  <mergeCells count="5">
    <mergeCell ref="B48:H48"/>
    <mergeCell ref="C3:G3"/>
    <mergeCell ref="C4:G4"/>
    <mergeCell ref="C5:G5"/>
    <mergeCell ref="C6:D6"/>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4" zoomScale="85" zoomScaleNormal="85" workbookViewId="0">
      <selection activeCell="D8" sqref="D8"/>
    </sheetView>
  </sheetViews>
  <sheetFormatPr defaultColWidth="8.77734375" defaultRowHeight="14.4" x14ac:dyDescent="0.3"/>
  <cols>
    <col min="1" max="1" width="1.21875" customWidth="1"/>
    <col min="2" max="2" width="2" customWidth="1"/>
    <col min="3" max="3" width="43" customWidth="1"/>
    <col min="4" max="4" width="50.44140625" customWidth="1"/>
    <col min="5" max="5" width="2.44140625" customWidth="1"/>
    <col min="6" max="6" width="1.44140625" customWidth="1"/>
  </cols>
  <sheetData>
    <row r="1" spans="2:5" ht="15.75" thickBot="1" x14ac:dyDescent="0.3"/>
    <row r="2" spans="2:5" ht="15.75" thickBot="1" x14ac:dyDescent="0.3">
      <c r="B2" s="104"/>
      <c r="C2" s="63"/>
      <c r="D2" s="63"/>
      <c r="E2" s="64"/>
    </row>
    <row r="3" spans="2:5" ht="19.5" thickBot="1" x14ac:dyDescent="0.35">
      <c r="B3" s="105"/>
      <c r="C3" s="443" t="s">
        <v>262</v>
      </c>
      <c r="D3" s="444"/>
      <c r="E3" s="106"/>
    </row>
    <row r="4" spans="2:5" ht="15" x14ac:dyDescent="0.25">
      <c r="B4" s="105"/>
      <c r="C4" s="107"/>
      <c r="D4" s="107"/>
      <c r="E4" s="106"/>
    </row>
    <row r="5" spans="2:5" ht="15" thickBot="1" x14ac:dyDescent="0.4">
      <c r="B5" s="105"/>
      <c r="C5" s="108" t="s">
        <v>298</v>
      </c>
      <c r="D5" s="107"/>
      <c r="E5" s="106"/>
    </row>
    <row r="6" spans="2:5" ht="14.55" x14ac:dyDescent="0.35">
      <c r="B6" s="105"/>
      <c r="C6" s="298" t="s">
        <v>263</v>
      </c>
      <c r="D6" s="299" t="s">
        <v>264</v>
      </c>
      <c r="E6" s="106"/>
    </row>
    <row r="7" spans="2:5" ht="192.6" customHeight="1" x14ac:dyDescent="0.3">
      <c r="B7" s="105"/>
      <c r="C7" s="300" t="s">
        <v>302</v>
      </c>
      <c r="D7" s="302" t="s">
        <v>765</v>
      </c>
      <c r="E7" s="106"/>
    </row>
    <row r="8" spans="2:5" ht="132.44999999999999" customHeight="1" x14ac:dyDescent="0.3">
      <c r="B8" s="105"/>
      <c r="C8" s="300" t="s">
        <v>303</v>
      </c>
      <c r="D8" s="302" t="s">
        <v>766</v>
      </c>
      <c r="E8" s="106"/>
    </row>
    <row r="9" spans="2:5" ht="142.80000000000001" customHeight="1" x14ac:dyDescent="0.3">
      <c r="B9" s="105"/>
      <c r="C9" s="300" t="s">
        <v>265</v>
      </c>
      <c r="D9" s="301" t="s">
        <v>776</v>
      </c>
      <c r="E9" s="106"/>
    </row>
    <row r="10" spans="2:5" ht="211.2" customHeight="1" x14ac:dyDescent="0.3">
      <c r="B10" s="105"/>
      <c r="C10" s="300" t="s">
        <v>278</v>
      </c>
      <c r="D10" s="302" t="s">
        <v>775</v>
      </c>
      <c r="E10" s="106"/>
    </row>
    <row r="11" spans="2:5" x14ac:dyDescent="0.3">
      <c r="B11" s="105"/>
      <c r="C11" s="107"/>
      <c r="D11" s="107"/>
      <c r="E11" s="106"/>
    </row>
    <row r="12" spans="2:5" ht="15" thickBot="1" x14ac:dyDescent="0.35">
      <c r="B12" s="105"/>
      <c r="C12" s="445" t="s">
        <v>299</v>
      </c>
      <c r="D12" s="445"/>
      <c r="E12" s="106"/>
    </row>
    <row r="13" spans="2:5" ht="15" thickBot="1" x14ac:dyDescent="0.35">
      <c r="B13" s="105"/>
      <c r="C13" s="113" t="s">
        <v>266</v>
      </c>
      <c r="D13" s="113" t="s">
        <v>264</v>
      </c>
      <c r="E13" s="106"/>
    </row>
    <row r="14" spans="2:5" ht="15" thickBot="1" x14ac:dyDescent="0.35">
      <c r="B14" s="105"/>
      <c r="C14" s="442" t="s">
        <v>300</v>
      </c>
      <c r="D14" s="442"/>
      <c r="E14" s="106"/>
    </row>
    <row r="15" spans="2:5" ht="69.599999999999994" thickBot="1" x14ac:dyDescent="0.35">
      <c r="B15" s="105"/>
      <c r="C15" s="109" t="s">
        <v>304</v>
      </c>
      <c r="D15" s="110"/>
      <c r="E15" s="106"/>
    </row>
    <row r="16" spans="2:5" ht="55.8" thickBot="1" x14ac:dyDescent="0.35">
      <c r="B16" s="105"/>
      <c r="C16" s="109" t="s">
        <v>305</v>
      </c>
      <c r="D16" s="110"/>
      <c r="E16" s="106"/>
    </row>
    <row r="17" spans="2:5" ht="15" thickBot="1" x14ac:dyDescent="0.35">
      <c r="B17" s="105"/>
      <c r="C17" s="442" t="s">
        <v>301</v>
      </c>
      <c r="D17" s="442"/>
      <c r="E17" s="106"/>
    </row>
    <row r="18" spans="2:5" ht="69.599999999999994" thickBot="1" x14ac:dyDescent="0.35">
      <c r="B18" s="105"/>
      <c r="C18" s="109" t="s">
        <v>306</v>
      </c>
      <c r="D18" s="110"/>
      <c r="E18" s="106"/>
    </row>
    <row r="19" spans="2:5" ht="55.8" thickBot="1" x14ac:dyDescent="0.35">
      <c r="B19" s="105"/>
      <c r="C19" s="109" t="s">
        <v>297</v>
      </c>
      <c r="D19" s="110"/>
      <c r="E19" s="106"/>
    </row>
    <row r="20" spans="2:5" ht="15" thickBot="1" x14ac:dyDescent="0.35">
      <c r="B20" s="105"/>
      <c r="C20" s="442" t="s">
        <v>267</v>
      </c>
      <c r="D20" s="442"/>
      <c r="E20" s="106"/>
    </row>
    <row r="21" spans="2:5" ht="28.2" thickBot="1" x14ac:dyDescent="0.35">
      <c r="B21" s="105"/>
      <c r="C21" s="111" t="s">
        <v>268</v>
      </c>
      <c r="D21" s="111"/>
      <c r="E21" s="106"/>
    </row>
    <row r="22" spans="2:5" ht="28.2" thickBot="1" x14ac:dyDescent="0.35">
      <c r="B22" s="105"/>
      <c r="C22" s="111" t="s">
        <v>269</v>
      </c>
      <c r="D22" s="111"/>
      <c r="E22" s="106"/>
    </row>
    <row r="23" spans="2:5" ht="28.2" thickBot="1" x14ac:dyDescent="0.35">
      <c r="B23" s="105"/>
      <c r="C23" s="111" t="s">
        <v>270</v>
      </c>
      <c r="D23" s="111"/>
      <c r="E23" s="106"/>
    </row>
    <row r="24" spans="2:5" ht="15" thickBot="1" x14ac:dyDescent="0.35">
      <c r="B24" s="105"/>
      <c r="C24" s="442" t="s">
        <v>271</v>
      </c>
      <c r="D24" s="442"/>
      <c r="E24" s="106"/>
    </row>
    <row r="25" spans="2:5" ht="55.8" thickBot="1" x14ac:dyDescent="0.35">
      <c r="B25" s="105"/>
      <c r="C25" s="109" t="s">
        <v>307</v>
      </c>
      <c r="D25" s="110"/>
      <c r="E25" s="106"/>
    </row>
    <row r="26" spans="2:5" ht="28.2" thickBot="1" x14ac:dyDescent="0.35">
      <c r="B26" s="105"/>
      <c r="C26" s="109" t="s">
        <v>308</v>
      </c>
      <c r="D26" s="110"/>
      <c r="E26" s="106"/>
    </row>
    <row r="27" spans="2:5" ht="69.599999999999994" thickBot="1" x14ac:dyDescent="0.35">
      <c r="B27" s="105"/>
      <c r="C27" s="109" t="s">
        <v>272</v>
      </c>
      <c r="D27" s="110"/>
      <c r="E27" s="106"/>
    </row>
    <row r="28" spans="2:5" ht="42" thickBot="1" x14ac:dyDescent="0.35">
      <c r="B28" s="105"/>
      <c r="C28" s="109" t="s">
        <v>309</v>
      </c>
      <c r="D28" s="110"/>
      <c r="E28" s="106"/>
    </row>
    <row r="29" spans="2:5" ht="15" thickBot="1" x14ac:dyDescent="0.35">
      <c r="B29" s="135"/>
      <c r="C29" s="112"/>
      <c r="D29" s="112"/>
      <c r="E29" s="136"/>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5"/>
  <sheetViews>
    <sheetView showGridLines="0" topLeftCell="C93" zoomScale="55" zoomScaleNormal="55" workbookViewId="0">
      <selection activeCell="J103" sqref="J103:K103"/>
    </sheetView>
  </sheetViews>
  <sheetFormatPr defaultColWidth="9.21875" defaultRowHeight="14.4" outlineLevelRow="1" x14ac:dyDescent="0.3"/>
  <cols>
    <col min="1" max="1" width="3" style="138" customWidth="1"/>
    <col min="2" max="2" width="28.5546875" style="138" customWidth="1"/>
    <col min="3" max="3" width="50.5546875" style="138" customWidth="1"/>
    <col min="4" max="4" width="34.21875" style="138" customWidth="1"/>
    <col min="5" max="5" width="32" style="138" customWidth="1"/>
    <col min="6" max="6" width="26.77734375" style="138" customWidth="1"/>
    <col min="7" max="7" width="26.44140625" style="138" bestFit="1" customWidth="1"/>
    <col min="8" max="8" width="30" style="138" customWidth="1"/>
    <col min="9" max="9" width="26.21875" style="138" customWidth="1"/>
    <col min="10" max="10" width="25.77734375" style="138" customWidth="1"/>
    <col min="11" max="11" width="46.21875" style="138" bestFit="1" customWidth="1"/>
    <col min="12" max="12" width="30.21875" style="138" customWidth="1"/>
    <col min="13" max="13" width="27.21875" style="138" bestFit="1" customWidth="1"/>
    <col min="14" max="14" width="25" style="138" customWidth="1"/>
    <col min="15" max="15" width="25.77734375" style="138" bestFit="1" customWidth="1"/>
    <col min="16" max="16" width="30.21875" style="138" customWidth="1"/>
    <col min="17" max="17" width="27.21875" style="138" bestFit="1" customWidth="1"/>
    <col min="18" max="18" width="24.21875" style="138" customWidth="1"/>
    <col min="19" max="19" width="23.21875" style="138" bestFit="1" customWidth="1"/>
    <col min="20" max="20" width="27.77734375" style="138" customWidth="1"/>
    <col min="21" max="16384" width="9.21875" style="138"/>
  </cols>
  <sheetData>
    <row r="1" spans="2:19" ht="15.75" thickBot="1" x14ac:dyDescent="0.3"/>
    <row r="2" spans="2:19" ht="26.25" x14ac:dyDescent="0.25">
      <c r="B2" s="87"/>
      <c r="C2" s="545"/>
      <c r="D2" s="545"/>
      <c r="E2" s="545"/>
      <c r="F2" s="545"/>
      <c r="G2" s="545"/>
      <c r="H2" s="81"/>
      <c r="I2" s="81"/>
      <c r="J2" s="81"/>
      <c r="K2" s="81"/>
      <c r="L2" s="81"/>
      <c r="M2" s="81"/>
      <c r="N2" s="81"/>
      <c r="O2" s="81"/>
      <c r="P2" s="81"/>
      <c r="Q2" s="81"/>
      <c r="R2" s="81"/>
      <c r="S2" s="82"/>
    </row>
    <row r="3" spans="2:19" ht="26.25" x14ac:dyDescent="0.25">
      <c r="B3" s="88"/>
      <c r="C3" s="551" t="s">
        <v>288</v>
      </c>
      <c r="D3" s="552"/>
      <c r="E3" s="552"/>
      <c r="F3" s="552"/>
      <c r="G3" s="553"/>
      <c r="H3" s="84"/>
      <c r="I3" s="84"/>
      <c r="J3" s="84"/>
      <c r="K3" s="84"/>
      <c r="L3" s="84"/>
      <c r="M3" s="84"/>
      <c r="N3" s="84"/>
      <c r="O3" s="84"/>
      <c r="P3" s="84"/>
      <c r="Q3" s="84"/>
      <c r="R3" s="84"/>
      <c r="S3" s="86"/>
    </row>
    <row r="4" spans="2:19" ht="26.25" x14ac:dyDescent="0.25">
      <c r="B4" s="88"/>
      <c r="C4" s="89"/>
      <c r="D4" s="89"/>
      <c r="E4" s="89"/>
      <c r="F4" s="89"/>
      <c r="G4" s="89"/>
      <c r="H4" s="84"/>
      <c r="I4" s="84"/>
      <c r="J4" s="84"/>
      <c r="K4" s="84"/>
      <c r="L4" s="84"/>
      <c r="M4" s="84"/>
      <c r="N4" s="84"/>
      <c r="O4" s="84"/>
      <c r="P4" s="84"/>
      <c r="Q4" s="84"/>
      <c r="R4" s="84"/>
      <c r="S4" s="86"/>
    </row>
    <row r="5" spans="2:19" ht="15.75" thickBot="1" x14ac:dyDescent="0.3">
      <c r="B5" s="83"/>
      <c r="C5" s="84"/>
      <c r="D5" s="84"/>
      <c r="E5" s="84"/>
      <c r="F5" s="84"/>
      <c r="G5" s="84"/>
      <c r="H5" s="84"/>
      <c r="I5" s="84"/>
      <c r="J5" s="84"/>
      <c r="K5" s="84"/>
      <c r="L5" s="84"/>
      <c r="M5" s="84"/>
      <c r="N5" s="84"/>
      <c r="O5" s="84"/>
      <c r="P5" s="84"/>
      <c r="Q5" s="84"/>
      <c r="R5" s="84"/>
      <c r="S5" s="86"/>
    </row>
    <row r="6" spans="2:19" ht="34.5" customHeight="1" thickBot="1" x14ac:dyDescent="0.3">
      <c r="B6" s="546" t="s">
        <v>606</v>
      </c>
      <c r="C6" s="547"/>
      <c r="D6" s="547"/>
      <c r="E6" s="547"/>
      <c r="F6" s="547"/>
      <c r="G6" s="547"/>
      <c r="H6" s="227"/>
      <c r="I6" s="227"/>
      <c r="J6" s="227"/>
      <c r="K6" s="227"/>
      <c r="L6" s="227"/>
      <c r="M6" s="227"/>
      <c r="N6" s="227"/>
      <c r="O6" s="227"/>
      <c r="P6" s="227"/>
      <c r="Q6" s="227"/>
      <c r="R6" s="227"/>
      <c r="S6" s="228"/>
    </row>
    <row r="7" spans="2:19" ht="15.75" customHeight="1" x14ac:dyDescent="0.3">
      <c r="B7" s="546" t="s">
        <v>668</v>
      </c>
      <c r="C7" s="548"/>
      <c r="D7" s="548"/>
      <c r="E7" s="548"/>
      <c r="F7" s="548"/>
      <c r="G7" s="548"/>
      <c r="H7" s="227"/>
      <c r="I7" s="227"/>
      <c r="J7" s="227"/>
      <c r="K7" s="227"/>
      <c r="L7" s="227"/>
      <c r="M7" s="227"/>
      <c r="N7" s="227"/>
      <c r="O7" s="227"/>
      <c r="P7" s="227"/>
      <c r="Q7" s="227"/>
      <c r="R7" s="227"/>
      <c r="S7" s="228"/>
    </row>
    <row r="8" spans="2:19" ht="15.75" customHeight="1" thickBot="1" x14ac:dyDescent="0.35">
      <c r="B8" s="549" t="s">
        <v>243</v>
      </c>
      <c r="C8" s="550"/>
      <c r="D8" s="550"/>
      <c r="E8" s="550"/>
      <c r="F8" s="550"/>
      <c r="G8" s="550"/>
      <c r="H8" s="229"/>
      <c r="I8" s="229"/>
      <c r="J8" s="229"/>
      <c r="K8" s="229"/>
      <c r="L8" s="229"/>
      <c r="M8" s="229"/>
      <c r="N8" s="229"/>
      <c r="O8" s="229"/>
      <c r="P8" s="229"/>
      <c r="Q8" s="229"/>
      <c r="R8" s="229"/>
      <c r="S8" s="230"/>
    </row>
    <row r="10" spans="2:19" ht="21" x14ac:dyDescent="0.4">
      <c r="B10" s="446" t="s">
        <v>312</v>
      </c>
      <c r="C10" s="446"/>
    </row>
    <row r="11" spans="2:19" ht="15" thickBot="1" x14ac:dyDescent="0.35"/>
    <row r="12" spans="2:19" ht="15" customHeight="1" thickBot="1" x14ac:dyDescent="0.35">
      <c r="B12" s="233" t="s">
        <v>313</v>
      </c>
      <c r="C12" s="139"/>
    </row>
    <row r="13" spans="2:19" ht="15.75" customHeight="1" thickBot="1" x14ac:dyDescent="0.35">
      <c r="B13" s="233" t="s">
        <v>281</v>
      </c>
      <c r="C13" s="139" t="s">
        <v>684</v>
      </c>
    </row>
    <row r="14" spans="2:19" ht="15.75" customHeight="1" thickBot="1" x14ac:dyDescent="0.35">
      <c r="B14" s="233" t="s">
        <v>669</v>
      </c>
      <c r="C14" s="139" t="s">
        <v>609</v>
      </c>
    </row>
    <row r="15" spans="2:19" ht="15.75" customHeight="1" thickBot="1" x14ac:dyDescent="0.35">
      <c r="B15" s="233" t="s">
        <v>314</v>
      </c>
      <c r="C15" s="139" t="s">
        <v>644</v>
      </c>
    </row>
    <row r="16" spans="2:19" ht="15" thickBot="1" x14ac:dyDescent="0.35">
      <c r="B16" s="233" t="s">
        <v>315</v>
      </c>
      <c r="C16" s="139" t="s">
        <v>611</v>
      </c>
    </row>
    <row r="17" spans="2:19" ht="15" thickBot="1" x14ac:dyDescent="0.35">
      <c r="B17" s="233" t="s">
        <v>316</v>
      </c>
      <c r="C17" s="139" t="s">
        <v>499</v>
      </c>
    </row>
    <row r="18" spans="2:19" ht="15" thickBot="1" x14ac:dyDescent="0.35"/>
    <row r="19" spans="2:19" ht="15" thickBot="1" x14ac:dyDescent="0.35">
      <c r="D19" s="447" t="s">
        <v>317</v>
      </c>
      <c r="E19" s="448"/>
      <c r="F19" s="448"/>
      <c r="G19" s="449"/>
      <c r="H19" s="447" t="s">
        <v>318</v>
      </c>
      <c r="I19" s="448"/>
      <c r="J19" s="448"/>
      <c r="K19" s="449"/>
      <c r="L19" s="447" t="s">
        <v>319</v>
      </c>
      <c r="M19" s="448"/>
      <c r="N19" s="448"/>
      <c r="O19" s="449"/>
      <c r="P19" s="447" t="s">
        <v>320</v>
      </c>
      <c r="Q19" s="448"/>
      <c r="R19" s="448"/>
      <c r="S19" s="449"/>
    </row>
    <row r="20" spans="2:19" ht="45" customHeight="1" thickBot="1" x14ac:dyDescent="0.35">
      <c r="B20" s="450" t="s">
        <v>321</v>
      </c>
      <c r="C20" s="453" t="s">
        <v>322</v>
      </c>
      <c r="D20" s="140"/>
      <c r="E20" s="141" t="s">
        <v>323</v>
      </c>
      <c r="F20" s="142" t="s">
        <v>324</v>
      </c>
      <c r="G20" s="143" t="s">
        <v>325</v>
      </c>
      <c r="H20" s="140"/>
      <c r="I20" s="141" t="s">
        <v>323</v>
      </c>
      <c r="J20" s="142" t="s">
        <v>324</v>
      </c>
      <c r="K20" s="143" t="s">
        <v>325</v>
      </c>
      <c r="L20" s="140"/>
      <c r="M20" s="141" t="s">
        <v>323</v>
      </c>
      <c r="N20" s="142" t="s">
        <v>324</v>
      </c>
      <c r="O20" s="143" t="s">
        <v>325</v>
      </c>
      <c r="P20" s="140"/>
      <c r="Q20" s="141" t="s">
        <v>323</v>
      </c>
      <c r="R20" s="142" t="s">
        <v>324</v>
      </c>
      <c r="S20" s="143" t="s">
        <v>325</v>
      </c>
    </row>
    <row r="21" spans="2:19" ht="40.5" customHeight="1" x14ac:dyDescent="0.3">
      <c r="B21" s="451"/>
      <c r="C21" s="454"/>
      <c r="D21" s="144" t="s">
        <v>326</v>
      </c>
      <c r="E21" s="145">
        <v>0</v>
      </c>
      <c r="F21" s="145">
        <v>0</v>
      </c>
      <c r="G21" s="145">
        <v>0</v>
      </c>
      <c r="H21" s="146" t="s">
        <v>326</v>
      </c>
      <c r="I21" s="145">
        <f>+J21+K21</f>
        <v>4008292</v>
      </c>
      <c r="J21" s="324">
        <v>1225</v>
      </c>
      <c r="K21" s="324">
        <v>4007067</v>
      </c>
      <c r="L21" s="144" t="s">
        <v>326</v>
      </c>
      <c r="M21" s="147"/>
      <c r="N21" s="148"/>
      <c r="O21" s="149"/>
      <c r="P21" s="144" t="s">
        <v>326</v>
      </c>
      <c r="Q21" s="147"/>
      <c r="R21" s="148"/>
      <c r="S21" s="149"/>
    </row>
    <row r="22" spans="2:19" ht="39.75" customHeight="1" x14ac:dyDescent="0.3">
      <c r="B22" s="451"/>
      <c r="C22" s="454"/>
      <c r="D22" s="150" t="s">
        <v>327</v>
      </c>
      <c r="E22" s="145">
        <v>0</v>
      </c>
      <c r="F22" s="304">
        <v>0</v>
      </c>
      <c r="G22" s="304">
        <v>0</v>
      </c>
      <c r="H22" s="151" t="s">
        <v>327</v>
      </c>
      <c r="I22" s="145">
        <f>+J22+K22</f>
        <v>0.86989805511113238</v>
      </c>
      <c r="J22" s="325">
        <v>0.37</v>
      </c>
      <c r="K22" s="325">
        <v>0.49989805511113239</v>
      </c>
      <c r="L22" s="150" t="s">
        <v>327</v>
      </c>
      <c r="M22" s="152"/>
      <c r="N22" s="152"/>
      <c r="O22" s="153"/>
      <c r="P22" s="150" t="s">
        <v>327</v>
      </c>
      <c r="Q22" s="152"/>
      <c r="R22" s="152"/>
      <c r="S22" s="153"/>
    </row>
    <row r="23" spans="2:19" ht="37.5" customHeight="1" x14ac:dyDescent="0.3">
      <c r="B23" s="452"/>
      <c r="C23" s="455"/>
      <c r="D23" s="150" t="s">
        <v>328</v>
      </c>
      <c r="E23" s="145">
        <v>0</v>
      </c>
      <c r="F23" s="304">
        <v>0</v>
      </c>
      <c r="G23" s="304">
        <v>3.2692240983242853E-5</v>
      </c>
      <c r="H23" s="151" t="s">
        <v>328</v>
      </c>
      <c r="I23" s="145">
        <f>+J23+K23</f>
        <v>7.0032692240983255E-2</v>
      </c>
      <c r="J23" s="325">
        <v>7.0000000000000007E-2</v>
      </c>
      <c r="K23" s="325">
        <v>3.2692240983242853E-5</v>
      </c>
      <c r="L23" s="150" t="s">
        <v>328</v>
      </c>
      <c r="M23" s="152"/>
      <c r="N23" s="152"/>
      <c r="O23" s="153"/>
      <c r="P23" s="150" t="s">
        <v>328</v>
      </c>
      <c r="Q23" s="152"/>
      <c r="R23" s="152"/>
      <c r="S23" s="153"/>
    </row>
    <row r="24" spans="2:19" ht="15" thickBot="1" x14ac:dyDescent="0.35">
      <c r="B24" s="154"/>
      <c r="C24" s="154"/>
      <c r="Q24" s="155"/>
      <c r="R24" s="155"/>
      <c r="S24" s="155"/>
    </row>
    <row r="25" spans="2:19" ht="30" customHeight="1" thickBot="1" x14ac:dyDescent="0.35">
      <c r="B25" s="154"/>
      <c r="C25" s="154"/>
      <c r="D25" s="447" t="s">
        <v>317</v>
      </c>
      <c r="E25" s="448"/>
      <c r="F25" s="448"/>
      <c r="G25" s="449"/>
      <c r="H25" s="447" t="s">
        <v>318</v>
      </c>
      <c r="I25" s="448"/>
      <c r="J25" s="448"/>
      <c r="K25" s="449"/>
      <c r="L25" s="447" t="s">
        <v>319</v>
      </c>
      <c r="M25" s="448"/>
      <c r="N25" s="448"/>
      <c r="O25" s="449"/>
      <c r="P25" s="447" t="s">
        <v>320</v>
      </c>
      <c r="Q25" s="448"/>
      <c r="R25" s="448"/>
      <c r="S25" s="449"/>
    </row>
    <row r="26" spans="2:19" ht="47.25" customHeight="1" x14ac:dyDescent="0.3">
      <c r="B26" s="450" t="s">
        <v>329</v>
      </c>
      <c r="C26" s="450" t="s">
        <v>330</v>
      </c>
      <c r="D26" s="456" t="s">
        <v>331</v>
      </c>
      <c r="E26" s="457"/>
      <c r="F26" s="156" t="s">
        <v>332</v>
      </c>
      <c r="G26" s="157" t="s">
        <v>333</v>
      </c>
      <c r="H26" s="456" t="s">
        <v>331</v>
      </c>
      <c r="I26" s="457"/>
      <c r="J26" s="156" t="s">
        <v>332</v>
      </c>
      <c r="K26" s="157" t="s">
        <v>333</v>
      </c>
      <c r="L26" s="456" t="s">
        <v>331</v>
      </c>
      <c r="M26" s="457"/>
      <c r="N26" s="156" t="s">
        <v>332</v>
      </c>
      <c r="O26" s="157" t="s">
        <v>333</v>
      </c>
      <c r="P26" s="456" t="s">
        <v>331</v>
      </c>
      <c r="Q26" s="457"/>
      <c r="R26" s="156" t="s">
        <v>332</v>
      </c>
      <c r="S26" s="157" t="s">
        <v>333</v>
      </c>
    </row>
    <row r="27" spans="2:19" ht="51" customHeight="1" x14ac:dyDescent="0.3">
      <c r="B27" s="451"/>
      <c r="C27" s="451"/>
      <c r="D27" s="158" t="s">
        <v>326</v>
      </c>
      <c r="E27" s="145">
        <v>0</v>
      </c>
      <c r="F27" s="468"/>
      <c r="G27" s="472"/>
      <c r="H27" s="158" t="s">
        <v>326</v>
      </c>
      <c r="I27" s="159"/>
      <c r="J27" s="458"/>
      <c r="K27" s="460"/>
      <c r="L27" s="158" t="s">
        <v>326</v>
      </c>
      <c r="M27" s="159"/>
      <c r="N27" s="458"/>
      <c r="O27" s="460"/>
      <c r="P27" s="158" t="s">
        <v>326</v>
      </c>
      <c r="Q27" s="159"/>
      <c r="R27" s="458"/>
      <c r="S27" s="460"/>
    </row>
    <row r="28" spans="2:19" ht="51" customHeight="1" x14ac:dyDescent="0.3">
      <c r="B28" s="452"/>
      <c r="C28" s="452"/>
      <c r="D28" s="160" t="s">
        <v>334</v>
      </c>
      <c r="E28" s="304">
        <v>0</v>
      </c>
      <c r="F28" s="469"/>
      <c r="G28" s="473"/>
      <c r="H28" s="160" t="s">
        <v>334</v>
      </c>
      <c r="I28" s="162"/>
      <c r="J28" s="459"/>
      <c r="K28" s="461"/>
      <c r="L28" s="160" t="s">
        <v>334</v>
      </c>
      <c r="M28" s="162"/>
      <c r="N28" s="459"/>
      <c r="O28" s="461"/>
      <c r="P28" s="160" t="s">
        <v>334</v>
      </c>
      <c r="Q28" s="162"/>
      <c r="R28" s="459"/>
      <c r="S28" s="461"/>
    </row>
    <row r="29" spans="2:19" ht="33.75" customHeight="1" x14ac:dyDescent="0.3">
      <c r="B29" s="462" t="s">
        <v>335</v>
      </c>
      <c r="C29" s="465" t="s">
        <v>336</v>
      </c>
      <c r="D29" s="163" t="s">
        <v>337</v>
      </c>
      <c r="E29" s="164" t="s">
        <v>316</v>
      </c>
      <c r="F29" s="164" t="s">
        <v>338</v>
      </c>
      <c r="G29" s="165" t="s">
        <v>339</v>
      </c>
      <c r="H29" s="163" t="s">
        <v>337</v>
      </c>
      <c r="I29" s="164" t="s">
        <v>316</v>
      </c>
      <c r="J29" s="164" t="s">
        <v>338</v>
      </c>
      <c r="K29" s="165" t="s">
        <v>339</v>
      </c>
      <c r="L29" s="163" t="s">
        <v>337</v>
      </c>
      <c r="M29" s="164" t="s">
        <v>316</v>
      </c>
      <c r="N29" s="164" t="s">
        <v>338</v>
      </c>
      <c r="O29" s="165" t="s">
        <v>339</v>
      </c>
      <c r="P29" s="163" t="s">
        <v>337</v>
      </c>
      <c r="Q29" s="164" t="s">
        <v>316</v>
      </c>
      <c r="R29" s="164" t="s">
        <v>338</v>
      </c>
      <c r="S29" s="165" t="s">
        <v>339</v>
      </c>
    </row>
    <row r="30" spans="2:19" ht="30" customHeight="1" x14ac:dyDescent="0.3">
      <c r="B30" s="463"/>
      <c r="C30" s="466"/>
      <c r="D30" s="305">
        <v>0</v>
      </c>
      <c r="E30" s="167"/>
      <c r="F30" s="167"/>
      <c r="G30" s="306"/>
      <c r="H30" s="169">
        <v>1</v>
      </c>
      <c r="I30" s="170" t="s">
        <v>496</v>
      </c>
      <c r="J30" s="169" t="s">
        <v>494</v>
      </c>
      <c r="K30" s="171" t="s">
        <v>551</v>
      </c>
      <c r="L30" s="169"/>
      <c r="M30" s="170"/>
      <c r="N30" s="169"/>
      <c r="O30" s="171"/>
      <c r="P30" s="169"/>
      <c r="Q30" s="170"/>
      <c r="R30" s="169"/>
      <c r="S30" s="171"/>
    </row>
    <row r="31" spans="2:19" ht="36.75" hidden="1" customHeight="1" outlineLevel="1" x14ac:dyDescent="0.25">
      <c r="B31" s="463"/>
      <c r="C31" s="466"/>
      <c r="D31" s="163" t="s">
        <v>337</v>
      </c>
      <c r="E31" s="164" t="s">
        <v>316</v>
      </c>
      <c r="F31" s="164" t="s">
        <v>338</v>
      </c>
      <c r="G31" s="165" t="s">
        <v>339</v>
      </c>
      <c r="H31" s="163" t="s">
        <v>337</v>
      </c>
      <c r="I31" s="164" t="s">
        <v>316</v>
      </c>
      <c r="J31" s="164" t="s">
        <v>338</v>
      </c>
      <c r="K31" s="165" t="s">
        <v>339</v>
      </c>
      <c r="L31" s="163" t="s">
        <v>337</v>
      </c>
      <c r="M31" s="164" t="s">
        <v>316</v>
      </c>
      <c r="N31" s="164" t="s">
        <v>338</v>
      </c>
      <c r="O31" s="165" t="s">
        <v>339</v>
      </c>
      <c r="P31" s="163" t="s">
        <v>337</v>
      </c>
      <c r="Q31" s="164" t="s">
        <v>316</v>
      </c>
      <c r="R31" s="164" t="s">
        <v>338</v>
      </c>
      <c r="S31" s="165" t="s">
        <v>339</v>
      </c>
    </row>
    <row r="32" spans="2:19" ht="30" hidden="1" customHeight="1" outlineLevel="1" x14ac:dyDescent="0.25">
      <c r="B32" s="463"/>
      <c r="C32" s="466"/>
      <c r="D32" s="166"/>
      <c r="E32" s="167"/>
      <c r="F32" s="167"/>
      <c r="G32" s="168"/>
      <c r="H32" s="169"/>
      <c r="I32" s="170"/>
      <c r="J32" s="169"/>
      <c r="K32" s="171"/>
      <c r="L32" s="169"/>
      <c r="M32" s="170"/>
      <c r="N32" s="169"/>
      <c r="O32" s="171"/>
      <c r="P32" s="169"/>
      <c r="Q32" s="170"/>
      <c r="R32" s="169"/>
      <c r="S32" s="171"/>
    </row>
    <row r="33" spans="2:19" ht="36" hidden="1" customHeight="1" outlineLevel="1" x14ac:dyDescent="0.25">
      <c r="B33" s="463"/>
      <c r="C33" s="466"/>
      <c r="D33" s="163" t="s">
        <v>337</v>
      </c>
      <c r="E33" s="164" t="s">
        <v>316</v>
      </c>
      <c r="F33" s="164" t="s">
        <v>338</v>
      </c>
      <c r="G33" s="165" t="s">
        <v>339</v>
      </c>
      <c r="H33" s="163" t="s">
        <v>337</v>
      </c>
      <c r="I33" s="164" t="s">
        <v>316</v>
      </c>
      <c r="J33" s="164" t="s">
        <v>338</v>
      </c>
      <c r="K33" s="165" t="s">
        <v>339</v>
      </c>
      <c r="L33" s="163" t="s">
        <v>337</v>
      </c>
      <c r="M33" s="164" t="s">
        <v>316</v>
      </c>
      <c r="N33" s="164" t="s">
        <v>338</v>
      </c>
      <c r="O33" s="165" t="s">
        <v>339</v>
      </c>
      <c r="P33" s="163" t="s">
        <v>337</v>
      </c>
      <c r="Q33" s="164" t="s">
        <v>316</v>
      </c>
      <c r="R33" s="164" t="s">
        <v>338</v>
      </c>
      <c r="S33" s="165" t="s">
        <v>339</v>
      </c>
    </row>
    <row r="34" spans="2:19" ht="30" hidden="1" customHeight="1" outlineLevel="1" x14ac:dyDescent="0.25">
      <c r="B34" s="463"/>
      <c r="C34" s="466"/>
      <c r="D34" s="166"/>
      <c r="E34" s="167"/>
      <c r="F34" s="167"/>
      <c r="G34" s="168"/>
      <c r="H34" s="169"/>
      <c r="I34" s="170"/>
      <c r="J34" s="169"/>
      <c r="K34" s="171"/>
      <c r="L34" s="169"/>
      <c r="M34" s="170"/>
      <c r="N34" s="169"/>
      <c r="O34" s="171"/>
      <c r="P34" s="169"/>
      <c r="Q34" s="170"/>
      <c r="R34" s="169"/>
      <c r="S34" s="171"/>
    </row>
    <row r="35" spans="2:19" ht="39" hidden="1" customHeight="1" outlineLevel="1" x14ac:dyDescent="0.25">
      <c r="B35" s="463"/>
      <c r="C35" s="466"/>
      <c r="D35" s="163" t="s">
        <v>337</v>
      </c>
      <c r="E35" s="164" t="s">
        <v>316</v>
      </c>
      <c r="F35" s="164" t="s">
        <v>338</v>
      </c>
      <c r="G35" s="165" t="s">
        <v>339</v>
      </c>
      <c r="H35" s="163" t="s">
        <v>337</v>
      </c>
      <c r="I35" s="164" t="s">
        <v>316</v>
      </c>
      <c r="J35" s="164" t="s">
        <v>338</v>
      </c>
      <c r="K35" s="165" t="s">
        <v>339</v>
      </c>
      <c r="L35" s="163" t="s">
        <v>337</v>
      </c>
      <c r="M35" s="164" t="s">
        <v>316</v>
      </c>
      <c r="N35" s="164" t="s">
        <v>338</v>
      </c>
      <c r="O35" s="165" t="s">
        <v>339</v>
      </c>
      <c r="P35" s="163" t="s">
        <v>337</v>
      </c>
      <c r="Q35" s="164" t="s">
        <v>316</v>
      </c>
      <c r="R35" s="164" t="s">
        <v>338</v>
      </c>
      <c r="S35" s="165" t="s">
        <v>339</v>
      </c>
    </row>
    <row r="36" spans="2:19" ht="30" hidden="1" customHeight="1" outlineLevel="1" x14ac:dyDescent="0.25">
      <c r="B36" s="463"/>
      <c r="C36" s="466"/>
      <c r="D36" s="166"/>
      <c r="E36" s="167"/>
      <c r="F36" s="167"/>
      <c r="G36" s="168"/>
      <c r="H36" s="169"/>
      <c r="I36" s="170"/>
      <c r="J36" s="169"/>
      <c r="K36" s="171"/>
      <c r="L36" s="169"/>
      <c r="M36" s="170"/>
      <c r="N36" s="169"/>
      <c r="O36" s="171"/>
      <c r="P36" s="169"/>
      <c r="Q36" s="170"/>
      <c r="R36" s="169"/>
      <c r="S36" s="171"/>
    </row>
    <row r="37" spans="2:19" ht="36.75" hidden="1" customHeight="1" outlineLevel="1" x14ac:dyDescent="0.25">
      <c r="B37" s="463"/>
      <c r="C37" s="466"/>
      <c r="D37" s="163" t="s">
        <v>337</v>
      </c>
      <c r="E37" s="164" t="s">
        <v>316</v>
      </c>
      <c r="F37" s="164" t="s">
        <v>338</v>
      </c>
      <c r="G37" s="165" t="s">
        <v>339</v>
      </c>
      <c r="H37" s="163" t="s">
        <v>337</v>
      </c>
      <c r="I37" s="164" t="s">
        <v>316</v>
      </c>
      <c r="J37" s="164" t="s">
        <v>338</v>
      </c>
      <c r="K37" s="165" t="s">
        <v>339</v>
      </c>
      <c r="L37" s="163" t="s">
        <v>337</v>
      </c>
      <c r="M37" s="164" t="s">
        <v>316</v>
      </c>
      <c r="N37" s="164" t="s">
        <v>338</v>
      </c>
      <c r="O37" s="165" t="s">
        <v>339</v>
      </c>
      <c r="P37" s="163" t="s">
        <v>337</v>
      </c>
      <c r="Q37" s="164" t="s">
        <v>316</v>
      </c>
      <c r="R37" s="164" t="s">
        <v>338</v>
      </c>
      <c r="S37" s="165" t="s">
        <v>339</v>
      </c>
    </row>
    <row r="38" spans="2:19" ht="30" hidden="1" customHeight="1" outlineLevel="1" x14ac:dyDescent="0.25">
      <c r="B38" s="464"/>
      <c r="C38" s="467"/>
      <c r="D38" s="166"/>
      <c r="E38" s="167"/>
      <c r="F38" s="167"/>
      <c r="G38" s="168"/>
      <c r="H38" s="169"/>
      <c r="I38" s="170"/>
      <c r="J38" s="169"/>
      <c r="K38" s="171"/>
      <c r="L38" s="169"/>
      <c r="M38" s="170"/>
      <c r="N38" s="169"/>
      <c r="O38" s="171"/>
      <c r="P38" s="169"/>
      <c r="Q38" s="170"/>
      <c r="R38" s="169"/>
      <c r="S38" s="171"/>
    </row>
    <row r="39" spans="2:19" ht="30" customHeight="1" collapsed="1" x14ac:dyDescent="0.3">
      <c r="B39" s="462" t="s">
        <v>340</v>
      </c>
      <c r="C39" s="462" t="s">
        <v>341</v>
      </c>
      <c r="D39" s="164" t="s">
        <v>342</v>
      </c>
      <c r="E39" s="164" t="s">
        <v>343</v>
      </c>
      <c r="F39" s="142" t="s">
        <v>344</v>
      </c>
      <c r="G39" s="172"/>
      <c r="H39" s="164" t="s">
        <v>342</v>
      </c>
      <c r="I39" s="164" t="s">
        <v>343</v>
      </c>
      <c r="J39" s="142" t="s">
        <v>344</v>
      </c>
      <c r="K39" s="171" t="s">
        <v>422</v>
      </c>
      <c r="L39" s="164" t="s">
        <v>342</v>
      </c>
      <c r="M39" s="164" t="s">
        <v>343</v>
      </c>
      <c r="N39" s="142" t="s">
        <v>344</v>
      </c>
      <c r="O39" s="173"/>
      <c r="P39" s="164" t="s">
        <v>342</v>
      </c>
      <c r="Q39" s="164" t="s">
        <v>343</v>
      </c>
      <c r="R39" s="142" t="s">
        <v>344</v>
      </c>
      <c r="S39" s="173"/>
    </row>
    <row r="40" spans="2:19" ht="30" customHeight="1" x14ac:dyDescent="0.3">
      <c r="B40" s="463"/>
      <c r="C40" s="463"/>
      <c r="D40" s="468">
        <v>0</v>
      </c>
      <c r="E40" s="468"/>
      <c r="F40" s="142" t="s">
        <v>345</v>
      </c>
      <c r="G40" s="174"/>
      <c r="H40" s="470">
        <v>1</v>
      </c>
      <c r="I40" s="470" t="s">
        <v>544</v>
      </c>
      <c r="J40" s="142" t="s">
        <v>345</v>
      </c>
      <c r="K40" s="328" t="s">
        <v>494</v>
      </c>
      <c r="L40" s="470"/>
      <c r="M40" s="470"/>
      <c r="N40" s="142" t="s">
        <v>345</v>
      </c>
      <c r="O40" s="175"/>
      <c r="P40" s="470"/>
      <c r="Q40" s="470"/>
      <c r="R40" s="142" t="s">
        <v>345</v>
      </c>
      <c r="S40" s="175"/>
    </row>
    <row r="41" spans="2:19" ht="30" customHeight="1" x14ac:dyDescent="0.3">
      <c r="B41" s="463"/>
      <c r="C41" s="463"/>
      <c r="D41" s="469"/>
      <c r="E41" s="469"/>
      <c r="F41" s="142" t="s">
        <v>346</v>
      </c>
      <c r="G41" s="168"/>
      <c r="H41" s="471"/>
      <c r="I41" s="471"/>
      <c r="J41" s="142" t="s">
        <v>346</v>
      </c>
      <c r="K41" s="171">
        <v>1</v>
      </c>
      <c r="L41" s="471"/>
      <c r="M41" s="471"/>
      <c r="N41" s="142" t="s">
        <v>346</v>
      </c>
      <c r="O41" s="171"/>
      <c r="P41" s="471"/>
      <c r="Q41" s="471"/>
      <c r="R41" s="142" t="s">
        <v>346</v>
      </c>
      <c r="S41" s="171"/>
    </row>
    <row r="42" spans="2:19" ht="30" customHeight="1" outlineLevel="1" x14ac:dyDescent="0.3">
      <c r="B42" s="463"/>
      <c r="C42" s="463"/>
      <c r="D42" s="164" t="s">
        <v>342</v>
      </c>
      <c r="E42" s="164" t="s">
        <v>343</v>
      </c>
      <c r="F42" s="142" t="s">
        <v>344</v>
      </c>
      <c r="G42" s="172"/>
      <c r="H42" s="164" t="s">
        <v>342</v>
      </c>
      <c r="I42" s="164" t="s">
        <v>343</v>
      </c>
      <c r="J42" s="142" t="s">
        <v>344</v>
      </c>
      <c r="K42" s="173"/>
      <c r="L42" s="164" t="s">
        <v>342</v>
      </c>
      <c r="M42" s="164" t="s">
        <v>343</v>
      </c>
      <c r="N42" s="142" t="s">
        <v>344</v>
      </c>
      <c r="O42" s="173"/>
      <c r="P42" s="164" t="s">
        <v>342</v>
      </c>
      <c r="Q42" s="164" t="s">
        <v>343</v>
      </c>
      <c r="R42" s="142" t="s">
        <v>344</v>
      </c>
      <c r="S42" s="173"/>
    </row>
    <row r="43" spans="2:19" ht="30" customHeight="1" outlineLevel="1" x14ac:dyDescent="0.3">
      <c r="B43" s="463"/>
      <c r="C43" s="463"/>
      <c r="D43" s="468">
        <v>0</v>
      </c>
      <c r="E43" s="468"/>
      <c r="F43" s="142" t="s">
        <v>345</v>
      </c>
      <c r="G43" s="174"/>
      <c r="H43" s="470"/>
      <c r="I43" s="470"/>
      <c r="J43" s="142" t="s">
        <v>345</v>
      </c>
      <c r="K43" s="175"/>
      <c r="L43" s="470"/>
      <c r="M43" s="470"/>
      <c r="N43" s="142" t="s">
        <v>345</v>
      </c>
      <c r="O43" s="175"/>
      <c r="P43" s="470"/>
      <c r="Q43" s="470"/>
      <c r="R43" s="142" t="s">
        <v>345</v>
      </c>
      <c r="S43" s="175"/>
    </row>
    <row r="44" spans="2:19" ht="30" customHeight="1" outlineLevel="1" x14ac:dyDescent="0.3">
      <c r="B44" s="463"/>
      <c r="C44" s="463"/>
      <c r="D44" s="469"/>
      <c r="E44" s="469"/>
      <c r="F44" s="142" t="s">
        <v>346</v>
      </c>
      <c r="G44" s="168"/>
      <c r="H44" s="471"/>
      <c r="I44" s="471"/>
      <c r="J44" s="142" t="s">
        <v>346</v>
      </c>
      <c r="K44" s="171"/>
      <c r="L44" s="471"/>
      <c r="M44" s="471"/>
      <c r="N44" s="142" t="s">
        <v>346</v>
      </c>
      <c r="O44" s="171"/>
      <c r="P44" s="471"/>
      <c r="Q44" s="471"/>
      <c r="R44" s="142" t="s">
        <v>346</v>
      </c>
      <c r="S44" s="171"/>
    </row>
    <row r="45" spans="2:19" ht="30" customHeight="1" outlineLevel="1" x14ac:dyDescent="0.3">
      <c r="B45" s="463"/>
      <c r="C45" s="463"/>
      <c r="D45" s="164" t="s">
        <v>342</v>
      </c>
      <c r="E45" s="164" t="s">
        <v>343</v>
      </c>
      <c r="F45" s="142" t="s">
        <v>344</v>
      </c>
      <c r="G45" s="172"/>
      <c r="H45" s="164" t="s">
        <v>342</v>
      </c>
      <c r="I45" s="164" t="s">
        <v>343</v>
      </c>
      <c r="J45" s="142" t="s">
        <v>344</v>
      </c>
      <c r="K45" s="173"/>
      <c r="L45" s="164" t="s">
        <v>342</v>
      </c>
      <c r="M45" s="164" t="s">
        <v>343</v>
      </c>
      <c r="N45" s="142" t="s">
        <v>344</v>
      </c>
      <c r="O45" s="173"/>
      <c r="P45" s="164" t="s">
        <v>342</v>
      </c>
      <c r="Q45" s="164" t="s">
        <v>343</v>
      </c>
      <c r="R45" s="142" t="s">
        <v>344</v>
      </c>
      <c r="S45" s="173"/>
    </row>
    <row r="46" spans="2:19" ht="30" customHeight="1" outlineLevel="1" x14ac:dyDescent="0.3">
      <c r="B46" s="463"/>
      <c r="C46" s="463"/>
      <c r="D46" s="468">
        <v>0</v>
      </c>
      <c r="E46" s="468"/>
      <c r="F46" s="142" t="s">
        <v>345</v>
      </c>
      <c r="G46" s="174"/>
      <c r="H46" s="470"/>
      <c r="I46" s="470"/>
      <c r="J46" s="142" t="s">
        <v>345</v>
      </c>
      <c r="K46" s="175"/>
      <c r="L46" s="470"/>
      <c r="M46" s="470"/>
      <c r="N46" s="142" t="s">
        <v>345</v>
      </c>
      <c r="O46" s="175"/>
      <c r="P46" s="470"/>
      <c r="Q46" s="470"/>
      <c r="R46" s="142" t="s">
        <v>345</v>
      </c>
      <c r="S46" s="175"/>
    </row>
    <row r="47" spans="2:19" ht="30" customHeight="1" outlineLevel="1" x14ac:dyDescent="0.3">
      <c r="B47" s="463"/>
      <c r="C47" s="463"/>
      <c r="D47" s="469"/>
      <c r="E47" s="469"/>
      <c r="F47" s="142" t="s">
        <v>346</v>
      </c>
      <c r="G47" s="168"/>
      <c r="H47" s="471"/>
      <c r="I47" s="471"/>
      <c r="J47" s="142" t="s">
        <v>346</v>
      </c>
      <c r="K47" s="171"/>
      <c r="L47" s="471"/>
      <c r="M47" s="471"/>
      <c r="N47" s="142" t="s">
        <v>346</v>
      </c>
      <c r="O47" s="171"/>
      <c r="P47" s="471"/>
      <c r="Q47" s="471"/>
      <c r="R47" s="142" t="s">
        <v>346</v>
      </c>
      <c r="S47" s="171"/>
    </row>
    <row r="48" spans="2:19" ht="30" customHeight="1" outlineLevel="1" x14ac:dyDescent="0.3">
      <c r="B48" s="463"/>
      <c r="C48" s="463"/>
      <c r="D48" s="164" t="s">
        <v>342</v>
      </c>
      <c r="E48" s="164" t="s">
        <v>343</v>
      </c>
      <c r="F48" s="142" t="s">
        <v>344</v>
      </c>
      <c r="G48" s="172"/>
      <c r="H48" s="164" t="s">
        <v>342</v>
      </c>
      <c r="I48" s="164" t="s">
        <v>343</v>
      </c>
      <c r="J48" s="142" t="s">
        <v>344</v>
      </c>
      <c r="K48" s="173"/>
      <c r="L48" s="164" t="s">
        <v>342</v>
      </c>
      <c r="M48" s="164" t="s">
        <v>343</v>
      </c>
      <c r="N48" s="142" t="s">
        <v>344</v>
      </c>
      <c r="O48" s="173"/>
      <c r="P48" s="164" t="s">
        <v>342</v>
      </c>
      <c r="Q48" s="164" t="s">
        <v>343</v>
      </c>
      <c r="R48" s="142" t="s">
        <v>344</v>
      </c>
      <c r="S48" s="173"/>
    </row>
    <row r="49" spans="2:19" ht="30" customHeight="1" outlineLevel="1" x14ac:dyDescent="0.3">
      <c r="B49" s="463"/>
      <c r="C49" s="463"/>
      <c r="D49" s="468">
        <v>0</v>
      </c>
      <c r="E49" s="468"/>
      <c r="F49" s="142" t="s">
        <v>345</v>
      </c>
      <c r="G49" s="174"/>
      <c r="H49" s="470"/>
      <c r="I49" s="470"/>
      <c r="J49" s="142" t="s">
        <v>345</v>
      </c>
      <c r="K49" s="175"/>
      <c r="L49" s="470"/>
      <c r="M49" s="470"/>
      <c r="N49" s="142" t="s">
        <v>345</v>
      </c>
      <c r="O49" s="175"/>
      <c r="P49" s="470"/>
      <c r="Q49" s="470"/>
      <c r="R49" s="142" t="s">
        <v>345</v>
      </c>
      <c r="S49" s="175"/>
    </row>
    <row r="50" spans="2:19" ht="30" customHeight="1" outlineLevel="1" x14ac:dyDescent="0.3">
      <c r="B50" s="464"/>
      <c r="C50" s="464"/>
      <c r="D50" s="469"/>
      <c r="E50" s="469"/>
      <c r="F50" s="142" t="s">
        <v>346</v>
      </c>
      <c r="G50" s="168"/>
      <c r="H50" s="471"/>
      <c r="I50" s="471"/>
      <c r="J50" s="142" t="s">
        <v>346</v>
      </c>
      <c r="K50" s="171"/>
      <c r="L50" s="471"/>
      <c r="M50" s="471"/>
      <c r="N50" s="142" t="s">
        <v>346</v>
      </c>
      <c r="O50" s="171"/>
      <c r="P50" s="471"/>
      <c r="Q50" s="471"/>
      <c r="R50" s="142" t="s">
        <v>346</v>
      </c>
      <c r="S50" s="171"/>
    </row>
    <row r="51" spans="2:19" ht="30" customHeight="1" thickBot="1" x14ac:dyDescent="0.35">
      <c r="C51" s="176"/>
      <c r="D51" s="177"/>
    </row>
    <row r="52" spans="2:19" ht="30" customHeight="1" thickBot="1" x14ac:dyDescent="0.35">
      <c r="D52" s="447" t="s">
        <v>317</v>
      </c>
      <c r="E52" s="448"/>
      <c r="F52" s="448"/>
      <c r="G52" s="449"/>
      <c r="H52" s="447" t="s">
        <v>318</v>
      </c>
      <c r="I52" s="448"/>
      <c r="J52" s="448"/>
      <c r="K52" s="449"/>
      <c r="L52" s="447" t="s">
        <v>319</v>
      </c>
      <c r="M52" s="448"/>
      <c r="N52" s="448"/>
      <c r="O52" s="449"/>
      <c r="P52" s="447" t="s">
        <v>320</v>
      </c>
      <c r="Q52" s="448"/>
      <c r="R52" s="448"/>
      <c r="S52" s="449"/>
    </row>
    <row r="53" spans="2:19" ht="30" customHeight="1" x14ac:dyDescent="0.3">
      <c r="B53" s="450" t="s">
        <v>347</v>
      </c>
      <c r="C53" s="450" t="s">
        <v>348</v>
      </c>
      <c r="D53" s="476" t="s">
        <v>349</v>
      </c>
      <c r="E53" s="477"/>
      <c r="F53" s="178" t="s">
        <v>316</v>
      </c>
      <c r="G53" s="179" t="s">
        <v>350</v>
      </c>
      <c r="H53" s="476" t="s">
        <v>349</v>
      </c>
      <c r="I53" s="477"/>
      <c r="J53" s="178" t="s">
        <v>316</v>
      </c>
      <c r="K53" s="179" t="s">
        <v>350</v>
      </c>
      <c r="L53" s="476" t="s">
        <v>349</v>
      </c>
      <c r="M53" s="477"/>
      <c r="N53" s="178" t="s">
        <v>316</v>
      </c>
      <c r="O53" s="179" t="s">
        <v>350</v>
      </c>
      <c r="P53" s="476" t="s">
        <v>349</v>
      </c>
      <c r="Q53" s="477"/>
      <c r="R53" s="178" t="s">
        <v>316</v>
      </c>
      <c r="S53" s="179" t="s">
        <v>350</v>
      </c>
    </row>
    <row r="54" spans="2:19" ht="45" customHeight="1" x14ac:dyDescent="0.3">
      <c r="B54" s="451"/>
      <c r="C54" s="451"/>
      <c r="D54" s="158" t="s">
        <v>326</v>
      </c>
      <c r="E54" s="307">
        <v>0</v>
      </c>
      <c r="F54" s="478"/>
      <c r="G54" s="480"/>
      <c r="H54" s="158" t="s">
        <v>326</v>
      </c>
      <c r="I54" s="326">
        <v>32</v>
      </c>
      <c r="J54" s="482" t="s">
        <v>444</v>
      </c>
      <c r="K54" s="484" t="s">
        <v>510</v>
      </c>
      <c r="L54" s="158" t="s">
        <v>326</v>
      </c>
      <c r="M54" s="159"/>
      <c r="N54" s="458"/>
      <c r="O54" s="460"/>
      <c r="P54" s="158" t="s">
        <v>326</v>
      </c>
      <c r="Q54" s="159"/>
      <c r="R54" s="458"/>
      <c r="S54" s="460"/>
    </row>
    <row r="55" spans="2:19" ht="45" customHeight="1" x14ac:dyDescent="0.3">
      <c r="B55" s="452"/>
      <c r="C55" s="452"/>
      <c r="D55" s="160" t="s">
        <v>334</v>
      </c>
      <c r="E55" s="161">
        <v>0</v>
      </c>
      <c r="F55" s="479"/>
      <c r="G55" s="481"/>
      <c r="H55" s="160" t="s">
        <v>334</v>
      </c>
      <c r="I55" s="162">
        <v>0.53</v>
      </c>
      <c r="J55" s="483"/>
      <c r="K55" s="485"/>
      <c r="L55" s="160" t="s">
        <v>334</v>
      </c>
      <c r="M55" s="162"/>
      <c r="N55" s="459"/>
      <c r="O55" s="461"/>
      <c r="P55" s="160" t="s">
        <v>334</v>
      </c>
      <c r="Q55" s="162"/>
      <c r="R55" s="459"/>
      <c r="S55" s="461"/>
    </row>
    <row r="56" spans="2:19" ht="30" customHeight="1" x14ac:dyDescent="0.3">
      <c r="B56" s="462" t="s">
        <v>351</v>
      </c>
      <c r="C56" s="462" t="s">
        <v>352</v>
      </c>
      <c r="D56" s="164" t="s">
        <v>353</v>
      </c>
      <c r="E56" s="180" t="s">
        <v>354</v>
      </c>
      <c r="F56" s="474" t="s">
        <v>355</v>
      </c>
      <c r="G56" s="475"/>
      <c r="H56" s="164" t="s">
        <v>353</v>
      </c>
      <c r="I56" s="180" t="s">
        <v>354</v>
      </c>
      <c r="J56" s="474" t="s">
        <v>355</v>
      </c>
      <c r="K56" s="475"/>
      <c r="L56" s="164" t="s">
        <v>353</v>
      </c>
      <c r="M56" s="180" t="s">
        <v>354</v>
      </c>
      <c r="N56" s="474" t="s">
        <v>355</v>
      </c>
      <c r="O56" s="475"/>
      <c r="P56" s="164" t="s">
        <v>353</v>
      </c>
      <c r="Q56" s="180" t="s">
        <v>354</v>
      </c>
      <c r="R56" s="474" t="s">
        <v>355</v>
      </c>
      <c r="S56" s="475"/>
    </row>
    <row r="57" spans="2:19" ht="30" customHeight="1" x14ac:dyDescent="0.3">
      <c r="B57" s="463"/>
      <c r="C57" s="464"/>
      <c r="D57" s="181">
        <v>0</v>
      </c>
      <c r="E57" s="182">
        <v>0</v>
      </c>
      <c r="F57" s="486"/>
      <c r="G57" s="487"/>
      <c r="H57" s="183"/>
      <c r="I57" s="184"/>
      <c r="J57" s="488"/>
      <c r="K57" s="489"/>
      <c r="L57" s="183"/>
      <c r="M57" s="184"/>
      <c r="N57" s="488"/>
      <c r="O57" s="489"/>
      <c r="P57" s="183"/>
      <c r="Q57" s="184"/>
      <c r="R57" s="488"/>
      <c r="S57" s="489"/>
    </row>
    <row r="58" spans="2:19" ht="30" customHeight="1" x14ac:dyDescent="0.3">
      <c r="B58" s="463"/>
      <c r="C58" s="462" t="s">
        <v>356</v>
      </c>
      <c r="D58" s="185" t="s">
        <v>355</v>
      </c>
      <c r="E58" s="186" t="s">
        <v>338</v>
      </c>
      <c r="F58" s="164" t="s">
        <v>316</v>
      </c>
      <c r="G58" s="187" t="s">
        <v>350</v>
      </c>
      <c r="H58" s="185" t="s">
        <v>355</v>
      </c>
      <c r="I58" s="186" t="s">
        <v>338</v>
      </c>
      <c r="J58" s="164" t="s">
        <v>316</v>
      </c>
      <c r="K58" s="187" t="s">
        <v>350</v>
      </c>
      <c r="L58" s="185" t="s">
        <v>355</v>
      </c>
      <c r="M58" s="186" t="s">
        <v>338</v>
      </c>
      <c r="N58" s="164" t="s">
        <v>316</v>
      </c>
      <c r="O58" s="187" t="s">
        <v>350</v>
      </c>
      <c r="P58" s="185" t="s">
        <v>355</v>
      </c>
      <c r="Q58" s="186" t="s">
        <v>338</v>
      </c>
      <c r="R58" s="164" t="s">
        <v>316</v>
      </c>
      <c r="S58" s="187" t="s">
        <v>350</v>
      </c>
    </row>
    <row r="59" spans="2:19" ht="30" customHeight="1" x14ac:dyDescent="0.3">
      <c r="B59" s="464"/>
      <c r="C59" s="493"/>
      <c r="D59" s="188"/>
      <c r="E59" s="189"/>
      <c r="F59" s="167"/>
      <c r="G59" s="190"/>
      <c r="H59" s="191"/>
      <c r="I59" s="192"/>
      <c r="J59" s="169"/>
      <c r="K59" s="193"/>
      <c r="L59" s="191"/>
      <c r="M59" s="192"/>
      <c r="N59" s="169"/>
      <c r="O59" s="193"/>
      <c r="P59" s="191"/>
      <c r="Q59" s="192"/>
      <c r="R59" s="169"/>
      <c r="S59" s="193"/>
    </row>
    <row r="60" spans="2:19" ht="30" customHeight="1" thickBot="1" x14ac:dyDescent="0.35">
      <c r="B60" s="154"/>
      <c r="C60" s="194"/>
      <c r="D60" s="177"/>
    </row>
    <row r="61" spans="2:19" ht="30" customHeight="1" thickBot="1" x14ac:dyDescent="0.35">
      <c r="B61" s="154"/>
      <c r="C61" s="154"/>
      <c r="D61" s="447" t="s">
        <v>317</v>
      </c>
      <c r="E61" s="448"/>
      <c r="F61" s="448"/>
      <c r="G61" s="448"/>
      <c r="H61" s="447" t="s">
        <v>318</v>
      </c>
      <c r="I61" s="448"/>
      <c r="J61" s="448"/>
      <c r="K61" s="449"/>
      <c r="L61" s="448" t="s">
        <v>319</v>
      </c>
      <c r="M61" s="448"/>
      <c r="N61" s="448"/>
      <c r="O61" s="448"/>
      <c r="P61" s="447" t="s">
        <v>320</v>
      </c>
      <c r="Q61" s="448"/>
      <c r="R61" s="448"/>
      <c r="S61" s="449"/>
    </row>
    <row r="62" spans="2:19" ht="30" customHeight="1" x14ac:dyDescent="0.3">
      <c r="B62" s="450" t="s">
        <v>357</v>
      </c>
      <c r="C62" s="450" t="s">
        <v>358</v>
      </c>
      <c r="D62" s="456" t="s">
        <v>359</v>
      </c>
      <c r="E62" s="457"/>
      <c r="F62" s="476" t="s">
        <v>316</v>
      </c>
      <c r="G62" s="490"/>
      <c r="H62" s="491" t="s">
        <v>359</v>
      </c>
      <c r="I62" s="457"/>
      <c r="J62" s="476" t="s">
        <v>316</v>
      </c>
      <c r="K62" s="492"/>
      <c r="L62" s="491" t="s">
        <v>359</v>
      </c>
      <c r="M62" s="457"/>
      <c r="N62" s="476" t="s">
        <v>316</v>
      </c>
      <c r="O62" s="492"/>
      <c r="P62" s="491" t="s">
        <v>359</v>
      </c>
      <c r="Q62" s="457"/>
      <c r="R62" s="476" t="s">
        <v>316</v>
      </c>
      <c r="S62" s="492"/>
    </row>
    <row r="63" spans="2:19" ht="36.75" customHeight="1" x14ac:dyDescent="0.3">
      <c r="B63" s="452"/>
      <c r="C63" s="452"/>
      <c r="D63" s="502">
        <v>0</v>
      </c>
      <c r="E63" s="503"/>
      <c r="F63" s="504"/>
      <c r="G63" s="505"/>
      <c r="H63" s="496"/>
      <c r="I63" s="497"/>
      <c r="J63" s="498"/>
      <c r="K63" s="499"/>
      <c r="L63" s="496"/>
      <c r="M63" s="497"/>
      <c r="N63" s="498"/>
      <c r="O63" s="499"/>
      <c r="P63" s="496"/>
      <c r="Q63" s="497"/>
      <c r="R63" s="498"/>
      <c r="S63" s="499"/>
    </row>
    <row r="64" spans="2:19" ht="45" customHeight="1" x14ac:dyDescent="0.3">
      <c r="B64" s="462" t="s">
        <v>360</v>
      </c>
      <c r="C64" s="462" t="s">
        <v>361</v>
      </c>
      <c r="D64" s="164" t="s">
        <v>362</v>
      </c>
      <c r="E64" s="164" t="s">
        <v>363</v>
      </c>
      <c r="F64" s="474" t="s">
        <v>364</v>
      </c>
      <c r="G64" s="475"/>
      <c r="H64" s="195" t="s">
        <v>362</v>
      </c>
      <c r="I64" s="164" t="s">
        <v>363</v>
      </c>
      <c r="J64" s="500" t="s">
        <v>364</v>
      </c>
      <c r="K64" s="475"/>
      <c r="L64" s="195" t="s">
        <v>362</v>
      </c>
      <c r="M64" s="164" t="s">
        <v>363</v>
      </c>
      <c r="N64" s="500" t="s">
        <v>364</v>
      </c>
      <c r="O64" s="475"/>
      <c r="P64" s="195" t="s">
        <v>362</v>
      </c>
      <c r="Q64" s="164" t="s">
        <v>363</v>
      </c>
      <c r="R64" s="500" t="s">
        <v>364</v>
      </c>
      <c r="S64" s="475"/>
    </row>
    <row r="65" spans="2:19" ht="27" customHeight="1" x14ac:dyDescent="0.3">
      <c r="B65" s="464"/>
      <c r="C65" s="464"/>
      <c r="D65" s="181">
        <v>0</v>
      </c>
      <c r="E65" s="182">
        <v>0</v>
      </c>
      <c r="F65" s="501"/>
      <c r="G65" s="501"/>
      <c r="H65" s="183">
        <v>204</v>
      </c>
      <c r="I65" s="184">
        <v>0.2</v>
      </c>
      <c r="J65" s="494" t="s">
        <v>519</v>
      </c>
      <c r="K65" s="495"/>
      <c r="L65" s="183"/>
      <c r="M65" s="184"/>
      <c r="N65" s="494"/>
      <c r="O65" s="495"/>
      <c r="P65" s="183"/>
      <c r="Q65" s="184"/>
      <c r="R65" s="494"/>
      <c r="S65" s="495"/>
    </row>
    <row r="66" spans="2:19" ht="33.75" customHeight="1" thickBot="1" x14ac:dyDescent="0.35">
      <c r="B66" s="154"/>
      <c r="C66" s="154"/>
    </row>
    <row r="67" spans="2:19" ht="37.5" customHeight="1" thickBot="1" x14ac:dyDescent="0.35">
      <c r="B67" s="154"/>
      <c r="C67" s="154"/>
      <c r="D67" s="447" t="s">
        <v>317</v>
      </c>
      <c r="E67" s="448"/>
      <c r="F67" s="448"/>
      <c r="G67" s="449"/>
      <c r="H67" s="448" t="s">
        <v>318</v>
      </c>
      <c r="I67" s="448"/>
      <c r="J67" s="448"/>
      <c r="K67" s="449"/>
      <c r="L67" s="448" t="s">
        <v>318</v>
      </c>
      <c r="M67" s="448"/>
      <c r="N67" s="448"/>
      <c r="O67" s="449"/>
      <c r="P67" s="448" t="s">
        <v>318</v>
      </c>
      <c r="Q67" s="448"/>
      <c r="R67" s="448"/>
      <c r="S67" s="449"/>
    </row>
    <row r="68" spans="2:19" ht="37.5" customHeight="1" x14ac:dyDescent="0.3">
      <c r="B68" s="450" t="s">
        <v>365</v>
      </c>
      <c r="C68" s="450" t="s">
        <v>366</v>
      </c>
      <c r="D68" s="196" t="s">
        <v>367</v>
      </c>
      <c r="E68" s="178" t="s">
        <v>368</v>
      </c>
      <c r="F68" s="476" t="s">
        <v>369</v>
      </c>
      <c r="G68" s="492"/>
      <c r="H68" s="196" t="s">
        <v>367</v>
      </c>
      <c r="I68" s="178" t="s">
        <v>368</v>
      </c>
      <c r="J68" s="476" t="s">
        <v>369</v>
      </c>
      <c r="K68" s="492"/>
      <c r="L68" s="196" t="s">
        <v>367</v>
      </c>
      <c r="M68" s="178" t="s">
        <v>368</v>
      </c>
      <c r="N68" s="476" t="s">
        <v>369</v>
      </c>
      <c r="O68" s="492"/>
      <c r="P68" s="196" t="s">
        <v>367</v>
      </c>
      <c r="Q68" s="178" t="s">
        <v>368</v>
      </c>
      <c r="R68" s="476" t="s">
        <v>369</v>
      </c>
      <c r="S68" s="492"/>
    </row>
    <row r="69" spans="2:19" ht="44.25" customHeight="1" x14ac:dyDescent="0.3">
      <c r="B69" s="451"/>
      <c r="C69" s="452"/>
      <c r="D69" s="197"/>
      <c r="E69" s="198"/>
      <c r="F69" s="507"/>
      <c r="G69" s="508"/>
      <c r="H69" s="326" t="s">
        <v>444</v>
      </c>
      <c r="I69" s="327" t="s">
        <v>494</v>
      </c>
      <c r="J69" s="509" t="s">
        <v>520</v>
      </c>
      <c r="K69" s="495"/>
      <c r="L69" s="199"/>
      <c r="M69" s="200"/>
      <c r="N69" s="558"/>
      <c r="O69" s="559"/>
      <c r="P69" s="199"/>
      <c r="Q69" s="200"/>
      <c r="R69" s="558"/>
      <c r="S69" s="559"/>
    </row>
    <row r="70" spans="2:19" ht="36.75" customHeight="1" x14ac:dyDescent="0.3">
      <c r="B70" s="451"/>
      <c r="C70" s="450" t="s">
        <v>670</v>
      </c>
      <c r="D70" s="164" t="s">
        <v>316</v>
      </c>
      <c r="E70" s="163" t="s">
        <v>370</v>
      </c>
      <c r="F70" s="474" t="s">
        <v>371</v>
      </c>
      <c r="G70" s="475"/>
      <c r="H70" s="164" t="s">
        <v>316</v>
      </c>
      <c r="I70" s="163" t="s">
        <v>370</v>
      </c>
      <c r="J70" s="474" t="s">
        <v>371</v>
      </c>
      <c r="K70" s="475"/>
      <c r="L70" s="164" t="s">
        <v>316</v>
      </c>
      <c r="M70" s="163" t="s">
        <v>370</v>
      </c>
      <c r="N70" s="474" t="s">
        <v>371</v>
      </c>
      <c r="O70" s="475"/>
      <c r="P70" s="164" t="s">
        <v>316</v>
      </c>
      <c r="Q70" s="163" t="s">
        <v>370</v>
      </c>
      <c r="R70" s="474" t="s">
        <v>371</v>
      </c>
      <c r="S70" s="475"/>
    </row>
    <row r="71" spans="2:19" ht="46.2" customHeight="1" x14ac:dyDescent="0.3">
      <c r="B71" s="451"/>
      <c r="C71" s="451"/>
      <c r="D71" s="167"/>
      <c r="E71" s="198"/>
      <c r="F71" s="504"/>
      <c r="G71" s="506"/>
      <c r="H71" s="169" t="s">
        <v>444</v>
      </c>
      <c r="I71" s="200" t="s">
        <v>813</v>
      </c>
      <c r="J71" s="498" t="s">
        <v>521</v>
      </c>
      <c r="K71" s="499"/>
      <c r="L71" s="169"/>
      <c r="M71" s="200"/>
      <c r="N71" s="498"/>
      <c r="O71" s="499"/>
      <c r="P71" s="169"/>
      <c r="Q71" s="200"/>
      <c r="R71" s="498"/>
      <c r="S71" s="499"/>
    </row>
    <row r="72" spans="2:19" ht="30" customHeight="1" outlineLevel="1" x14ac:dyDescent="0.3">
      <c r="B72" s="451"/>
      <c r="C72" s="451"/>
      <c r="D72" s="167"/>
      <c r="E72" s="198"/>
      <c r="F72" s="504"/>
      <c r="G72" s="506"/>
      <c r="H72" s="169"/>
      <c r="I72" s="200"/>
      <c r="J72" s="498"/>
      <c r="K72" s="499"/>
      <c r="L72" s="169"/>
      <c r="M72" s="200"/>
      <c r="N72" s="498"/>
      <c r="O72" s="499"/>
      <c r="P72" s="169"/>
      <c r="Q72" s="200"/>
      <c r="R72" s="498"/>
      <c r="S72" s="499"/>
    </row>
    <row r="73" spans="2:19" ht="30" customHeight="1" outlineLevel="1" x14ac:dyDescent="0.3">
      <c r="B73" s="451"/>
      <c r="C73" s="451"/>
      <c r="D73" s="167"/>
      <c r="E73" s="198"/>
      <c r="F73" s="504"/>
      <c r="G73" s="506"/>
      <c r="H73" s="169"/>
      <c r="I73" s="200"/>
      <c r="J73" s="498"/>
      <c r="K73" s="499"/>
      <c r="L73" s="169"/>
      <c r="M73" s="200"/>
      <c r="N73" s="498"/>
      <c r="O73" s="499"/>
      <c r="P73" s="169"/>
      <c r="Q73" s="200"/>
      <c r="R73" s="498"/>
      <c r="S73" s="499"/>
    </row>
    <row r="74" spans="2:19" ht="30" customHeight="1" outlineLevel="1" x14ac:dyDescent="0.3">
      <c r="B74" s="451"/>
      <c r="C74" s="451"/>
      <c r="D74" s="167"/>
      <c r="E74" s="198"/>
      <c r="F74" s="504"/>
      <c r="G74" s="506"/>
      <c r="H74" s="169"/>
      <c r="I74" s="200"/>
      <c r="J74" s="498"/>
      <c r="K74" s="499"/>
      <c r="L74" s="169"/>
      <c r="M74" s="200"/>
      <c r="N74" s="498"/>
      <c r="O74" s="499"/>
      <c r="P74" s="169"/>
      <c r="Q74" s="200"/>
      <c r="R74" s="498"/>
      <c r="S74" s="499"/>
    </row>
    <row r="75" spans="2:19" ht="30" customHeight="1" outlineLevel="1" x14ac:dyDescent="0.3">
      <c r="B75" s="451"/>
      <c r="C75" s="451"/>
      <c r="D75" s="167"/>
      <c r="E75" s="198"/>
      <c r="F75" s="504"/>
      <c r="G75" s="506"/>
      <c r="H75" s="169"/>
      <c r="I75" s="200"/>
      <c r="J75" s="498"/>
      <c r="K75" s="499"/>
      <c r="L75" s="169"/>
      <c r="M75" s="200"/>
      <c r="N75" s="498"/>
      <c r="O75" s="499"/>
      <c r="P75" s="169"/>
      <c r="Q75" s="200"/>
      <c r="R75" s="498"/>
      <c r="S75" s="499"/>
    </row>
    <row r="76" spans="2:19" ht="30" customHeight="1" outlineLevel="1" x14ac:dyDescent="0.3">
      <c r="B76" s="452"/>
      <c r="C76" s="452"/>
      <c r="D76" s="167"/>
      <c r="E76" s="198"/>
      <c r="F76" s="504"/>
      <c r="G76" s="506"/>
      <c r="H76" s="169"/>
      <c r="I76" s="200"/>
      <c r="J76" s="498"/>
      <c r="K76" s="499"/>
      <c r="L76" s="169"/>
      <c r="M76" s="200"/>
      <c r="N76" s="498"/>
      <c r="O76" s="499"/>
      <c r="P76" s="169"/>
      <c r="Q76" s="200"/>
      <c r="R76" s="498"/>
      <c r="S76" s="499"/>
    </row>
    <row r="77" spans="2:19" ht="35.25" customHeight="1" x14ac:dyDescent="0.3">
      <c r="B77" s="462" t="s">
        <v>372</v>
      </c>
      <c r="C77" s="518" t="s">
        <v>671</v>
      </c>
      <c r="D77" s="180" t="s">
        <v>373</v>
      </c>
      <c r="E77" s="474" t="s">
        <v>355</v>
      </c>
      <c r="F77" s="519"/>
      <c r="G77" s="165" t="s">
        <v>316</v>
      </c>
      <c r="H77" s="180" t="s">
        <v>373</v>
      </c>
      <c r="I77" s="474" t="s">
        <v>355</v>
      </c>
      <c r="J77" s="519"/>
      <c r="K77" s="165" t="s">
        <v>316</v>
      </c>
      <c r="L77" s="180" t="s">
        <v>373</v>
      </c>
      <c r="M77" s="474" t="s">
        <v>355</v>
      </c>
      <c r="N77" s="519"/>
      <c r="O77" s="165" t="s">
        <v>316</v>
      </c>
      <c r="P77" s="180" t="s">
        <v>373</v>
      </c>
      <c r="Q77" s="474" t="s">
        <v>355</v>
      </c>
      <c r="R77" s="519"/>
      <c r="S77" s="165" t="s">
        <v>316</v>
      </c>
    </row>
    <row r="78" spans="2:19" ht="35.25" customHeight="1" x14ac:dyDescent="0.3">
      <c r="B78" s="463"/>
      <c r="C78" s="518"/>
      <c r="D78" s="201"/>
      <c r="E78" s="511"/>
      <c r="F78" s="512"/>
      <c r="G78" s="202"/>
      <c r="H78" s="203">
        <v>1</v>
      </c>
      <c r="I78" s="509" t="s">
        <v>478</v>
      </c>
      <c r="J78" s="510"/>
      <c r="K78" s="204" t="s">
        <v>496</v>
      </c>
      <c r="L78" s="203"/>
      <c r="M78" s="509"/>
      <c r="N78" s="510"/>
      <c r="O78" s="204"/>
      <c r="P78" s="203"/>
      <c r="Q78" s="509"/>
      <c r="R78" s="510"/>
      <c r="S78" s="204"/>
    </row>
    <row r="79" spans="2:19" ht="35.25" customHeight="1" outlineLevel="1" x14ac:dyDescent="0.3">
      <c r="B79" s="463"/>
      <c r="C79" s="518"/>
      <c r="D79" s="201"/>
      <c r="E79" s="511"/>
      <c r="F79" s="512"/>
      <c r="G79" s="202"/>
      <c r="H79" s="203"/>
      <c r="I79" s="509"/>
      <c r="J79" s="510"/>
      <c r="K79" s="204"/>
      <c r="L79" s="203"/>
      <c r="M79" s="509"/>
      <c r="N79" s="510"/>
      <c r="O79" s="204"/>
      <c r="P79" s="203"/>
      <c r="Q79" s="509"/>
      <c r="R79" s="510"/>
      <c r="S79" s="204"/>
    </row>
    <row r="80" spans="2:19" ht="35.25" customHeight="1" outlineLevel="1" x14ac:dyDescent="0.3">
      <c r="B80" s="463"/>
      <c r="C80" s="518"/>
      <c r="D80" s="201"/>
      <c r="E80" s="511"/>
      <c r="F80" s="512"/>
      <c r="G80" s="202"/>
      <c r="H80" s="203"/>
      <c r="I80" s="509"/>
      <c r="J80" s="510"/>
      <c r="K80" s="204"/>
      <c r="L80" s="203"/>
      <c r="M80" s="509"/>
      <c r="N80" s="510"/>
      <c r="O80" s="204"/>
      <c r="P80" s="203"/>
      <c r="Q80" s="509"/>
      <c r="R80" s="510"/>
      <c r="S80" s="204"/>
    </row>
    <row r="81" spans="2:19" ht="35.25" customHeight="1" outlineLevel="1" x14ac:dyDescent="0.3">
      <c r="B81" s="463"/>
      <c r="C81" s="518"/>
      <c r="D81" s="201"/>
      <c r="E81" s="511"/>
      <c r="F81" s="512"/>
      <c r="G81" s="202"/>
      <c r="H81" s="203"/>
      <c r="I81" s="509"/>
      <c r="J81" s="510"/>
      <c r="K81" s="204"/>
      <c r="L81" s="203"/>
      <c r="M81" s="509"/>
      <c r="N81" s="510"/>
      <c r="O81" s="204"/>
      <c r="P81" s="203"/>
      <c r="Q81" s="509"/>
      <c r="R81" s="510"/>
      <c r="S81" s="204"/>
    </row>
    <row r="82" spans="2:19" ht="35.25" customHeight="1" outlineLevel="1" x14ac:dyDescent="0.3">
      <c r="B82" s="463"/>
      <c r="C82" s="518"/>
      <c r="D82" s="201"/>
      <c r="E82" s="511"/>
      <c r="F82" s="512"/>
      <c r="G82" s="202"/>
      <c r="H82" s="203"/>
      <c r="I82" s="509"/>
      <c r="J82" s="510"/>
      <c r="K82" s="204"/>
      <c r="L82" s="203"/>
      <c r="M82" s="509"/>
      <c r="N82" s="510"/>
      <c r="O82" s="204"/>
      <c r="P82" s="203"/>
      <c r="Q82" s="509"/>
      <c r="R82" s="510"/>
      <c r="S82" s="204"/>
    </row>
    <row r="83" spans="2:19" ht="33" customHeight="1" outlineLevel="1" x14ac:dyDescent="0.3">
      <c r="B83" s="464"/>
      <c r="C83" s="518"/>
      <c r="D83" s="201"/>
      <c r="E83" s="511"/>
      <c r="F83" s="512"/>
      <c r="G83" s="202"/>
      <c r="H83" s="203"/>
      <c r="I83" s="509"/>
      <c r="J83" s="510"/>
      <c r="K83" s="204"/>
      <c r="L83" s="203"/>
      <c r="M83" s="509"/>
      <c r="N83" s="510"/>
      <c r="O83" s="204"/>
      <c r="P83" s="203"/>
      <c r="Q83" s="509"/>
      <c r="R83" s="510"/>
      <c r="S83" s="204"/>
    </row>
    <row r="84" spans="2:19" ht="31.5" customHeight="1" thickBot="1" x14ac:dyDescent="0.35">
      <c r="B84" s="154"/>
      <c r="C84" s="205"/>
      <c r="D84" s="177"/>
    </row>
    <row r="85" spans="2:19" ht="30.75" customHeight="1" thickBot="1" x14ac:dyDescent="0.35">
      <c r="B85" s="154"/>
      <c r="C85" s="154"/>
      <c r="D85" s="447" t="s">
        <v>317</v>
      </c>
      <c r="E85" s="448"/>
      <c r="F85" s="448"/>
      <c r="G85" s="449"/>
      <c r="H85" s="525" t="s">
        <v>317</v>
      </c>
      <c r="I85" s="514"/>
      <c r="J85" s="514"/>
      <c r="K85" s="515"/>
      <c r="L85" s="525" t="s">
        <v>317</v>
      </c>
      <c r="M85" s="514"/>
      <c r="N85" s="514"/>
      <c r="O85" s="526"/>
      <c r="P85" s="513" t="s">
        <v>317</v>
      </c>
      <c r="Q85" s="514"/>
      <c r="R85" s="514"/>
      <c r="S85" s="515"/>
    </row>
    <row r="86" spans="2:19" ht="30.75" customHeight="1" x14ac:dyDescent="0.3">
      <c r="B86" s="450" t="s">
        <v>374</v>
      </c>
      <c r="C86" s="450" t="s">
        <v>375</v>
      </c>
      <c r="D86" s="476" t="s">
        <v>376</v>
      </c>
      <c r="E86" s="477"/>
      <c r="F86" s="178" t="s">
        <v>316</v>
      </c>
      <c r="G86" s="206" t="s">
        <v>355</v>
      </c>
      <c r="H86" s="516" t="s">
        <v>376</v>
      </c>
      <c r="I86" s="477"/>
      <c r="J86" s="178" t="s">
        <v>316</v>
      </c>
      <c r="K86" s="206" t="s">
        <v>355</v>
      </c>
      <c r="L86" s="516" t="s">
        <v>376</v>
      </c>
      <c r="M86" s="477"/>
      <c r="N86" s="178" t="s">
        <v>316</v>
      </c>
      <c r="O86" s="206" t="s">
        <v>355</v>
      </c>
      <c r="P86" s="516" t="s">
        <v>376</v>
      </c>
      <c r="Q86" s="477"/>
      <c r="R86" s="178" t="s">
        <v>316</v>
      </c>
      <c r="S86" s="206" t="s">
        <v>355</v>
      </c>
    </row>
    <row r="87" spans="2:19" ht="29.25" customHeight="1" x14ac:dyDescent="0.3">
      <c r="B87" s="452"/>
      <c r="C87" s="452"/>
      <c r="D87" s="504"/>
      <c r="E87" s="517"/>
      <c r="F87" s="197"/>
      <c r="G87" s="207"/>
      <c r="H87" s="208"/>
      <c r="I87" s="209"/>
      <c r="J87" s="199"/>
      <c r="K87" s="210"/>
      <c r="L87" s="208"/>
      <c r="M87" s="209"/>
      <c r="N87" s="199"/>
      <c r="O87" s="210"/>
      <c r="P87" s="208"/>
      <c r="Q87" s="209"/>
      <c r="R87" s="199"/>
      <c r="S87" s="210"/>
    </row>
    <row r="88" spans="2:19" ht="45" customHeight="1" x14ac:dyDescent="0.3">
      <c r="B88" s="520" t="s">
        <v>377</v>
      </c>
      <c r="C88" s="462" t="s">
        <v>378</v>
      </c>
      <c r="D88" s="164" t="s">
        <v>379</v>
      </c>
      <c r="E88" s="164" t="s">
        <v>380</v>
      </c>
      <c r="F88" s="180" t="s">
        <v>381</v>
      </c>
      <c r="G88" s="165" t="s">
        <v>382</v>
      </c>
      <c r="H88" s="164" t="s">
        <v>379</v>
      </c>
      <c r="I88" s="164" t="s">
        <v>380</v>
      </c>
      <c r="J88" s="180" t="s">
        <v>381</v>
      </c>
      <c r="K88" s="165" t="s">
        <v>382</v>
      </c>
      <c r="L88" s="164" t="s">
        <v>379</v>
      </c>
      <c r="M88" s="164" t="s">
        <v>380</v>
      </c>
      <c r="N88" s="180" t="s">
        <v>381</v>
      </c>
      <c r="O88" s="165" t="s">
        <v>382</v>
      </c>
      <c r="P88" s="164" t="s">
        <v>379</v>
      </c>
      <c r="Q88" s="164" t="s">
        <v>380</v>
      </c>
      <c r="R88" s="180" t="s">
        <v>381</v>
      </c>
      <c r="S88" s="165" t="s">
        <v>382</v>
      </c>
    </row>
    <row r="89" spans="2:19" ht="29.25" customHeight="1" x14ac:dyDescent="0.3">
      <c r="B89" s="520"/>
      <c r="C89" s="463"/>
      <c r="D89" s="521" t="s">
        <v>576</v>
      </c>
      <c r="E89" s="523">
        <v>23993</v>
      </c>
      <c r="F89" s="521" t="s">
        <v>535</v>
      </c>
      <c r="G89" s="530" t="s">
        <v>515</v>
      </c>
      <c r="H89" s="532" t="s">
        <v>558</v>
      </c>
      <c r="I89" s="532">
        <v>25</v>
      </c>
      <c r="J89" s="532" t="s">
        <v>537</v>
      </c>
      <c r="K89" s="527" t="s">
        <v>515</v>
      </c>
      <c r="L89" s="532"/>
      <c r="M89" s="532"/>
      <c r="N89" s="532"/>
      <c r="O89" s="527"/>
      <c r="P89" s="532"/>
      <c r="Q89" s="532"/>
      <c r="R89" s="532"/>
      <c r="S89" s="527"/>
    </row>
    <row r="90" spans="2:19" ht="29.25" customHeight="1" x14ac:dyDescent="0.3">
      <c r="B90" s="520"/>
      <c r="C90" s="463"/>
      <c r="D90" s="522"/>
      <c r="E90" s="524"/>
      <c r="F90" s="522"/>
      <c r="G90" s="531"/>
      <c r="H90" s="533"/>
      <c r="I90" s="533"/>
      <c r="J90" s="533"/>
      <c r="K90" s="528"/>
      <c r="L90" s="533"/>
      <c r="M90" s="533"/>
      <c r="N90" s="533"/>
      <c r="O90" s="528"/>
      <c r="P90" s="533"/>
      <c r="Q90" s="533"/>
      <c r="R90" s="533"/>
      <c r="S90" s="528"/>
    </row>
    <row r="91" spans="2:19" ht="24" outlineLevel="1" x14ac:dyDescent="0.3">
      <c r="B91" s="520"/>
      <c r="C91" s="463"/>
      <c r="D91" s="164" t="s">
        <v>379</v>
      </c>
      <c r="E91" s="164" t="s">
        <v>380</v>
      </c>
      <c r="F91" s="180" t="s">
        <v>381</v>
      </c>
      <c r="G91" s="165" t="s">
        <v>382</v>
      </c>
      <c r="H91" s="164" t="s">
        <v>379</v>
      </c>
      <c r="I91" s="164" t="s">
        <v>380</v>
      </c>
      <c r="J91" s="180" t="s">
        <v>381</v>
      </c>
      <c r="K91" s="165" t="s">
        <v>382</v>
      </c>
      <c r="L91" s="164" t="s">
        <v>379</v>
      </c>
      <c r="M91" s="164" t="s">
        <v>380</v>
      </c>
      <c r="N91" s="180" t="s">
        <v>381</v>
      </c>
      <c r="O91" s="165" t="s">
        <v>382</v>
      </c>
      <c r="P91" s="164" t="s">
        <v>379</v>
      </c>
      <c r="Q91" s="164" t="s">
        <v>380</v>
      </c>
      <c r="R91" s="180" t="s">
        <v>381</v>
      </c>
      <c r="S91" s="165" t="s">
        <v>382</v>
      </c>
    </row>
    <row r="92" spans="2:19" ht="29.25" customHeight="1" outlineLevel="1" x14ac:dyDescent="0.3">
      <c r="B92" s="520"/>
      <c r="C92" s="463"/>
      <c r="D92" s="521" t="s">
        <v>560</v>
      </c>
      <c r="E92" s="529">
        <v>100</v>
      </c>
      <c r="F92" s="521" t="s">
        <v>540</v>
      </c>
      <c r="G92" s="530" t="s">
        <v>529</v>
      </c>
      <c r="H92" s="532" t="s">
        <v>572</v>
      </c>
      <c r="I92" s="532">
        <v>8</v>
      </c>
      <c r="J92" s="532" t="s">
        <v>543</v>
      </c>
      <c r="K92" s="527" t="s">
        <v>523</v>
      </c>
      <c r="L92" s="532"/>
      <c r="M92" s="532"/>
      <c r="N92" s="532"/>
      <c r="O92" s="527"/>
      <c r="P92" s="532"/>
      <c r="Q92" s="532"/>
      <c r="R92" s="532"/>
      <c r="S92" s="527"/>
    </row>
    <row r="93" spans="2:19" ht="29.25" customHeight="1" outlineLevel="1" x14ac:dyDescent="0.3">
      <c r="B93" s="520"/>
      <c r="C93" s="463"/>
      <c r="D93" s="522"/>
      <c r="E93" s="524"/>
      <c r="F93" s="522"/>
      <c r="G93" s="531"/>
      <c r="H93" s="533"/>
      <c r="I93" s="533"/>
      <c r="J93" s="533"/>
      <c r="K93" s="528"/>
      <c r="L93" s="533"/>
      <c r="M93" s="533"/>
      <c r="N93" s="533"/>
      <c r="O93" s="528"/>
      <c r="P93" s="533"/>
      <c r="Q93" s="533"/>
      <c r="R93" s="533"/>
      <c r="S93" s="528"/>
    </row>
    <row r="94" spans="2:19" ht="24" outlineLevel="1" x14ac:dyDescent="0.3">
      <c r="B94" s="520"/>
      <c r="C94" s="463"/>
      <c r="D94" s="164" t="s">
        <v>379</v>
      </c>
      <c r="E94" s="164" t="s">
        <v>380</v>
      </c>
      <c r="F94" s="180" t="s">
        <v>381</v>
      </c>
      <c r="G94" s="165" t="s">
        <v>382</v>
      </c>
      <c r="H94" s="164" t="s">
        <v>379</v>
      </c>
      <c r="I94" s="164" t="s">
        <v>380</v>
      </c>
      <c r="J94" s="180" t="s">
        <v>381</v>
      </c>
      <c r="K94" s="165" t="s">
        <v>382</v>
      </c>
      <c r="L94" s="164" t="s">
        <v>379</v>
      </c>
      <c r="M94" s="164" t="s">
        <v>380</v>
      </c>
      <c r="N94" s="180" t="s">
        <v>381</v>
      </c>
      <c r="O94" s="165" t="s">
        <v>382</v>
      </c>
      <c r="P94" s="164" t="s">
        <v>379</v>
      </c>
      <c r="Q94" s="164" t="s">
        <v>380</v>
      </c>
      <c r="R94" s="180" t="s">
        <v>381</v>
      </c>
      <c r="S94" s="165" t="s">
        <v>382</v>
      </c>
    </row>
    <row r="95" spans="2:19" ht="29.25" customHeight="1" outlineLevel="1" x14ac:dyDescent="0.3">
      <c r="B95" s="520"/>
      <c r="C95" s="463"/>
      <c r="D95" s="521" t="s">
        <v>572</v>
      </c>
      <c r="E95" s="529"/>
      <c r="F95" s="521" t="s">
        <v>540</v>
      </c>
      <c r="G95" s="530" t="s">
        <v>534</v>
      </c>
      <c r="H95" s="532" t="s">
        <v>572</v>
      </c>
      <c r="I95" s="532">
        <v>25</v>
      </c>
      <c r="J95" s="532" t="s">
        <v>535</v>
      </c>
      <c r="K95" s="527" t="s">
        <v>523</v>
      </c>
      <c r="L95" s="532"/>
      <c r="M95" s="532"/>
      <c r="N95" s="532"/>
      <c r="O95" s="527"/>
      <c r="P95" s="532"/>
      <c r="Q95" s="532"/>
      <c r="R95" s="532"/>
      <c r="S95" s="527"/>
    </row>
    <row r="96" spans="2:19" ht="29.25" customHeight="1" outlineLevel="1" x14ac:dyDescent="0.3">
      <c r="B96" s="520"/>
      <c r="C96" s="463"/>
      <c r="D96" s="522"/>
      <c r="E96" s="524"/>
      <c r="F96" s="522"/>
      <c r="G96" s="531"/>
      <c r="H96" s="533"/>
      <c r="I96" s="533"/>
      <c r="J96" s="533"/>
      <c r="K96" s="528"/>
      <c r="L96" s="533"/>
      <c r="M96" s="533"/>
      <c r="N96" s="533"/>
      <c r="O96" s="528"/>
      <c r="P96" s="533"/>
      <c r="Q96" s="533"/>
      <c r="R96" s="533"/>
      <c r="S96" s="528"/>
    </row>
    <row r="97" spans="2:19" ht="24" outlineLevel="1" x14ac:dyDescent="0.3">
      <c r="B97" s="520"/>
      <c r="C97" s="463"/>
      <c r="D97" s="164" t="s">
        <v>379</v>
      </c>
      <c r="E97" s="164" t="s">
        <v>380</v>
      </c>
      <c r="F97" s="180" t="s">
        <v>381</v>
      </c>
      <c r="G97" s="165" t="s">
        <v>382</v>
      </c>
      <c r="H97" s="164" t="s">
        <v>379</v>
      </c>
      <c r="I97" s="164" t="s">
        <v>380</v>
      </c>
      <c r="J97" s="180" t="s">
        <v>381</v>
      </c>
      <c r="K97" s="165" t="s">
        <v>382</v>
      </c>
      <c r="L97" s="164" t="s">
        <v>379</v>
      </c>
      <c r="M97" s="164" t="s">
        <v>380</v>
      </c>
      <c r="N97" s="180" t="s">
        <v>381</v>
      </c>
      <c r="O97" s="165" t="s">
        <v>382</v>
      </c>
      <c r="P97" s="164" t="s">
        <v>379</v>
      </c>
      <c r="Q97" s="164" t="s">
        <v>380</v>
      </c>
      <c r="R97" s="180" t="s">
        <v>381</v>
      </c>
      <c r="S97" s="165" t="s">
        <v>382</v>
      </c>
    </row>
    <row r="98" spans="2:19" ht="29.25" customHeight="1" outlineLevel="1" x14ac:dyDescent="0.3">
      <c r="B98" s="520"/>
      <c r="C98" s="463"/>
      <c r="D98" s="521"/>
      <c r="E98" s="529"/>
      <c r="F98" s="521"/>
      <c r="G98" s="530"/>
      <c r="H98" s="532" t="s">
        <v>568</v>
      </c>
      <c r="I98" s="532">
        <v>90</v>
      </c>
      <c r="J98" s="532"/>
      <c r="K98" s="527" t="s">
        <v>523</v>
      </c>
      <c r="L98" s="532"/>
      <c r="M98" s="532"/>
      <c r="N98" s="532"/>
      <c r="O98" s="527"/>
      <c r="P98" s="532"/>
      <c r="Q98" s="532"/>
      <c r="R98" s="532"/>
      <c r="S98" s="527"/>
    </row>
    <row r="99" spans="2:19" ht="29.25" customHeight="1" outlineLevel="1" x14ac:dyDescent="0.3">
      <c r="B99" s="520"/>
      <c r="C99" s="464"/>
      <c r="D99" s="522"/>
      <c r="E99" s="524"/>
      <c r="F99" s="522"/>
      <c r="G99" s="531"/>
      <c r="H99" s="533"/>
      <c r="I99" s="533"/>
      <c r="J99" s="533"/>
      <c r="K99" s="528"/>
      <c r="L99" s="533"/>
      <c r="M99" s="533"/>
      <c r="N99" s="533"/>
      <c r="O99" s="528"/>
      <c r="P99" s="533"/>
      <c r="Q99" s="533"/>
      <c r="R99" s="533"/>
      <c r="S99" s="528"/>
    </row>
    <row r="100" spans="2:19" ht="15" thickBot="1" x14ac:dyDescent="0.35">
      <c r="B100" s="154"/>
      <c r="C100" s="154"/>
    </row>
    <row r="101" spans="2:19" ht="15" thickBot="1" x14ac:dyDescent="0.35">
      <c r="B101" s="154"/>
      <c r="C101" s="154"/>
      <c r="D101" s="447" t="s">
        <v>317</v>
      </c>
      <c r="E101" s="448"/>
      <c r="F101" s="448"/>
      <c r="G101" s="449"/>
      <c r="H101" s="525" t="s">
        <v>383</v>
      </c>
      <c r="I101" s="514"/>
      <c r="J101" s="514"/>
      <c r="K101" s="515"/>
      <c r="L101" s="525" t="s">
        <v>319</v>
      </c>
      <c r="M101" s="514"/>
      <c r="N101" s="514"/>
      <c r="O101" s="515"/>
      <c r="P101" s="525" t="s">
        <v>320</v>
      </c>
      <c r="Q101" s="514"/>
      <c r="R101" s="514"/>
      <c r="S101" s="515"/>
    </row>
    <row r="102" spans="2:19" ht="33.75" customHeight="1" x14ac:dyDescent="0.3">
      <c r="B102" s="534" t="s">
        <v>384</v>
      </c>
      <c r="C102" s="450" t="s">
        <v>385</v>
      </c>
      <c r="D102" s="211" t="s">
        <v>386</v>
      </c>
      <c r="E102" s="212" t="s">
        <v>387</v>
      </c>
      <c r="F102" s="476" t="s">
        <v>388</v>
      </c>
      <c r="G102" s="492"/>
      <c r="H102" s="211" t="s">
        <v>386</v>
      </c>
      <c r="I102" s="212" t="s">
        <v>387</v>
      </c>
      <c r="J102" s="476" t="s">
        <v>388</v>
      </c>
      <c r="K102" s="492"/>
      <c r="L102" s="211" t="s">
        <v>386</v>
      </c>
      <c r="M102" s="212" t="s">
        <v>387</v>
      </c>
      <c r="N102" s="476" t="s">
        <v>388</v>
      </c>
      <c r="O102" s="492"/>
      <c r="P102" s="211" t="s">
        <v>386</v>
      </c>
      <c r="Q102" s="212" t="s">
        <v>387</v>
      </c>
      <c r="R102" s="476" t="s">
        <v>388</v>
      </c>
      <c r="S102" s="492"/>
    </row>
    <row r="103" spans="2:19" ht="30" customHeight="1" x14ac:dyDescent="0.3">
      <c r="B103" s="535"/>
      <c r="C103" s="452"/>
      <c r="D103" s="213"/>
      <c r="E103" s="214"/>
      <c r="F103" s="504"/>
      <c r="G103" s="506"/>
      <c r="H103" s="215"/>
      <c r="I103" s="216"/>
      <c r="J103" s="537"/>
      <c r="K103" s="538"/>
      <c r="L103" s="215"/>
      <c r="M103" s="216"/>
      <c r="N103" s="537"/>
      <c r="O103" s="538"/>
      <c r="P103" s="215"/>
      <c r="Q103" s="216"/>
      <c r="R103" s="537"/>
      <c r="S103" s="538"/>
    </row>
    <row r="104" spans="2:19" ht="32.25" customHeight="1" x14ac:dyDescent="0.3">
      <c r="B104" s="535"/>
      <c r="C104" s="534" t="s">
        <v>389</v>
      </c>
      <c r="D104" s="217" t="s">
        <v>386</v>
      </c>
      <c r="E104" s="164" t="s">
        <v>387</v>
      </c>
      <c r="F104" s="164" t="s">
        <v>390</v>
      </c>
      <c r="G104" s="187" t="s">
        <v>391</v>
      </c>
      <c r="H104" s="217" t="s">
        <v>386</v>
      </c>
      <c r="I104" s="164" t="s">
        <v>387</v>
      </c>
      <c r="J104" s="164" t="s">
        <v>390</v>
      </c>
      <c r="K104" s="187" t="s">
        <v>391</v>
      </c>
      <c r="L104" s="217" t="s">
        <v>386</v>
      </c>
      <c r="M104" s="164" t="s">
        <v>387</v>
      </c>
      <c r="N104" s="164" t="s">
        <v>390</v>
      </c>
      <c r="O104" s="187" t="s">
        <v>391</v>
      </c>
      <c r="P104" s="217" t="s">
        <v>386</v>
      </c>
      <c r="Q104" s="164" t="s">
        <v>387</v>
      </c>
      <c r="R104" s="164" t="s">
        <v>390</v>
      </c>
      <c r="S104" s="187" t="s">
        <v>391</v>
      </c>
    </row>
    <row r="105" spans="2:19" ht="27.75" customHeight="1" x14ac:dyDescent="0.3">
      <c r="B105" s="535"/>
      <c r="C105" s="535"/>
      <c r="D105" s="213"/>
      <c r="E105" s="182"/>
      <c r="F105" s="198"/>
      <c r="G105" s="207"/>
      <c r="H105" s="215"/>
      <c r="I105" s="184"/>
      <c r="J105" s="200"/>
      <c r="K105" s="210"/>
      <c r="L105" s="215"/>
      <c r="M105" s="184"/>
      <c r="N105" s="200"/>
      <c r="O105" s="210"/>
      <c r="P105" s="215"/>
      <c r="Q105" s="184"/>
      <c r="R105" s="200"/>
      <c r="S105" s="210"/>
    </row>
    <row r="106" spans="2:19" ht="27.75" customHeight="1" outlineLevel="1" x14ac:dyDescent="0.3">
      <c r="B106" s="535"/>
      <c r="C106" s="535"/>
      <c r="D106" s="217" t="s">
        <v>386</v>
      </c>
      <c r="E106" s="164" t="s">
        <v>387</v>
      </c>
      <c r="F106" s="164" t="s">
        <v>390</v>
      </c>
      <c r="G106" s="187" t="s">
        <v>391</v>
      </c>
      <c r="H106" s="217" t="s">
        <v>386</v>
      </c>
      <c r="I106" s="164" t="s">
        <v>387</v>
      </c>
      <c r="J106" s="164" t="s">
        <v>390</v>
      </c>
      <c r="K106" s="187" t="s">
        <v>391</v>
      </c>
      <c r="L106" s="217" t="s">
        <v>386</v>
      </c>
      <c r="M106" s="164" t="s">
        <v>387</v>
      </c>
      <c r="N106" s="164" t="s">
        <v>390</v>
      </c>
      <c r="O106" s="187" t="s">
        <v>391</v>
      </c>
      <c r="P106" s="217" t="s">
        <v>386</v>
      </c>
      <c r="Q106" s="164" t="s">
        <v>387</v>
      </c>
      <c r="R106" s="164" t="s">
        <v>390</v>
      </c>
      <c r="S106" s="187" t="s">
        <v>391</v>
      </c>
    </row>
    <row r="107" spans="2:19" ht="27.75" customHeight="1" outlineLevel="1" x14ac:dyDescent="0.3">
      <c r="B107" s="535"/>
      <c r="C107" s="535"/>
      <c r="D107" s="213"/>
      <c r="E107" s="182"/>
      <c r="F107" s="198"/>
      <c r="G107" s="207"/>
      <c r="H107" s="215"/>
      <c r="I107" s="184"/>
      <c r="J107" s="200"/>
      <c r="K107" s="210"/>
      <c r="L107" s="215"/>
      <c r="M107" s="184"/>
      <c r="N107" s="200"/>
      <c r="O107" s="210"/>
      <c r="P107" s="215"/>
      <c r="Q107" s="184"/>
      <c r="R107" s="200"/>
      <c r="S107" s="210"/>
    </row>
    <row r="108" spans="2:19" ht="27.75" customHeight="1" outlineLevel="1" x14ac:dyDescent="0.3">
      <c r="B108" s="535"/>
      <c r="C108" s="535"/>
      <c r="D108" s="217" t="s">
        <v>386</v>
      </c>
      <c r="E108" s="164" t="s">
        <v>387</v>
      </c>
      <c r="F108" s="164" t="s">
        <v>390</v>
      </c>
      <c r="G108" s="187" t="s">
        <v>391</v>
      </c>
      <c r="H108" s="217" t="s">
        <v>386</v>
      </c>
      <c r="I108" s="164" t="s">
        <v>387</v>
      </c>
      <c r="J108" s="164" t="s">
        <v>390</v>
      </c>
      <c r="K108" s="187" t="s">
        <v>391</v>
      </c>
      <c r="L108" s="217" t="s">
        <v>386</v>
      </c>
      <c r="M108" s="164" t="s">
        <v>387</v>
      </c>
      <c r="N108" s="164" t="s">
        <v>390</v>
      </c>
      <c r="O108" s="187" t="s">
        <v>391</v>
      </c>
      <c r="P108" s="217" t="s">
        <v>386</v>
      </c>
      <c r="Q108" s="164" t="s">
        <v>387</v>
      </c>
      <c r="R108" s="164" t="s">
        <v>390</v>
      </c>
      <c r="S108" s="187" t="s">
        <v>391</v>
      </c>
    </row>
    <row r="109" spans="2:19" ht="27.75" customHeight="1" outlineLevel="1" x14ac:dyDescent="0.3">
      <c r="B109" s="535"/>
      <c r="C109" s="535"/>
      <c r="D109" s="213"/>
      <c r="E109" s="182"/>
      <c r="F109" s="198"/>
      <c r="G109" s="207"/>
      <c r="H109" s="215"/>
      <c r="I109" s="184"/>
      <c r="J109" s="200"/>
      <c r="K109" s="210"/>
      <c r="L109" s="215"/>
      <c r="M109" s="184"/>
      <c r="N109" s="200"/>
      <c r="O109" s="210"/>
      <c r="P109" s="215"/>
      <c r="Q109" s="184"/>
      <c r="R109" s="200"/>
      <c r="S109" s="210"/>
    </row>
    <row r="110" spans="2:19" ht="27.75" customHeight="1" outlineLevel="1" x14ac:dyDescent="0.3">
      <c r="B110" s="535"/>
      <c r="C110" s="535"/>
      <c r="D110" s="217" t="s">
        <v>386</v>
      </c>
      <c r="E110" s="164" t="s">
        <v>387</v>
      </c>
      <c r="F110" s="164" t="s">
        <v>390</v>
      </c>
      <c r="G110" s="187" t="s">
        <v>391</v>
      </c>
      <c r="H110" s="217" t="s">
        <v>386</v>
      </c>
      <c r="I110" s="164" t="s">
        <v>387</v>
      </c>
      <c r="J110" s="164" t="s">
        <v>390</v>
      </c>
      <c r="K110" s="187" t="s">
        <v>391</v>
      </c>
      <c r="L110" s="217" t="s">
        <v>386</v>
      </c>
      <c r="M110" s="164" t="s">
        <v>387</v>
      </c>
      <c r="N110" s="164" t="s">
        <v>390</v>
      </c>
      <c r="O110" s="187" t="s">
        <v>391</v>
      </c>
      <c r="P110" s="217" t="s">
        <v>386</v>
      </c>
      <c r="Q110" s="164" t="s">
        <v>387</v>
      </c>
      <c r="R110" s="164" t="s">
        <v>390</v>
      </c>
      <c r="S110" s="187" t="s">
        <v>391</v>
      </c>
    </row>
    <row r="111" spans="2:19" ht="27.75" customHeight="1" outlineLevel="1" x14ac:dyDescent="0.3">
      <c r="B111" s="536"/>
      <c r="C111" s="536"/>
      <c r="D111" s="213"/>
      <c r="E111" s="182"/>
      <c r="F111" s="198"/>
      <c r="G111" s="207"/>
      <c r="H111" s="215"/>
      <c r="I111" s="184"/>
      <c r="J111" s="200"/>
      <c r="K111" s="210"/>
      <c r="L111" s="215"/>
      <c r="M111" s="184"/>
      <c r="N111" s="200"/>
      <c r="O111" s="210"/>
      <c r="P111" s="215"/>
      <c r="Q111" s="184"/>
      <c r="R111" s="200"/>
      <c r="S111" s="210"/>
    </row>
    <row r="112" spans="2:19" ht="26.25" customHeight="1" x14ac:dyDescent="0.3">
      <c r="B112" s="465" t="s">
        <v>392</v>
      </c>
      <c r="C112" s="541" t="s">
        <v>393</v>
      </c>
      <c r="D112" s="218" t="s">
        <v>394</v>
      </c>
      <c r="E112" s="218" t="s">
        <v>395</v>
      </c>
      <c r="F112" s="218" t="s">
        <v>316</v>
      </c>
      <c r="G112" s="219" t="s">
        <v>396</v>
      </c>
      <c r="H112" s="220" t="s">
        <v>394</v>
      </c>
      <c r="I112" s="218" t="s">
        <v>395</v>
      </c>
      <c r="J112" s="218" t="s">
        <v>316</v>
      </c>
      <c r="K112" s="219" t="s">
        <v>396</v>
      </c>
      <c r="L112" s="218" t="s">
        <v>394</v>
      </c>
      <c r="M112" s="218" t="s">
        <v>395</v>
      </c>
      <c r="N112" s="218" t="s">
        <v>316</v>
      </c>
      <c r="O112" s="219" t="s">
        <v>396</v>
      </c>
      <c r="P112" s="218" t="s">
        <v>394</v>
      </c>
      <c r="Q112" s="218" t="s">
        <v>395</v>
      </c>
      <c r="R112" s="218" t="s">
        <v>316</v>
      </c>
      <c r="S112" s="219" t="s">
        <v>396</v>
      </c>
    </row>
    <row r="113" spans="2:19" ht="32.25" customHeight="1" x14ac:dyDescent="0.3">
      <c r="B113" s="466"/>
      <c r="C113" s="542"/>
      <c r="D113" s="181"/>
      <c r="E113" s="181"/>
      <c r="F113" s="181"/>
      <c r="G113" s="181"/>
      <c r="H113" s="203"/>
      <c r="I113" s="183"/>
      <c r="J113" s="183"/>
      <c r="K113" s="204"/>
      <c r="L113" s="183"/>
      <c r="M113" s="183"/>
      <c r="N113" s="183"/>
      <c r="O113" s="204"/>
      <c r="P113" s="183"/>
      <c r="Q113" s="183"/>
      <c r="R113" s="183"/>
      <c r="S113" s="204"/>
    </row>
    <row r="114" spans="2:19" ht="32.25" customHeight="1" x14ac:dyDescent="0.3">
      <c r="B114" s="466"/>
      <c r="C114" s="465" t="s">
        <v>397</v>
      </c>
      <c r="D114" s="164" t="s">
        <v>398</v>
      </c>
      <c r="E114" s="474" t="s">
        <v>399</v>
      </c>
      <c r="F114" s="519"/>
      <c r="G114" s="165" t="s">
        <v>400</v>
      </c>
      <c r="H114" s="164" t="s">
        <v>398</v>
      </c>
      <c r="I114" s="474" t="s">
        <v>399</v>
      </c>
      <c r="J114" s="519"/>
      <c r="K114" s="165" t="s">
        <v>400</v>
      </c>
      <c r="L114" s="164" t="s">
        <v>398</v>
      </c>
      <c r="M114" s="474" t="s">
        <v>399</v>
      </c>
      <c r="N114" s="519"/>
      <c r="O114" s="165" t="s">
        <v>400</v>
      </c>
      <c r="P114" s="164" t="s">
        <v>398</v>
      </c>
      <c r="Q114" s="164" t="s">
        <v>399</v>
      </c>
      <c r="R114" s="474" t="s">
        <v>399</v>
      </c>
      <c r="S114" s="519"/>
    </row>
    <row r="115" spans="2:19" ht="23.25" customHeight="1" x14ac:dyDescent="0.3">
      <c r="B115" s="466"/>
      <c r="C115" s="466"/>
      <c r="D115" s="221"/>
      <c r="E115" s="543"/>
      <c r="F115" s="544"/>
      <c r="G115" s="168"/>
      <c r="H115" s="222"/>
      <c r="I115" s="539"/>
      <c r="J115" s="540"/>
      <c r="K115" s="193"/>
      <c r="L115" s="222"/>
      <c r="M115" s="539"/>
      <c r="N115" s="540"/>
      <c r="O115" s="171"/>
      <c r="P115" s="222"/>
      <c r="Q115" s="169"/>
      <c r="R115" s="539"/>
      <c r="S115" s="540"/>
    </row>
    <row r="116" spans="2:19" ht="23.25" customHeight="1" outlineLevel="1" x14ac:dyDescent="0.3">
      <c r="B116" s="466"/>
      <c r="C116" s="466"/>
      <c r="D116" s="164" t="s">
        <v>398</v>
      </c>
      <c r="E116" s="474" t="s">
        <v>399</v>
      </c>
      <c r="F116" s="519"/>
      <c r="G116" s="165" t="s">
        <v>400</v>
      </c>
      <c r="H116" s="164" t="s">
        <v>398</v>
      </c>
      <c r="I116" s="474" t="s">
        <v>399</v>
      </c>
      <c r="J116" s="519"/>
      <c r="K116" s="165" t="s">
        <v>400</v>
      </c>
      <c r="L116" s="164" t="s">
        <v>398</v>
      </c>
      <c r="M116" s="474" t="s">
        <v>399</v>
      </c>
      <c r="N116" s="519"/>
      <c r="O116" s="165" t="s">
        <v>400</v>
      </c>
      <c r="P116" s="164" t="s">
        <v>398</v>
      </c>
      <c r="Q116" s="164" t="s">
        <v>399</v>
      </c>
      <c r="R116" s="474" t="s">
        <v>399</v>
      </c>
      <c r="S116" s="519"/>
    </row>
    <row r="117" spans="2:19" ht="23.25" customHeight="1" outlineLevel="1" x14ac:dyDescent="0.3">
      <c r="B117" s="466"/>
      <c r="C117" s="466"/>
      <c r="D117" s="221"/>
      <c r="E117" s="543"/>
      <c r="F117" s="544"/>
      <c r="G117" s="168"/>
      <c r="H117" s="222"/>
      <c r="I117" s="539"/>
      <c r="J117" s="540"/>
      <c r="K117" s="171"/>
      <c r="L117" s="222"/>
      <c r="M117" s="539"/>
      <c r="N117" s="540"/>
      <c r="O117" s="171"/>
      <c r="P117" s="222"/>
      <c r="Q117" s="169"/>
      <c r="R117" s="539"/>
      <c r="S117" s="540"/>
    </row>
    <row r="118" spans="2:19" ht="23.25" customHeight="1" outlineLevel="1" x14ac:dyDescent="0.3">
      <c r="B118" s="466"/>
      <c r="C118" s="466"/>
      <c r="D118" s="164" t="s">
        <v>398</v>
      </c>
      <c r="E118" s="474" t="s">
        <v>399</v>
      </c>
      <c r="F118" s="519"/>
      <c r="G118" s="165" t="s">
        <v>400</v>
      </c>
      <c r="H118" s="164" t="s">
        <v>398</v>
      </c>
      <c r="I118" s="474" t="s">
        <v>399</v>
      </c>
      <c r="J118" s="519"/>
      <c r="K118" s="165" t="s">
        <v>400</v>
      </c>
      <c r="L118" s="164" t="s">
        <v>398</v>
      </c>
      <c r="M118" s="474" t="s">
        <v>399</v>
      </c>
      <c r="N118" s="519"/>
      <c r="O118" s="165" t="s">
        <v>400</v>
      </c>
      <c r="P118" s="164" t="s">
        <v>398</v>
      </c>
      <c r="Q118" s="164" t="s">
        <v>399</v>
      </c>
      <c r="R118" s="474" t="s">
        <v>399</v>
      </c>
      <c r="S118" s="519"/>
    </row>
    <row r="119" spans="2:19" ht="23.25" customHeight="1" outlineLevel="1" x14ac:dyDescent="0.3">
      <c r="B119" s="466"/>
      <c r="C119" s="466"/>
      <c r="D119" s="221"/>
      <c r="E119" s="543"/>
      <c r="F119" s="544"/>
      <c r="G119" s="168"/>
      <c r="H119" s="222"/>
      <c r="I119" s="539"/>
      <c r="J119" s="540"/>
      <c r="K119" s="171"/>
      <c r="L119" s="222"/>
      <c r="M119" s="539"/>
      <c r="N119" s="540"/>
      <c r="O119" s="171"/>
      <c r="P119" s="222"/>
      <c r="Q119" s="169"/>
      <c r="R119" s="539"/>
      <c r="S119" s="540"/>
    </row>
    <row r="120" spans="2:19" ht="23.25" customHeight="1" outlineLevel="1" x14ac:dyDescent="0.3">
      <c r="B120" s="466"/>
      <c r="C120" s="466"/>
      <c r="D120" s="164" t="s">
        <v>398</v>
      </c>
      <c r="E120" s="474" t="s">
        <v>399</v>
      </c>
      <c r="F120" s="519"/>
      <c r="G120" s="165" t="s">
        <v>400</v>
      </c>
      <c r="H120" s="164" t="s">
        <v>398</v>
      </c>
      <c r="I120" s="474" t="s">
        <v>399</v>
      </c>
      <c r="J120" s="519"/>
      <c r="K120" s="165" t="s">
        <v>400</v>
      </c>
      <c r="L120" s="164" t="s">
        <v>398</v>
      </c>
      <c r="M120" s="474" t="s">
        <v>399</v>
      </c>
      <c r="N120" s="519"/>
      <c r="O120" s="165" t="s">
        <v>400</v>
      </c>
      <c r="P120" s="164" t="s">
        <v>398</v>
      </c>
      <c r="Q120" s="164" t="s">
        <v>399</v>
      </c>
      <c r="R120" s="474" t="s">
        <v>399</v>
      </c>
      <c r="S120" s="519"/>
    </row>
    <row r="121" spans="2:19" ht="23.25" customHeight="1" outlineLevel="1" x14ac:dyDescent="0.3">
      <c r="B121" s="467"/>
      <c r="C121" s="467"/>
      <c r="D121" s="221"/>
      <c r="E121" s="543"/>
      <c r="F121" s="544"/>
      <c r="G121" s="168"/>
      <c r="H121" s="222"/>
      <c r="I121" s="539"/>
      <c r="J121" s="540"/>
      <c r="K121" s="171"/>
      <c r="L121" s="222"/>
      <c r="M121" s="539"/>
      <c r="N121" s="540"/>
      <c r="O121" s="171"/>
      <c r="P121" s="222"/>
      <c r="Q121" s="169"/>
      <c r="R121" s="539"/>
      <c r="S121" s="540"/>
    </row>
    <row r="122" spans="2:19" ht="15" thickBot="1" x14ac:dyDescent="0.35">
      <c r="B122" s="154"/>
      <c r="C122" s="154"/>
    </row>
    <row r="123" spans="2:19" ht="15" thickBot="1" x14ac:dyDescent="0.35">
      <c r="B123" s="154"/>
      <c r="C123" s="154"/>
      <c r="D123" s="447" t="s">
        <v>317</v>
      </c>
      <c r="E123" s="448"/>
      <c r="F123" s="448"/>
      <c r="G123" s="449"/>
      <c r="H123" s="447" t="s">
        <v>318</v>
      </c>
      <c r="I123" s="448"/>
      <c r="J123" s="448"/>
      <c r="K123" s="449"/>
      <c r="L123" s="448" t="s">
        <v>319</v>
      </c>
      <c r="M123" s="448"/>
      <c r="N123" s="448"/>
      <c r="O123" s="448"/>
      <c r="P123" s="447" t="s">
        <v>320</v>
      </c>
      <c r="Q123" s="448"/>
      <c r="R123" s="448"/>
      <c r="S123" s="449"/>
    </row>
    <row r="124" spans="2:19" x14ac:dyDescent="0.3">
      <c r="B124" s="450" t="s">
        <v>401</v>
      </c>
      <c r="C124" s="450" t="s">
        <v>402</v>
      </c>
      <c r="D124" s="476" t="s">
        <v>403</v>
      </c>
      <c r="E124" s="490"/>
      <c r="F124" s="490"/>
      <c r="G124" s="492"/>
      <c r="H124" s="476" t="s">
        <v>403</v>
      </c>
      <c r="I124" s="490"/>
      <c r="J124" s="490"/>
      <c r="K124" s="492"/>
      <c r="L124" s="476" t="s">
        <v>403</v>
      </c>
      <c r="M124" s="490"/>
      <c r="N124" s="490"/>
      <c r="O124" s="492"/>
      <c r="P124" s="476" t="s">
        <v>403</v>
      </c>
      <c r="Q124" s="490"/>
      <c r="R124" s="490"/>
      <c r="S124" s="492"/>
    </row>
    <row r="125" spans="2:19" ht="45" customHeight="1" x14ac:dyDescent="0.3">
      <c r="B125" s="452"/>
      <c r="C125" s="452"/>
      <c r="D125" s="504" t="s">
        <v>469</v>
      </c>
      <c r="E125" s="505"/>
      <c r="F125" s="505"/>
      <c r="G125" s="506"/>
      <c r="H125" s="496" t="s">
        <v>457</v>
      </c>
      <c r="I125" s="554"/>
      <c r="J125" s="554"/>
      <c r="K125" s="499"/>
      <c r="L125" s="555"/>
      <c r="M125" s="556"/>
      <c r="N125" s="556"/>
      <c r="O125" s="557"/>
      <c r="P125" s="555"/>
      <c r="Q125" s="556"/>
      <c r="R125" s="556"/>
      <c r="S125" s="557"/>
    </row>
    <row r="126" spans="2:19" ht="32.25" customHeight="1" x14ac:dyDescent="0.3">
      <c r="B126" s="462" t="s">
        <v>404</v>
      </c>
      <c r="C126" s="465" t="s">
        <v>405</v>
      </c>
      <c r="D126" s="218" t="s">
        <v>406</v>
      </c>
      <c r="E126" s="186" t="s">
        <v>316</v>
      </c>
      <c r="F126" s="164" t="s">
        <v>338</v>
      </c>
      <c r="G126" s="165" t="s">
        <v>355</v>
      </c>
      <c r="H126" s="218" t="s">
        <v>406</v>
      </c>
      <c r="I126" s="231" t="s">
        <v>316</v>
      </c>
      <c r="J126" s="164" t="s">
        <v>338</v>
      </c>
      <c r="K126" s="165" t="s">
        <v>355</v>
      </c>
      <c r="L126" s="218" t="s">
        <v>406</v>
      </c>
      <c r="M126" s="231" t="s">
        <v>316</v>
      </c>
      <c r="N126" s="164" t="s">
        <v>338</v>
      </c>
      <c r="O126" s="165" t="s">
        <v>355</v>
      </c>
      <c r="P126" s="218" t="s">
        <v>406</v>
      </c>
      <c r="Q126" s="231" t="s">
        <v>316</v>
      </c>
      <c r="R126" s="164" t="s">
        <v>338</v>
      </c>
      <c r="S126" s="165" t="s">
        <v>355</v>
      </c>
    </row>
    <row r="127" spans="2:19" ht="23.25" customHeight="1" x14ac:dyDescent="0.3">
      <c r="B127" s="463"/>
      <c r="C127" s="466"/>
      <c r="D127" s="181">
        <v>0</v>
      </c>
      <c r="E127" s="303" t="s">
        <v>496</v>
      </c>
      <c r="F127" s="167" t="s">
        <v>478</v>
      </c>
      <c r="G127" s="202" t="s">
        <v>595</v>
      </c>
      <c r="H127" s="183">
        <v>1</v>
      </c>
      <c r="I127" s="313" t="s">
        <v>496</v>
      </c>
      <c r="J127" s="323" t="s">
        <v>478</v>
      </c>
      <c r="K127" s="322" t="s">
        <v>595</v>
      </c>
      <c r="L127" s="183"/>
      <c r="M127" s="234"/>
      <c r="N127" s="183"/>
      <c r="O127" s="232"/>
      <c r="P127" s="183"/>
      <c r="Q127" s="234"/>
      <c r="R127" s="183"/>
      <c r="S127" s="232"/>
    </row>
    <row r="128" spans="2:19" ht="23.25" customHeight="1" x14ac:dyDescent="0.3">
      <c r="B128" s="463"/>
      <c r="C128" s="466"/>
      <c r="D128" s="218" t="s">
        <v>406</v>
      </c>
      <c r="E128" s="308" t="s">
        <v>316</v>
      </c>
      <c r="F128" s="164" t="s">
        <v>338</v>
      </c>
      <c r="G128" s="165" t="s">
        <v>355</v>
      </c>
      <c r="H128" s="183">
        <v>1</v>
      </c>
      <c r="I128" s="313" t="s">
        <v>492</v>
      </c>
      <c r="J128" s="323" t="s">
        <v>478</v>
      </c>
      <c r="K128" s="322" t="s">
        <v>595</v>
      </c>
      <c r="L128" s="183"/>
      <c r="M128" s="313"/>
      <c r="N128" s="310"/>
      <c r="O128" s="311"/>
      <c r="P128" s="183"/>
      <c r="Q128" s="313"/>
      <c r="R128" s="310"/>
      <c r="S128" s="311"/>
    </row>
    <row r="129" spans="2:19" ht="27" customHeight="1" x14ac:dyDescent="0.3">
      <c r="B129" s="463"/>
      <c r="C129" s="466"/>
      <c r="D129" s="181">
        <v>0</v>
      </c>
      <c r="E129" s="309" t="s">
        <v>492</v>
      </c>
      <c r="F129" s="167" t="s">
        <v>478</v>
      </c>
      <c r="G129" s="202" t="s">
        <v>601</v>
      </c>
      <c r="H129" s="183">
        <v>1</v>
      </c>
      <c r="I129" s="313" t="s">
        <v>284</v>
      </c>
      <c r="J129" s="323" t="s">
        <v>478</v>
      </c>
      <c r="K129" s="322" t="s">
        <v>604</v>
      </c>
      <c r="L129" s="183"/>
      <c r="M129" s="313"/>
      <c r="N129" s="310"/>
      <c r="O129" s="311"/>
      <c r="P129" s="183"/>
      <c r="Q129" s="313"/>
      <c r="R129" s="310"/>
      <c r="S129" s="311"/>
    </row>
    <row r="130" spans="2:19" ht="27" customHeight="1" x14ac:dyDescent="0.3">
      <c r="B130" s="463"/>
      <c r="C130" s="466"/>
      <c r="D130" s="218" t="s">
        <v>406</v>
      </c>
      <c r="E130" s="308" t="s">
        <v>316</v>
      </c>
      <c r="F130" s="164" t="s">
        <v>338</v>
      </c>
      <c r="G130" s="165" t="s">
        <v>355</v>
      </c>
      <c r="H130" s="183"/>
      <c r="I130" s="313"/>
      <c r="J130" s="310"/>
      <c r="K130" s="311"/>
      <c r="L130" s="183"/>
      <c r="M130" s="313"/>
      <c r="N130" s="310"/>
      <c r="O130" s="311"/>
      <c r="P130" s="183"/>
      <c r="Q130" s="313"/>
      <c r="R130" s="310"/>
      <c r="S130" s="311"/>
    </row>
    <row r="131" spans="2:19" ht="27" customHeight="1" x14ac:dyDescent="0.3">
      <c r="B131" s="463"/>
      <c r="C131" s="467"/>
      <c r="D131" s="181">
        <v>0</v>
      </c>
      <c r="E131" s="309" t="s">
        <v>284</v>
      </c>
      <c r="F131" s="167" t="s">
        <v>478</v>
      </c>
      <c r="G131" s="202" t="s">
        <v>604</v>
      </c>
      <c r="H131" s="183"/>
      <c r="I131" s="313"/>
      <c r="J131" s="310"/>
      <c r="K131" s="311"/>
      <c r="L131" s="183"/>
      <c r="M131" s="313"/>
      <c r="N131" s="310"/>
      <c r="O131" s="311"/>
      <c r="P131" s="183"/>
      <c r="Q131" s="313"/>
      <c r="R131" s="310"/>
      <c r="S131" s="311"/>
    </row>
    <row r="132" spans="2:19" ht="29.25" customHeight="1" x14ac:dyDescent="0.3">
      <c r="B132" s="463"/>
      <c r="C132" s="462" t="s">
        <v>407</v>
      </c>
      <c r="D132" s="164" t="s">
        <v>408</v>
      </c>
      <c r="E132" s="474" t="s">
        <v>409</v>
      </c>
      <c r="F132" s="519"/>
      <c r="G132" s="165" t="s">
        <v>410</v>
      </c>
      <c r="H132" s="164" t="s">
        <v>408</v>
      </c>
      <c r="I132" s="474" t="s">
        <v>409</v>
      </c>
      <c r="J132" s="519"/>
      <c r="K132" s="165" t="s">
        <v>410</v>
      </c>
      <c r="L132" s="164" t="s">
        <v>408</v>
      </c>
      <c r="M132" s="474" t="s">
        <v>409</v>
      </c>
      <c r="N132" s="519"/>
      <c r="O132" s="165" t="s">
        <v>410</v>
      </c>
      <c r="P132" s="164" t="s">
        <v>408</v>
      </c>
      <c r="Q132" s="474" t="s">
        <v>409</v>
      </c>
      <c r="R132" s="519"/>
      <c r="S132" s="165" t="s">
        <v>410</v>
      </c>
    </row>
    <row r="133" spans="2:19" ht="39" customHeight="1" x14ac:dyDescent="0.3">
      <c r="B133" s="464"/>
      <c r="C133" s="464"/>
      <c r="D133" s="221"/>
      <c r="E133" s="543"/>
      <c r="F133" s="544"/>
      <c r="G133" s="168"/>
      <c r="H133" s="222"/>
      <c r="I133" s="539"/>
      <c r="J133" s="540"/>
      <c r="K133" s="171"/>
      <c r="L133" s="222"/>
      <c r="M133" s="539"/>
      <c r="N133" s="540"/>
      <c r="O133" s="171"/>
      <c r="P133" s="222"/>
      <c r="Q133" s="539"/>
      <c r="R133" s="540"/>
      <c r="S133" s="171"/>
    </row>
    <row r="137" spans="2:19" ht="15" hidden="1" x14ac:dyDescent="0.25"/>
    <row r="138" spans="2:19" ht="15" hidden="1" x14ac:dyDescent="0.25"/>
    <row r="139" spans="2:19" ht="15" hidden="1" x14ac:dyDescent="0.25">
      <c r="D139" s="138" t="s">
        <v>411</v>
      </c>
    </row>
    <row r="140" spans="2:19" ht="15" hidden="1" x14ac:dyDescent="0.25">
      <c r="D140" s="138" t="s">
        <v>412</v>
      </c>
      <c r="E140" s="138" t="s">
        <v>413</v>
      </c>
      <c r="F140" s="138" t="s">
        <v>414</v>
      </c>
      <c r="H140" s="138" t="s">
        <v>415</v>
      </c>
      <c r="I140" s="138" t="s">
        <v>416</v>
      </c>
    </row>
    <row r="141" spans="2:19" ht="15" hidden="1" x14ac:dyDescent="0.25">
      <c r="D141" s="138" t="s">
        <v>417</v>
      </c>
      <c r="E141" s="138" t="s">
        <v>418</v>
      </c>
      <c r="F141" s="138" t="s">
        <v>419</v>
      </c>
      <c r="H141" s="138" t="s">
        <v>420</v>
      </c>
      <c r="I141" s="138" t="s">
        <v>421</v>
      </c>
    </row>
    <row r="142" spans="2:19" ht="15" hidden="1" x14ac:dyDescent="0.25">
      <c r="D142" s="138" t="s">
        <v>422</v>
      </c>
      <c r="E142" s="138" t="s">
        <v>423</v>
      </c>
      <c r="F142" s="138" t="s">
        <v>424</v>
      </c>
      <c r="H142" s="138" t="s">
        <v>425</v>
      </c>
      <c r="I142" s="138" t="s">
        <v>426</v>
      </c>
    </row>
    <row r="143" spans="2:19" ht="15" hidden="1" x14ac:dyDescent="0.25">
      <c r="D143" s="138" t="s">
        <v>427</v>
      </c>
      <c r="F143" s="138" t="s">
        <v>428</v>
      </c>
      <c r="G143" s="138" t="s">
        <v>429</v>
      </c>
      <c r="H143" s="138" t="s">
        <v>430</v>
      </c>
      <c r="I143" s="138" t="s">
        <v>431</v>
      </c>
      <c r="K143" s="138" t="s">
        <v>432</v>
      </c>
    </row>
    <row r="144" spans="2:19" ht="15" hidden="1" x14ac:dyDescent="0.25">
      <c r="D144" s="138" t="s">
        <v>433</v>
      </c>
      <c r="F144" s="138" t="s">
        <v>434</v>
      </c>
      <c r="G144" s="138" t="s">
        <v>435</v>
      </c>
      <c r="H144" s="138" t="s">
        <v>436</v>
      </c>
      <c r="I144" s="138" t="s">
        <v>437</v>
      </c>
      <c r="K144" s="138" t="s">
        <v>438</v>
      </c>
      <c r="L144" s="138" t="s">
        <v>439</v>
      </c>
    </row>
    <row r="145" spans="2:12" ht="15" hidden="1" x14ac:dyDescent="0.25">
      <c r="D145" s="138" t="s">
        <v>440</v>
      </c>
      <c r="E145" s="223" t="s">
        <v>441</v>
      </c>
      <c r="G145" s="138" t="s">
        <v>442</v>
      </c>
      <c r="H145" s="138" t="s">
        <v>443</v>
      </c>
      <c r="K145" s="138" t="s">
        <v>444</v>
      </c>
      <c r="L145" s="138" t="s">
        <v>445</v>
      </c>
    </row>
    <row r="146" spans="2:12" ht="15" hidden="1" x14ac:dyDescent="0.25">
      <c r="D146" s="138" t="s">
        <v>446</v>
      </c>
      <c r="E146" s="224" t="s">
        <v>447</v>
      </c>
      <c r="K146" s="138" t="s">
        <v>448</v>
      </c>
      <c r="L146" s="138" t="s">
        <v>449</v>
      </c>
    </row>
    <row r="147" spans="2:12" ht="15" hidden="1" x14ac:dyDescent="0.25">
      <c r="E147" s="225" t="s">
        <v>450</v>
      </c>
      <c r="H147" s="138" t="s">
        <v>451</v>
      </c>
      <c r="K147" s="138" t="s">
        <v>452</v>
      </c>
      <c r="L147" s="138" t="s">
        <v>453</v>
      </c>
    </row>
    <row r="148" spans="2:12" ht="15" hidden="1" x14ac:dyDescent="0.25">
      <c r="H148" s="138" t="s">
        <v>454</v>
      </c>
      <c r="K148" s="138" t="s">
        <v>455</v>
      </c>
      <c r="L148" s="138" t="s">
        <v>456</v>
      </c>
    </row>
    <row r="149" spans="2:12" ht="15" hidden="1" x14ac:dyDescent="0.25">
      <c r="H149" s="138" t="s">
        <v>457</v>
      </c>
      <c r="K149" s="138" t="s">
        <v>458</v>
      </c>
      <c r="L149" s="138" t="s">
        <v>459</v>
      </c>
    </row>
    <row r="150" spans="2:12" ht="15" hidden="1" x14ac:dyDescent="0.25">
      <c r="B150" s="138" t="s">
        <v>460</v>
      </c>
      <c r="C150" s="138" t="s">
        <v>461</v>
      </c>
      <c r="D150" s="138" t="s">
        <v>460</v>
      </c>
      <c r="G150" s="138" t="s">
        <v>462</v>
      </c>
      <c r="H150" s="138" t="s">
        <v>463</v>
      </c>
      <c r="J150" s="138" t="s">
        <v>284</v>
      </c>
      <c r="K150" s="138" t="s">
        <v>464</v>
      </c>
      <c r="L150" s="138" t="s">
        <v>465</v>
      </c>
    </row>
    <row r="151" spans="2:12" ht="15" hidden="1" x14ac:dyDescent="0.25">
      <c r="B151" s="138">
        <v>1</v>
      </c>
      <c r="C151" s="138" t="s">
        <v>466</v>
      </c>
      <c r="D151" s="138" t="s">
        <v>467</v>
      </c>
      <c r="E151" s="138" t="s">
        <v>355</v>
      </c>
      <c r="F151" s="138" t="s">
        <v>11</v>
      </c>
      <c r="G151" s="138" t="s">
        <v>468</v>
      </c>
      <c r="H151" s="138" t="s">
        <v>469</v>
      </c>
      <c r="J151" s="138" t="s">
        <v>444</v>
      </c>
      <c r="K151" s="138" t="s">
        <v>470</v>
      </c>
    </row>
    <row r="152" spans="2:12" ht="15" hidden="1" x14ac:dyDescent="0.25">
      <c r="B152" s="138">
        <v>2</v>
      </c>
      <c r="C152" s="138" t="s">
        <v>471</v>
      </c>
      <c r="D152" s="138" t="s">
        <v>472</v>
      </c>
      <c r="E152" s="138" t="s">
        <v>338</v>
      </c>
      <c r="F152" s="138" t="s">
        <v>18</v>
      </c>
      <c r="G152" s="138" t="s">
        <v>473</v>
      </c>
      <c r="J152" s="138" t="s">
        <v>474</v>
      </c>
      <c r="K152" s="138" t="s">
        <v>475</v>
      </c>
    </row>
    <row r="153" spans="2:12" ht="15" hidden="1" x14ac:dyDescent="0.25">
      <c r="B153" s="138">
        <v>3</v>
      </c>
      <c r="C153" s="138" t="s">
        <v>476</v>
      </c>
      <c r="D153" s="138" t="s">
        <v>477</v>
      </c>
      <c r="E153" s="138" t="s">
        <v>316</v>
      </c>
      <c r="G153" s="138" t="s">
        <v>478</v>
      </c>
      <c r="J153" s="138" t="s">
        <v>479</v>
      </c>
      <c r="K153" s="138" t="s">
        <v>480</v>
      </c>
    </row>
    <row r="154" spans="2:12" ht="15" hidden="1" x14ac:dyDescent="0.25">
      <c r="B154" s="138">
        <v>4</v>
      </c>
      <c r="C154" s="138" t="s">
        <v>469</v>
      </c>
      <c r="H154" s="138" t="s">
        <v>481</v>
      </c>
      <c r="I154" s="138" t="s">
        <v>482</v>
      </c>
      <c r="J154" s="138" t="s">
        <v>483</v>
      </c>
      <c r="K154" s="138" t="s">
        <v>484</v>
      </c>
    </row>
    <row r="155" spans="2:12" ht="15" hidden="1" x14ac:dyDescent="0.25">
      <c r="D155" s="138" t="s">
        <v>478</v>
      </c>
      <c r="H155" s="138" t="s">
        <v>485</v>
      </c>
      <c r="I155" s="138" t="s">
        <v>486</v>
      </c>
      <c r="J155" s="138" t="s">
        <v>487</v>
      </c>
      <c r="K155" s="138" t="s">
        <v>488</v>
      </c>
    </row>
    <row r="156" spans="2:12" ht="15" hidden="1" x14ac:dyDescent="0.25">
      <c r="D156" s="138" t="s">
        <v>489</v>
      </c>
      <c r="H156" s="138" t="s">
        <v>490</v>
      </c>
      <c r="I156" s="138" t="s">
        <v>491</v>
      </c>
      <c r="J156" s="138" t="s">
        <v>492</v>
      </c>
      <c r="K156" s="138" t="s">
        <v>493</v>
      </c>
    </row>
    <row r="157" spans="2:12" ht="15" hidden="1" x14ac:dyDescent="0.25">
      <c r="D157" s="138" t="s">
        <v>494</v>
      </c>
      <c r="H157" s="138" t="s">
        <v>495</v>
      </c>
      <c r="J157" s="138" t="s">
        <v>496</v>
      </c>
      <c r="K157" s="138" t="s">
        <v>497</v>
      </c>
    </row>
    <row r="158" spans="2:12" ht="15" hidden="1" x14ac:dyDescent="0.25">
      <c r="H158" s="138" t="s">
        <v>498</v>
      </c>
      <c r="J158" s="138" t="s">
        <v>499</v>
      </c>
    </row>
    <row r="159" spans="2:12" ht="60" hidden="1" x14ac:dyDescent="0.25">
      <c r="D159" s="226" t="s">
        <v>500</v>
      </c>
      <c r="E159" s="138" t="s">
        <v>501</v>
      </c>
      <c r="F159" s="138" t="s">
        <v>502</v>
      </c>
      <c r="G159" s="138" t="s">
        <v>503</v>
      </c>
      <c r="H159" s="138" t="s">
        <v>504</v>
      </c>
      <c r="I159" s="138" t="s">
        <v>505</v>
      </c>
      <c r="J159" s="138" t="s">
        <v>506</v>
      </c>
      <c r="K159" s="138" t="s">
        <v>507</v>
      </c>
    </row>
    <row r="160" spans="2:12" ht="75" hidden="1" x14ac:dyDescent="0.25">
      <c r="B160" s="138" t="s">
        <v>610</v>
      </c>
      <c r="C160" s="138" t="s">
        <v>609</v>
      </c>
      <c r="D160" s="226" t="s">
        <v>508</v>
      </c>
      <c r="E160" s="138" t="s">
        <v>509</v>
      </c>
      <c r="F160" s="138" t="s">
        <v>510</v>
      </c>
      <c r="G160" s="138" t="s">
        <v>511</v>
      </c>
      <c r="H160" s="138" t="s">
        <v>512</v>
      </c>
      <c r="I160" s="138" t="s">
        <v>513</v>
      </c>
      <c r="J160" s="138" t="s">
        <v>514</v>
      </c>
      <c r="K160" s="138" t="s">
        <v>515</v>
      </c>
    </row>
    <row r="161" spans="2:11" ht="45" hidden="1" x14ac:dyDescent="0.25">
      <c r="B161" s="138" t="s">
        <v>611</v>
      </c>
      <c r="C161" s="138" t="s">
        <v>608</v>
      </c>
      <c r="D161" s="226" t="s">
        <v>516</v>
      </c>
      <c r="E161" s="138" t="s">
        <v>517</v>
      </c>
      <c r="F161" s="138" t="s">
        <v>518</v>
      </c>
      <c r="G161" s="138" t="s">
        <v>519</v>
      </c>
      <c r="H161" s="138" t="s">
        <v>520</v>
      </c>
      <c r="I161" s="138" t="s">
        <v>521</v>
      </c>
      <c r="J161" s="138" t="s">
        <v>522</v>
      </c>
      <c r="K161" s="138" t="s">
        <v>523</v>
      </c>
    </row>
    <row r="162" spans="2:11" ht="15" hidden="1" x14ac:dyDescent="0.25">
      <c r="B162" s="138" t="s">
        <v>612</v>
      </c>
      <c r="C162" s="138" t="s">
        <v>607</v>
      </c>
      <c r="F162" s="138" t="s">
        <v>524</v>
      </c>
      <c r="G162" s="138" t="s">
        <v>525</v>
      </c>
      <c r="H162" s="138" t="s">
        <v>526</v>
      </c>
      <c r="I162" s="138" t="s">
        <v>527</v>
      </c>
      <c r="J162" s="138" t="s">
        <v>528</v>
      </c>
      <c r="K162" s="138" t="s">
        <v>529</v>
      </c>
    </row>
    <row r="163" spans="2:11" ht="15" hidden="1" x14ac:dyDescent="0.25">
      <c r="B163" s="138" t="s">
        <v>613</v>
      </c>
      <c r="G163" s="138" t="s">
        <v>530</v>
      </c>
      <c r="H163" s="138" t="s">
        <v>531</v>
      </c>
      <c r="I163" s="138" t="s">
        <v>532</v>
      </c>
      <c r="J163" s="138" t="s">
        <v>533</v>
      </c>
      <c r="K163" s="138" t="s">
        <v>534</v>
      </c>
    </row>
    <row r="164" spans="2:11" ht="15" hidden="1" x14ac:dyDescent="0.25">
      <c r="C164" s="138" t="s">
        <v>535</v>
      </c>
      <c r="J164" s="138" t="s">
        <v>536</v>
      </c>
    </row>
    <row r="165" spans="2:11" ht="15" hidden="1" x14ac:dyDescent="0.25">
      <c r="C165" s="138" t="s">
        <v>537</v>
      </c>
      <c r="I165" s="138" t="s">
        <v>538</v>
      </c>
      <c r="J165" s="138" t="s">
        <v>539</v>
      </c>
    </row>
    <row r="166" spans="2:11" ht="15" hidden="1" x14ac:dyDescent="0.25">
      <c r="B166" s="235" t="s">
        <v>614</v>
      </c>
      <c r="C166" s="138" t="s">
        <v>540</v>
      </c>
      <c r="I166" s="138" t="s">
        <v>541</v>
      </c>
      <c r="J166" s="138" t="s">
        <v>542</v>
      </c>
    </row>
    <row r="167" spans="2:11" ht="15" hidden="1" x14ac:dyDescent="0.25">
      <c r="B167" s="235" t="s">
        <v>29</v>
      </c>
      <c r="C167" s="138" t="s">
        <v>543</v>
      </c>
      <c r="D167" s="138" t="s">
        <v>544</v>
      </c>
      <c r="E167" s="138" t="s">
        <v>545</v>
      </c>
      <c r="I167" s="138" t="s">
        <v>546</v>
      </c>
      <c r="J167" s="138" t="s">
        <v>284</v>
      </c>
    </row>
    <row r="168" spans="2:11" ht="15" hidden="1" x14ac:dyDescent="0.25">
      <c r="B168" s="235" t="s">
        <v>16</v>
      </c>
      <c r="D168" s="138" t="s">
        <v>547</v>
      </c>
      <c r="E168" s="138" t="s">
        <v>548</v>
      </c>
      <c r="H168" s="138" t="s">
        <v>420</v>
      </c>
      <c r="I168" s="138" t="s">
        <v>549</v>
      </c>
    </row>
    <row r="169" spans="2:11" ht="15" hidden="1" x14ac:dyDescent="0.25">
      <c r="B169" s="235" t="s">
        <v>34</v>
      </c>
      <c r="D169" s="138" t="s">
        <v>550</v>
      </c>
      <c r="E169" s="138" t="s">
        <v>551</v>
      </c>
      <c r="H169" s="138" t="s">
        <v>430</v>
      </c>
      <c r="I169" s="138" t="s">
        <v>552</v>
      </c>
      <c r="J169" s="138" t="s">
        <v>553</v>
      </c>
    </row>
    <row r="170" spans="2:11" ht="15" hidden="1" x14ac:dyDescent="0.25">
      <c r="B170" s="235" t="s">
        <v>615</v>
      </c>
      <c r="C170" s="138" t="s">
        <v>554</v>
      </c>
      <c r="D170" s="138" t="s">
        <v>555</v>
      </c>
      <c r="H170" s="138" t="s">
        <v>436</v>
      </c>
      <c r="I170" s="138" t="s">
        <v>556</v>
      </c>
      <c r="J170" s="138" t="s">
        <v>557</v>
      </c>
    </row>
    <row r="171" spans="2:11" ht="15" hidden="1" x14ac:dyDescent="0.25">
      <c r="B171" s="235" t="s">
        <v>616</v>
      </c>
      <c r="C171" s="138" t="s">
        <v>558</v>
      </c>
      <c r="H171" s="138" t="s">
        <v>443</v>
      </c>
      <c r="I171" s="138" t="s">
        <v>559</v>
      </c>
    </row>
    <row r="172" spans="2:11" ht="15" hidden="1" x14ac:dyDescent="0.25">
      <c r="B172" s="235" t="s">
        <v>617</v>
      </c>
      <c r="C172" s="138" t="s">
        <v>560</v>
      </c>
      <c r="E172" s="138" t="s">
        <v>561</v>
      </c>
      <c r="H172" s="138" t="s">
        <v>562</v>
      </c>
      <c r="I172" s="138" t="s">
        <v>563</v>
      </c>
    </row>
    <row r="173" spans="2:11" ht="15" hidden="1" x14ac:dyDescent="0.25">
      <c r="B173" s="235" t="s">
        <v>618</v>
      </c>
      <c r="C173" s="138" t="s">
        <v>564</v>
      </c>
      <c r="E173" s="138" t="s">
        <v>565</v>
      </c>
      <c r="H173" s="138" t="s">
        <v>566</v>
      </c>
      <c r="I173" s="138" t="s">
        <v>567</v>
      </c>
    </row>
    <row r="174" spans="2:11" ht="15" hidden="1" x14ac:dyDescent="0.25">
      <c r="B174" s="235" t="s">
        <v>619</v>
      </c>
      <c r="C174" s="138" t="s">
        <v>568</v>
      </c>
      <c r="E174" s="138" t="s">
        <v>569</v>
      </c>
      <c r="H174" s="138" t="s">
        <v>570</v>
      </c>
      <c r="I174" s="138" t="s">
        <v>571</v>
      </c>
    </row>
    <row r="175" spans="2:11" ht="15" hidden="1" x14ac:dyDescent="0.25">
      <c r="B175" s="235" t="s">
        <v>620</v>
      </c>
      <c r="C175" s="138" t="s">
        <v>572</v>
      </c>
      <c r="E175" s="138" t="s">
        <v>573</v>
      </c>
      <c r="H175" s="138" t="s">
        <v>574</v>
      </c>
      <c r="I175" s="138" t="s">
        <v>575</v>
      </c>
    </row>
    <row r="176" spans="2:11" ht="15" hidden="1" x14ac:dyDescent="0.25">
      <c r="B176" s="235" t="s">
        <v>621</v>
      </c>
      <c r="C176" s="138" t="s">
        <v>576</v>
      </c>
      <c r="E176" s="138" t="s">
        <v>577</v>
      </c>
      <c r="H176" s="138" t="s">
        <v>578</v>
      </c>
      <c r="I176" s="138" t="s">
        <v>579</v>
      </c>
    </row>
    <row r="177" spans="2:9" ht="15" hidden="1" x14ac:dyDescent="0.25">
      <c r="B177" s="235" t="s">
        <v>622</v>
      </c>
      <c r="C177" s="138" t="s">
        <v>284</v>
      </c>
      <c r="E177" s="138" t="s">
        <v>580</v>
      </c>
      <c r="H177" s="138" t="s">
        <v>581</v>
      </c>
      <c r="I177" s="138" t="s">
        <v>582</v>
      </c>
    </row>
    <row r="178" spans="2:9" ht="15" hidden="1" x14ac:dyDescent="0.25">
      <c r="B178" s="235" t="s">
        <v>623</v>
      </c>
      <c r="E178" s="138" t="s">
        <v>583</v>
      </c>
      <c r="H178" s="138" t="s">
        <v>584</v>
      </c>
      <c r="I178" s="138" t="s">
        <v>585</v>
      </c>
    </row>
    <row r="179" spans="2:9" ht="15" hidden="1" x14ac:dyDescent="0.25">
      <c r="B179" s="235" t="s">
        <v>624</v>
      </c>
      <c r="E179" s="138" t="s">
        <v>586</v>
      </c>
      <c r="H179" s="138" t="s">
        <v>587</v>
      </c>
      <c r="I179" s="138" t="s">
        <v>588</v>
      </c>
    </row>
    <row r="180" spans="2:9" ht="15" hidden="1" x14ac:dyDescent="0.25">
      <c r="B180" s="235" t="s">
        <v>625</v>
      </c>
      <c r="E180" s="138" t="s">
        <v>589</v>
      </c>
      <c r="H180" s="138" t="s">
        <v>590</v>
      </c>
      <c r="I180" s="138" t="s">
        <v>591</v>
      </c>
    </row>
    <row r="181" spans="2:9" ht="15" hidden="1" x14ac:dyDescent="0.25">
      <c r="B181" s="235" t="s">
        <v>626</v>
      </c>
      <c r="H181" s="138" t="s">
        <v>592</v>
      </c>
      <c r="I181" s="138" t="s">
        <v>593</v>
      </c>
    </row>
    <row r="182" spans="2:9" ht="15" hidden="1" x14ac:dyDescent="0.25">
      <c r="B182" s="235" t="s">
        <v>627</v>
      </c>
      <c r="H182" s="138" t="s">
        <v>594</v>
      </c>
    </row>
    <row r="183" spans="2:9" ht="15" hidden="1" x14ac:dyDescent="0.25">
      <c r="B183" s="235" t="s">
        <v>628</v>
      </c>
      <c r="H183" s="138" t="s">
        <v>595</v>
      </c>
    </row>
    <row r="184" spans="2:9" ht="15" hidden="1" x14ac:dyDescent="0.25">
      <c r="B184" s="235" t="s">
        <v>629</v>
      </c>
      <c r="H184" s="138" t="s">
        <v>596</v>
      </c>
    </row>
    <row r="185" spans="2:9" ht="15" hidden="1" x14ac:dyDescent="0.25">
      <c r="B185" s="235" t="s">
        <v>630</v>
      </c>
      <c r="H185" s="138" t="s">
        <v>597</v>
      </c>
    </row>
    <row r="186" spans="2:9" ht="15" hidden="1" x14ac:dyDescent="0.25">
      <c r="B186" s="235" t="s">
        <v>631</v>
      </c>
      <c r="D186" t="s">
        <v>598</v>
      </c>
      <c r="H186" s="138" t="s">
        <v>599</v>
      </c>
    </row>
    <row r="187" spans="2:9" ht="15" hidden="1" x14ac:dyDescent="0.25">
      <c r="B187" s="235" t="s">
        <v>632</v>
      </c>
      <c r="D187" t="s">
        <v>600</v>
      </c>
      <c r="H187" s="138" t="s">
        <v>601</v>
      </c>
    </row>
    <row r="188" spans="2:9" ht="15" hidden="1" x14ac:dyDescent="0.25">
      <c r="B188" s="235" t="s">
        <v>633</v>
      </c>
      <c r="D188" t="s">
        <v>602</v>
      </c>
      <c r="H188" s="138" t="s">
        <v>603</v>
      </c>
    </row>
    <row r="189" spans="2:9" ht="15" hidden="1" x14ac:dyDescent="0.25">
      <c r="B189" s="235" t="s">
        <v>634</v>
      </c>
      <c r="D189" t="s">
        <v>600</v>
      </c>
      <c r="H189" s="138" t="s">
        <v>604</v>
      </c>
    </row>
    <row r="190" spans="2:9" ht="15" hidden="1" x14ac:dyDescent="0.25">
      <c r="B190" s="235" t="s">
        <v>635</v>
      </c>
      <c r="D190" t="s">
        <v>605</v>
      </c>
    </row>
    <row r="191" spans="2:9" ht="15" hidden="1" x14ac:dyDescent="0.25">
      <c r="B191" s="235" t="s">
        <v>636</v>
      </c>
      <c r="D191" t="s">
        <v>600</v>
      </c>
    </row>
    <row r="192" spans="2:9" ht="15" hidden="1" x14ac:dyDescent="0.25">
      <c r="B192" s="235" t="s">
        <v>637</v>
      </c>
    </row>
    <row r="193" spans="2:2" ht="15" hidden="1" x14ac:dyDescent="0.25">
      <c r="B193" s="235" t="s">
        <v>638</v>
      </c>
    </row>
    <row r="194" spans="2:2" ht="15" hidden="1" x14ac:dyDescent="0.25">
      <c r="B194" s="235" t="s">
        <v>639</v>
      </c>
    </row>
    <row r="195" spans="2:2" ht="15" hidden="1" x14ac:dyDescent="0.25">
      <c r="B195" s="235" t="s">
        <v>640</v>
      </c>
    </row>
    <row r="196" spans="2:2" ht="15" hidden="1" x14ac:dyDescent="0.25">
      <c r="B196" s="235" t="s">
        <v>641</v>
      </c>
    </row>
    <row r="197" spans="2:2" ht="15" hidden="1" x14ac:dyDescent="0.25">
      <c r="B197" s="235" t="s">
        <v>642</v>
      </c>
    </row>
    <row r="198" spans="2:2" ht="15" hidden="1" x14ac:dyDescent="0.25">
      <c r="B198" s="235" t="s">
        <v>643</v>
      </c>
    </row>
    <row r="199" spans="2:2" ht="15" hidden="1" x14ac:dyDescent="0.25">
      <c r="B199" s="235" t="s">
        <v>644</v>
      </c>
    </row>
    <row r="200" spans="2:2" ht="15" hidden="1" x14ac:dyDescent="0.25">
      <c r="B200" s="235" t="s">
        <v>645</v>
      </c>
    </row>
    <row r="201" spans="2:2" ht="15" hidden="1" x14ac:dyDescent="0.25">
      <c r="B201" s="235" t="s">
        <v>51</v>
      </c>
    </row>
    <row r="202" spans="2:2" ht="15" hidden="1" x14ac:dyDescent="0.25">
      <c r="B202" s="235" t="s">
        <v>57</v>
      </c>
    </row>
    <row r="203" spans="2:2" ht="15" hidden="1" x14ac:dyDescent="0.25">
      <c r="B203" s="235" t="s">
        <v>59</v>
      </c>
    </row>
    <row r="204" spans="2:2" ht="15" hidden="1" x14ac:dyDescent="0.25">
      <c r="B204" s="235" t="s">
        <v>61</v>
      </c>
    </row>
    <row r="205" spans="2:2" ht="15" hidden="1" x14ac:dyDescent="0.25">
      <c r="B205" s="235" t="s">
        <v>23</v>
      </c>
    </row>
    <row r="206" spans="2:2" ht="15" hidden="1" x14ac:dyDescent="0.25">
      <c r="B206" s="235" t="s">
        <v>63</v>
      </c>
    </row>
    <row r="207" spans="2:2" ht="15" hidden="1" x14ac:dyDescent="0.25">
      <c r="B207" s="235" t="s">
        <v>65</v>
      </c>
    </row>
    <row r="208" spans="2:2" ht="15" hidden="1" x14ac:dyDescent="0.25">
      <c r="B208" s="235" t="s">
        <v>68</v>
      </c>
    </row>
    <row r="209" spans="2:2" ht="15" hidden="1" x14ac:dyDescent="0.25">
      <c r="B209" s="235" t="s">
        <v>69</v>
      </c>
    </row>
    <row r="210" spans="2:2" ht="15" hidden="1" x14ac:dyDescent="0.25">
      <c r="B210" s="235" t="s">
        <v>70</v>
      </c>
    </row>
    <row r="211" spans="2:2" ht="15" hidden="1" x14ac:dyDescent="0.25">
      <c r="B211" s="235" t="s">
        <v>71</v>
      </c>
    </row>
    <row r="212" spans="2:2" ht="15" hidden="1" x14ac:dyDescent="0.25">
      <c r="B212" s="235" t="s">
        <v>646</v>
      </c>
    </row>
    <row r="213" spans="2:2" ht="15" hidden="1" x14ac:dyDescent="0.25">
      <c r="B213" s="235" t="s">
        <v>647</v>
      </c>
    </row>
    <row r="214" spans="2:2" ht="15" hidden="1" x14ac:dyDescent="0.25">
      <c r="B214" s="235" t="s">
        <v>75</v>
      </c>
    </row>
    <row r="215" spans="2:2" ht="15" hidden="1" x14ac:dyDescent="0.25">
      <c r="B215" s="235" t="s">
        <v>77</v>
      </c>
    </row>
    <row r="216" spans="2:2" ht="15" hidden="1" x14ac:dyDescent="0.25">
      <c r="B216" s="235" t="s">
        <v>81</v>
      </c>
    </row>
    <row r="217" spans="2:2" ht="15" hidden="1" x14ac:dyDescent="0.25">
      <c r="B217" s="235" t="s">
        <v>648</v>
      </c>
    </row>
    <row r="218" spans="2:2" ht="15" hidden="1" x14ac:dyDescent="0.25">
      <c r="B218" s="235" t="s">
        <v>649</v>
      </c>
    </row>
    <row r="219" spans="2:2" ht="15" hidden="1" x14ac:dyDescent="0.25">
      <c r="B219" s="235" t="s">
        <v>650</v>
      </c>
    </row>
    <row r="220" spans="2:2" ht="15" hidden="1" x14ac:dyDescent="0.25">
      <c r="B220" s="235" t="s">
        <v>79</v>
      </c>
    </row>
    <row r="221" spans="2:2" ht="15" hidden="1" x14ac:dyDescent="0.25">
      <c r="B221" s="235" t="s">
        <v>80</v>
      </c>
    </row>
    <row r="222" spans="2:2" ht="15" hidden="1" x14ac:dyDescent="0.25">
      <c r="B222" s="235" t="s">
        <v>83</v>
      </c>
    </row>
    <row r="223" spans="2:2" ht="15" hidden="1" x14ac:dyDescent="0.25">
      <c r="B223" s="235" t="s">
        <v>85</v>
      </c>
    </row>
    <row r="224" spans="2:2" ht="15" hidden="1" x14ac:dyDescent="0.25">
      <c r="B224" s="235" t="s">
        <v>651</v>
      </c>
    </row>
    <row r="225" spans="2:2" ht="15" hidden="1" x14ac:dyDescent="0.25">
      <c r="B225" s="235" t="s">
        <v>84</v>
      </c>
    </row>
    <row r="226" spans="2:2" ht="15" hidden="1" x14ac:dyDescent="0.25">
      <c r="B226" s="235" t="s">
        <v>86</v>
      </c>
    </row>
    <row r="227" spans="2:2" ht="15" hidden="1" x14ac:dyDescent="0.25">
      <c r="B227" s="235" t="s">
        <v>89</v>
      </c>
    </row>
    <row r="228" spans="2:2" ht="15" hidden="1" x14ac:dyDescent="0.25">
      <c r="B228" s="235" t="s">
        <v>88</v>
      </c>
    </row>
    <row r="229" spans="2:2" ht="15" hidden="1" x14ac:dyDescent="0.25">
      <c r="B229" s="235" t="s">
        <v>652</v>
      </c>
    </row>
    <row r="230" spans="2:2" ht="15" hidden="1" x14ac:dyDescent="0.25">
      <c r="B230" s="235" t="s">
        <v>95</v>
      </c>
    </row>
    <row r="231" spans="2:2" ht="15" hidden="1" x14ac:dyDescent="0.25">
      <c r="B231" s="235" t="s">
        <v>97</v>
      </c>
    </row>
    <row r="232" spans="2:2" ht="15" hidden="1" x14ac:dyDescent="0.25">
      <c r="B232" s="235" t="s">
        <v>98</v>
      </c>
    </row>
    <row r="233" spans="2:2" ht="15" hidden="1" x14ac:dyDescent="0.25">
      <c r="B233" s="235" t="s">
        <v>99</v>
      </c>
    </row>
    <row r="234" spans="2:2" ht="15" hidden="1" x14ac:dyDescent="0.25">
      <c r="B234" s="235" t="s">
        <v>653</v>
      </c>
    </row>
    <row r="235" spans="2:2" ht="15" hidden="1" x14ac:dyDescent="0.25">
      <c r="B235" s="235" t="s">
        <v>654</v>
      </c>
    </row>
    <row r="236" spans="2:2" ht="15" hidden="1" x14ac:dyDescent="0.25">
      <c r="B236" s="235" t="s">
        <v>100</v>
      </c>
    </row>
    <row r="237" spans="2:2" ht="15" hidden="1" x14ac:dyDescent="0.25">
      <c r="B237" s="235" t="s">
        <v>154</v>
      </c>
    </row>
    <row r="238" spans="2:2" ht="15" hidden="1" x14ac:dyDescent="0.25">
      <c r="B238" s="235" t="s">
        <v>655</v>
      </c>
    </row>
    <row r="239" spans="2:2" ht="30" hidden="1" x14ac:dyDescent="0.25">
      <c r="B239" s="235" t="s">
        <v>656</v>
      </c>
    </row>
    <row r="240" spans="2:2" ht="15" hidden="1" x14ac:dyDescent="0.25">
      <c r="B240" s="235" t="s">
        <v>105</v>
      </c>
    </row>
    <row r="241" spans="2:2" ht="15" hidden="1" x14ac:dyDescent="0.25">
      <c r="B241" s="235" t="s">
        <v>107</v>
      </c>
    </row>
    <row r="242" spans="2:2" ht="15" hidden="1" x14ac:dyDescent="0.25">
      <c r="B242" s="235" t="s">
        <v>657</v>
      </c>
    </row>
    <row r="243" spans="2:2" ht="15" hidden="1" x14ac:dyDescent="0.25">
      <c r="B243" s="235" t="s">
        <v>155</v>
      </c>
    </row>
    <row r="244" spans="2:2" ht="15" hidden="1" x14ac:dyDescent="0.25">
      <c r="B244" s="235" t="s">
        <v>172</v>
      </c>
    </row>
    <row r="245" spans="2:2" ht="15" hidden="1" x14ac:dyDescent="0.25">
      <c r="B245" s="235" t="s">
        <v>106</v>
      </c>
    </row>
    <row r="246" spans="2:2" ht="15" hidden="1" x14ac:dyDescent="0.25">
      <c r="B246" s="235" t="s">
        <v>110</v>
      </c>
    </row>
    <row r="247" spans="2:2" ht="15" hidden="1" x14ac:dyDescent="0.25">
      <c r="B247" s="235" t="s">
        <v>104</v>
      </c>
    </row>
    <row r="248" spans="2:2" ht="15" hidden="1" x14ac:dyDescent="0.25">
      <c r="B248" s="235" t="s">
        <v>126</v>
      </c>
    </row>
    <row r="249" spans="2:2" ht="15" hidden="1" x14ac:dyDescent="0.25">
      <c r="B249" s="235" t="s">
        <v>658</v>
      </c>
    </row>
    <row r="250" spans="2:2" ht="15" hidden="1" x14ac:dyDescent="0.25">
      <c r="B250" s="235" t="s">
        <v>112</v>
      </c>
    </row>
    <row r="251" spans="2:2" ht="15" hidden="1" x14ac:dyDescent="0.25">
      <c r="B251" s="235" t="s">
        <v>115</v>
      </c>
    </row>
    <row r="252" spans="2:2" ht="15" hidden="1" x14ac:dyDescent="0.25">
      <c r="B252" s="235" t="s">
        <v>121</v>
      </c>
    </row>
    <row r="253" spans="2:2" ht="15" hidden="1" x14ac:dyDescent="0.25">
      <c r="B253" s="235" t="s">
        <v>118</v>
      </c>
    </row>
    <row r="254" spans="2:2" ht="30" hidden="1" x14ac:dyDescent="0.25">
      <c r="B254" s="235" t="s">
        <v>659</v>
      </c>
    </row>
    <row r="255" spans="2:2" ht="15" hidden="1" x14ac:dyDescent="0.25">
      <c r="B255" s="235" t="s">
        <v>116</v>
      </c>
    </row>
    <row r="256" spans="2:2" ht="15" hidden="1" x14ac:dyDescent="0.25">
      <c r="B256" s="235" t="s">
        <v>117</v>
      </c>
    </row>
    <row r="257" spans="2:2" ht="15" hidden="1" x14ac:dyDescent="0.25">
      <c r="B257" s="235" t="s">
        <v>128</v>
      </c>
    </row>
    <row r="258" spans="2:2" ht="15" hidden="1" x14ac:dyDescent="0.25">
      <c r="B258" s="235" t="s">
        <v>125</v>
      </c>
    </row>
    <row r="259" spans="2:2" ht="15" hidden="1" x14ac:dyDescent="0.25">
      <c r="B259" s="235" t="s">
        <v>124</v>
      </c>
    </row>
    <row r="260" spans="2:2" ht="15" hidden="1" x14ac:dyDescent="0.25">
      <c r="B260" s="235" t="s">
        <v>127</v>
      </c>
    </row>
    <row r="261" spans="2:2" ht="15" hidden="1" x14ac:dyDescent="0.25">
      <c r="B261" s="235" t="s">
        <v>119</v>
      </c>
    </row>
    <row r="262" spans="2:2" ht="15" hidden="1" x14ac:dyDescent="0.25">
      <c r="B262" s="235" t="s">
        <v>120</v>
      </c>
    </row>
    <row r="263" spans="2:2" ht="15" hidden="1" x14ac:dyDescent="0.25">
      <c r="B263" s="235" t="s">
        <v>113</v>
      </c>
    </row>
    <row r="264" spans="2:2" ht="15" hidden="1" x14ac:dyDescent="0.25">
      <c r="B264" s="235" t="s">
        <v>114</v>
      </c>
    </row>
    <row r="265" spans="2:2" ht="15" hidden="1" x14ac:dyDescent="0.25">
      <c r="B265" s="235" t="s">
        <v>129</v>
      </c>
    </row>
    <row r="266" spans="2:2" ht="15" hidden="1" x14ac:dyDescent="0.25">
      <c r="B266" s="235" t="s">
        <v>135</v>
      </c>
    </row>
    <row r="267" spans="2:2" ht="15" hidden="1" x14ac:dyDescent="0.25">
      <c r="B267" s="235" t="s">
        <v>136</v>
      </c>
    </row>
    <row r="268" spans="2:2" ht="15" hidden="1" x14ac:dyDescent="0.25">
      <c r="B268" s="235" t="s">
        <v>134</v>
      </c>
    </row>
    <row r="269" spans="2:2" ht="15" hidden="1" x14ac:dyDescent="0.25">
      <c r="B269" s="235" t="s">
        <v>660</v>
      </c>
    </row>
    <row r="270" spans="2:2" ht="15" hidden="1" x14ac:dyDescent="0.25">
      <c r="B270" s="235" t="s">
        <v>131</v>
      </c>
    </row>
    <row r="271" spans="2:2" ht="15" hidden="1" x14ac:dyDescent="0.25">
      <c r="B271" s="235" t="s">
        <v>130</v>
      </c>
    </row>
    <row r="272" spans="2:2" ht="15" hidden="1" x14ac:dyDescent="0.25">
      <c r="B272" s="235" t="s">
        <v>138</v>
      </c>
    </row>
    <row r="273" spans="2:2" ht="15" hidden="1" x14ac:dyDescent="0.25">
      <c r="B273" s="235" t="s">
        <v>139</v>
      </c>
    </row>
    <row r="274" spans="2:2" ht="15" hidden="1" x14ac:dyDescent="0.25">
      <c r="B274" s="235" t="s">
        <v>141</v>
      </c>
    </row>
    <row r="275" spans="2:2" ht="15" hidden="1" x14ac:dyDescent="0.25">
      <c r="B275" s="235" t="s">
        <v>144</v>
      </c>
    </row>
    <row r="276" spans="2:2" ht="15" hidden="1" x14ac:dyDescent="0.25">
      <c r="B276" s="235" t="s">
        <v>145</v>
      </c>
    </row>
    <row r="277" spans="2:2" ht="15" hidden="1" x14ac:dyDescent="0.25">
      <c r="B277" s="235" t="s">
        <v>140</v>
      </c>
    </row>
    <row r="278" spans="2:2" ht="15" hidden="1" x14ac:dyDescent="0.25">
      <c r="B278" s="235" t="s">
        <v>142</v>
      </c>
    </row>
    <row r="279" spans="2:2" ht="15" hidden="1" x14ac:dyDescent="0.25">
      <c r="B279" s="235" t="s">
        <v>146</v>
      </c>
    </row>
    <row r="280" spans="2:2" ht="15" hidden="1" x14ac:dyDescent="0.25">
      <c r="B280" s="235" t="s">
        <v>661</v>
      </c>
    </row>
    <row r="281" spans="2:2" ht="15" hidden="1" x14ac:dyDescent="0.25">
      <c r="B281" s="235" t="s">
        <v>143</v>
      </c>
    </row>
    <row r="282" spans="2:2" ht="15" hidden="1" x14ac:dyDescent="0.25">
      <c r="B282" s="235" t="s">
        <v>151</v>
      </c>
    </row>
    <row r="283" spans="2:2" ht="15" hidden="1" x14ac:dyDescent="0.25">
      <c r="B283" s="235" t="s">
        <v>152</v>
      </c>
    </row>
    <row r="284" spans="2:2" ht="15" hidden="1" x14ac:dyDescent="0.25">
      <c r="B284" s="235" t="s">
        <v>153</v>
      </c>
    </row>
    <row r="285" spans="2:2" ht="15" hidden="1" x14ac:dyDescent="0.25">
      <c r="B285" s="235" t="s">
        <v>160</v>
      </c>
    </row>
    <row r="286" spans="2:2" ht="15" hidden="1" x14ac:dyDescent="0.25">
      <c r="B286" s="235" t="s">
        <v>173</v>
      </c>
    </row>
    <row r="287" spans="2:2" ht="15" hidden="1" x14ac:dyDescent="0.25">
      <c r="B287" s="235" t="s">
        <v>161</v>
      </c>
    </row>
    <row r="288" spans="2:2" ht="15" hidden="1" x14ac:dyDescent="0.25">
      <c r="B288" s="235" t="s">
        <v>168</v>
      </c>
    </row>
    <row r="289" spans="2:2" ht="15" hidden="1" x14ac:dyDescent="0.25">
      <c r="B289" s="235" t="s">
        <v>164</v>
      </c>
    </row>
    <row r="290" spans="2:2" ht="15" hidden="1" x14ac:dyDescent="0.25">
      <c r="B290" s="235" t="s">
        <v>66</v>
      </c>
    </row>
    <row r="291" spans="2:2" ht="15" hidden="1" x14ac:dyDescent="0.25">
      <c r="B291" s="235" t="s">
        <v>158</v>
      </c>
    </row>
    <row r="292" spans="2:2" ht="15" hidden="1" x14ac:dyDescent="0.25">
      <c r="B292" s="235" t="s">
        <v>162</v>
      </c>
    </row>
    <row r="293" spans="2:2" ht="15" hidden="1" x14ac:dyDescent="0.25">
      <c r="B293" s="235" t="s">
        <v>159</v>
      </c>
    </row>
    <row r="294" spans="2:2" ht="15" hidden="1" x14ac:dyDescent="0.25">
      <c r="B294" s="235" t="s">
        <v>174</v>
      </c>
    </row>
    <row r="295" spans="2:2" ht="15" hidden="1" x14ac:dyDescent="0.25">
      <c r="B295" s="235" t="s">
        <v>662</v>
      </c>
    </row>
    <row r="296" spans="2:2" ht="15" hidden="1" x14ac:dyDescent="0.25">
      <c r="B296" s="235" t="s">
        <v>167</v>
      </c>
    </row>
    <row r="297" spans="2:2" ht="15" hidden="1" x14ac:dyDescent="0.25">
      <c r="B297" s="235" t="s">
        <v>175</v>
      </c>
    </row>
    <row r="298" spans="2:2" ht="15" hidden="1" x14ac:dyDescent="0.25">
      <c r="B298" s="235" t="s">
        <v>163</v>
      </c>
    </row>
    <row r="299" spans="2:2" ht="15" hidden="1" x14ac:dyDescent="0.25">
      <c r="B299" s="235" t="s">
        <v>178</v>
      </c>
    </row>
    <row r="300" spans="2:2" ht="15" hidden="1" x14ac:dyDescent="0.25">
      <c r="B300" s="235" t="s">
        <v>663</v>
      </c>
    </row>
    <row r="301" spans="2:2" ht="15" hidden="1" x14ac:dyDescent="0.25">
      <c r="B301" s="235" t="s">
        <v>183</v>
      </c>
    </row>
    <row r="302" spans="2:2" ht="15" hidden="1" x14ac:dyDescent="0.25">
      <c r="B302" s="235" t="s">
        <v>180</v>
      </c>
    </row>
    <row r="303" spans="2:2" ht="15" hidden="1" x14ac:dyDescent="0.25">
      <c r="B303" s="235" t="s">
        <v>179</v>
      </c>
    </row>
    <row r="304" spans="2:2" ht="15" hidden="1" x14ac:dyDescent="0.25">
      <c r="B304" s="235" t="s">
        <v>188</v>
      </c>
    </row>
    <row r="305" spans="2:2" ht="15" hidden="1" x14ac:dyDescent="0.25">
      <c r="B305" s="235" t="s">
        <v>184</v>
      </c>
    </row>
    <row r="306" spans="2:2" ht="15" hidden="1" x14ac:dyDescent="0.25">
      <c r="B306" s="235" t="s">
        <v>185</v>
      </c>
    </row>
    <row r="307" spans="2:2" ht="15" hidden="1" x14ac:dyDescent="0.25">
      <c r="B307" s="235" t="s">
        <v>186</v>
      </c>
    </row>
    <row r="308" spans="2:2" ht="15" hidden="1" x14ac:dyDescent="0.25">
      <c r="B308" s="235" t="s">
        <v>187</v>
      </c>
    </row>
    <row r="309" spans="2:2" ht="15" hidden="1" x14ac:dyDescent="0.25">
      <c r="B309" s="235" t="s">
        <v>189</v>
      </c>
    </row>
    <row r="310" spans="2:2" ht="15" hidden="1" x14ac:dyDescent="0.25">
      <c r="B310" s="235" t="s">
        <v>664</v>
      </c>
    </row>
    <row r="311" spans="2:2" ht="15" hidden="1" x14ac:dyDescent="0.25">
      <c r="B311" s="235" t="s">
        <v>190</v>
      </c>
    </row>
    <row r="312" spans="2:2" ht="15" hidden="1" x14ac:dyDescent="0.25">
      <c r="B312" s="235" t="s">
        <v>191</v>
      </c>
    </row>
    <row r="313" spans="2:2" ht="15" hidden="1" x14ac:dyDescent="0.25">
      <c r="B313" s="235" t="s">
        <v>196</v>
      </c>
    </row>
    <row r="314" spans="2:2" ht="15" hidden="1" x14ac:dyDescent="0.25">
      <c r="B314" s="235" t="s">
        <v>197</v>
      </c>
    </row>
    <row r="315" spans="2:2" ht="30" hidden="1" x14ac:dyDescent="0.25">
      <c r="B315" s="235" t="s">
        <v>156</v>
      </c>
    </row>
    <row r="316" spans="2:2" ht="15" hidden="1" x14ac:dyDescent="0.25">
      <c r="B316" s="235" t="s">
        <v>665</v>
      </c>
    </row>
    <row r="317" spans="2:2" ht="15" hidden="1" x14ac:dyDescent="0.25">
      <c r="B317" s="235" t="s">
        <v>666</v>
      </c>
    </row>
    <row r="318" spans="2:2" ht="15" hidden="1" x14ac:dyDescent="0.25">
      <c r="B318" s="235" t="s">
        <v>198</v>
      </c>
    </row>
    <row r="319" spans="2:2" ht="15" hidden="1" x14ac:dyDescent="0.25">
      <c r="B319" s="235" t="s">
        <v>157</v>
      </c>
    </row>
    <row r="320" spans="2:2" ht="15" hidden="1" x14ac:dyDescent="0.25">
      <c r="B320" s="235" t="s">
        <v>667</v>
      </c>
    </row>
    <row r="321" spans="2:2" ht="15" hidden="1" x14ac:dyDescent="0.25">
      <c r="B321" s="235" t="s">
        <v>170</v>
      </c>
    </row>
    <row r="322" spans="2:2" ht="15" hidden="1" x14ac:dyDescent="0.25">
      <c r="B322" s="235" t="s">
        <v>202</v>
      </c>
    </row>
    <row r="323" spans="2:2" ht="15" hidden="1" x14ac:dyDescent="0.25">
      <c r="B323" s="235" t="s">
        <v>203</v>
      </c>
    </row>
    <row r="324" spans="2:2" ht="15" hidden="1" x14ac:dyDescent="0.25">
      <c r="B324" s="235" t="s">
        <v>182</v>
      </c>
    </row>
    <row r="325" spans="2:2" ht="15" hidden="1" x14ac:dyDescent="0.25"/>
  </sheetData>
  <dataConsolidate/>
  <mergeCells count="352">
    <mergeCell ref="C126:C131"/>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33:N133"/>
    <mergeCell ref="Q133:R133"/>
    <mergeCell ref="C132:C133"/>
    <mergeCell ref="E132:F132"/>
    <mergeCell ref="I132:J132"/>
    <mergeCell ref="M132:N132"/>
    <mergeCell ref="Q132:R132"/>
    <mergeCell ref="E133:F133"/>
    <mergeCell ref="I133:J133"/>
    <mergeCell ref="P124:S124"/>
    <mergeCell ref="D125:G125"/>
    <mergeCell ref="H125:K125"/>
    <mergeCell ref="L125:O125"/>
    <mergeCell ref="P125:S125"/>
    <mergeCell ref="B126:B133"/>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40">
    <cfRule type="iconSet" priority="1">
      <iconSet iconSet="4ArrowsGray">
        <cfvo type="percent" val="0"/>
        <cfvo type="percent" val="25"/>
        <cfvo type="percent" val="50"/>
        <cfvo type="percent" val="75"/>
      </iconSet>
    </cfRule>
  </conditionalFormatting>
  <dataValidations xWindow="1083" yWindow="571" count="68">
    <dataValidation type="list" allowBlank="1" showInputMessage="1" showErrorMessage="1" prompt="Select type of policy" sqref="G127 G129 G131 K127:K129">
      <formula1>$H$168:$H$189</formula1>
    </dataValidation>
    <dataValidation type="list" allowBlank="1" showInputMessage="1" showErrorMessage="1" prompt="Select type of assets" sqref="E113 Q113 M113 I113">
      <formula1>$L$144:$L$150</formula1>
    </dataValidation>
    <dataValidation type="whole" allowBlank="1" showInputMessage="1" showErrorMessage="1" error="Please enter a number here" prompt="Enter No. of development strategies" sqref="D133 H133 L133 P133">
      <formula1>0</formula1>
      <formula2>999999999</formula2>
    </dataValidation>
    <dataValidation type="whole" allowBlank="1" showInputMessage="1" showErrorMessage="1" error="Please enter a number" prompt="Enter No. of policy introduced or adjusted" sqref="P127:P131 D131 L127:L131 D127 D129 H127:H13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E27 D65 I54 L65 P65 H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$D$155:$D$157</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$K$143:$K$157</formula1>
    </dataValidation>
    <dataValidation type="list" allowBlank="1" showInputMessage="1" showErrorMessage="1" prompt="Please select the alternate source" sqref="G111 S111 S109 S107 S105 O109 O107 O105 K109 K107 K105 G109 G107 K111 G105 O111">
      <formula1>$K$143:$K$157</formula1>
    </dataValidation>
    <dataValidation type="list" allowBlank="1" showInputMessage="1" showErrorMessage="1" prompt="Select % increase in income level" sqref="F111 R111 R109 R107 R105 N109 N107 N105 J109 J107 J105 F109 F107 J111 F105 N111">
      <formula1>$E$172:$E$180</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$C$170:$C$177</formula1>
    </dataValidation>
    <dataValidation type="list" allowBlank="1" showInputMessage="1" showErrorMessage="1" prompt="Enter the unit and type of the natural asset of ecosystem restored" sqref="F89:F90 J92:J93 J95:J96 J98:J99 N92:N93 N95:N96 N98:N99 F98:F99 F95:F96 F92:F93 N89:N90 J89:J90">
      <formula1>$C$164:$C$167</formula1>
    </dataValidation>
    <dataValidation type="list" allowBlank="1" showInputMessage="1" showErrorMessage="1" prompt="Select targeted asset" sqref="E71:E76 I71:I76 M71:M76 Q71:Q76">
      <formula1>$J$169:$J$170</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$D$167:$D$170</formula1>
    </dataValidation>
    <dataValidation type="list" allowBlank="1" showInputMessage="1" showErrorMessage="1" prompt="Select status" sqref="O38 S38 S36 S34 S32 S30 O36 O34 O32 O30 K36 K34 K32 K30 G38 G34 G32 G30 G36 K38">
      <formula1>$E$167:$E$169</formula1>
    </dataValidation>
    <dataValidation type="list" allowBlank="1" showInputMessage="1" showErrorMessage="1" sqref="E146:E147">
      <formula1>$D$16:$D$18</formula1>
    </dataValidation>
    <dataValidation type="list" allowBlank="1" showInputMessage="1" showErrorMessage="1" prompt="Select effectiveness" sqref="G133 S133 O133 K133">
      <formula1>$K$159:$K$163</formula1>
    </dataValidation>
    <dataValidation type="list" allowBlank="1" showInputMessage="1" showErrorMessage="1" prompt="Select a sector" sqref="F63:G63 R63:S63 N63:O63 J63:K63">
      <formula1>$J$150:$J$158</formula1>
    </dataValidation>
    <dataValidation type="decimal" allowBlank="1" showInputMessage="1" showErrorMessage="1" errorTitle="Invalid data" error="Please enter a number between 0 and 9999999" prompt="Enter a number here" sqref="Q27 E22:E23 E21:G21 Q21:S21 M27 I27 M21:O21 I21:K21 I22:I23">
      <formula1>0</formula1>
      <formula2>99999999999</formula2>
    </dataValidation>
    <dataValidation type="decimal" allowBlank="1" showInputMessage="1" showErrorMessage="1" errorTitle="Invalid data" error="Enter a percentage between 0 and 100" prompt="Enter a percentage (between 0 and 100)" sqref="N22:O23 F22:G23 R22:S23 J22:K23">
      <formula1>0</formula1>
      <formula2>100</formula2>
    </dataValidation>
    <dataValidation type="decimal" allowBlank="1" showInputMessage="1" showErrorMessage="1" errorTitle="Invalid data" error="Please enter a number between 0 and 100" prompt="Enter a percentage between 0 and 100" sqref="P63:Q63 E65 E28 M22:M23 M28 I28 Q22:Q23 L63:M63 E55 E103 H63:I63 M55 M57 I57 Q28 E57 Q57 I55 M65 Q65 Q103 M111 I111 M103 I103 E111 Q55 D63:E63 E105 E107 E109 I105 I107 I109 M105 M107 M109 Q105 Q107 Q109 Q111 I65">
      <formula1>0</formula1>
      <formula2>100</formula2>
    </dataValidation>
    <dataValidation type="list" allowBlank="1" showInputMessage="1" showErrorMessage="1" prompt="Select type of policy" sqref="S127:S131 O127:O131 K130:K131">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$J$150:$J$158</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$I$159:$I$163</formula1>
    </dataValidation>
    <dataValidation type="list" allowBlank="1" showInputMessage="1" showErrorMessage="1" prompt="Select response level" sqref="F69 R69 N69 J69">
      <formula1>$H$159:$H$163</formula1>
    </dataValidation>
    <dataValidation type="list" allowBlank="1" showInputMessage="1" showErrorMessage="1" prompt="Select geographical scale" sqref="E69 Q69 M69 I69">
      <formula1>$D$155:$D$157</formula1>
    </dataValidation>
    <dataValidation type="list" allowBlank="1" showInputMessage="1" showErrorMessage="1" prompt="Select project/programme sector" sqref="D69 Q30 Q32 Q34 Q36 Q38 M38 M36 M34 M32 M30 I30 I32 I34 I36 I38 E38 E36 E34 E32 E30 P69 L69 H69">
      <formula1>$J$150:$J$158</formula1>
    </dataValidation>
    <dataValidation type="list" allowBlank="1" showInputMessage="1" showErrorMessage="1" prompt="Select level of awarness" sqref="F65:G65 R65:S65 N65:O65">
      <formula1>$G$159:$G$163</formula1>
    </dataValidation>
    <dataValidation type="list" allowBlank="1" showInputMessage="1" showErrorMessage="1" prompt="Select scale" sqref="G59 S59 K59 O59">
      <formula1>$F$159:$F$162</formula1>
    </dataValidation>
    <dataValidation type="list" allowBlank="1" showInputMessage="1" showErrorMessage="1" prompt="Select scale" sqref="F131 Q59 M59 I59 E59 R38 R36 R34 R32 R30 N30 N32 N34 N36 N38 J38 J36 J34 J32 J30 F38 F36 F34 F32 F30 R127:R131 N127:N131 F127 F129 J127:J131">
      <formula1>$D$155:$D$157</formula1>
    </dataValidation>
    <dataValidation type="list" allowBlank="1" showInputMessage="1" showErrorMessage="1" prompt="Select capacity level" sqref="G54 S54 G27 O54">
      <formula1>$F$159:$F$162</formula1>
    </dataValidation>
    <dataValidation type="list" allowBlank="1" showInputMessage="1" showErrorMessage="1" prompt="Select sector" sqref="F54 Q127:Q131 R54 R113 N113 J113 F113 R59 F27 S78:S83 P71:P76 O78:O83 L71:L76 K78:K83 H71:H76 G78:G83 D71:D76 J59 N59 E129 E131 N54 M127:M131 F59 E127 I127:I131">
      <formula1>$J$150:$J$158</formula1>
    </dataValidation>
    <dataValidation type="list" allowBlank="1" showInputMessage="1" showErrorMessage="1" sqref="I126 O112 K77 I77 G77 K126 M126 Q77 S77 E126 O126 F112 G126 S112 O77 M77 K112 S126 Q126 E128 G128 E130 G130">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J27:J28 R27:R28 N27:N28">
      <formula1>$D$139:$D$146</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$D$139:$D$146</formula1>
    </dataValidation>
    <dataValidation type="list" allowBlank="1" showInputMessage="1" showErrorMessage="1" prompt="Select type" sqref="F57:G57 P59 L59 H59 D59 R57:S57 N57:O57 J57:K57">
      <formula1>$D$151:$D$153</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$K$159:$K$163</formula1>
    </dataValidation>
    <dataValidation type="list" allowBlank="1" showInputMessage="1" showErrorMessage="1" prompt="Select type" sqref="G87 O87 S87 K87">
      <formula1>$F$140:$F$144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$K$159:$K$163</formula1>
    </dataValidation>
    <dataValidation type="list" allowBlank="1" showInputMessage="1" showErrorMessage="1" error="Please select improvement level from the drop-down list" prompt="Select improvement level" sqref="F103:G103 R103:S103 N103:O103 J103:K103">
      <formula1>$H$154:$H$158</formula1>
    </dataValidation>
    <dataValidation type="list" allowBlank="1" showInputMessage="1" showErrorMessage="1" prompt="Select adaptation strategy" sqref="G113 S113 O113 K113">
      <formula1>$I$165:$I$181</formula1>
    </dataValidation>
    <dataValidation type="list" allowBlank="1" showInputMessage="1" showErrorMessage="1" prompt="Select integration level" sqref="D125:S125">
      <formula1>$H$147:$H$151</formula1>
    </dataValidation>
    <dataValidation type="list" allowBlank="1" showInputMessage="1" showErrorMessage="1" prompt="Select state of enforcement" sqref="E133:F133 Q133:R133 M133:N133 I133:J133">
      <formula1>$I$140:$I$144</formula1>
    </dataValidation>
    <dataValidation type="list" allowBlank="1" showInputMessage="1" showErrorMessage="1" error="Please select the from the drop-down list_x000a_" prompt="Please select from the drop-down list" sqref="C17">
      <formula1>$J$151:$J$158</formula1>
    </dataValidation>
    <dataValidation type="list" allowBlank="1" showInputMessage="1" showErrorMessage="1" error="Please select from the drop-down list" prompt="Please select from the drop-down list" sqref="C14">
      <formula1>$C$160:$C$162</formula1>
    </dataValidation>
    <dataValidation type="list" allowBlank="1" showInputMessage="1" showErrorMessage="1" error="Select from the drop-down list" prompt="Select from the drop-down list" sqref="C16">
      <formula1>$B$160:$B$163</formula1>
    </dataValidation>
    <dataValidation type="list" allowBlank="1" showInputMessage="1" showErrorMessage="1" error="Select from the drop-down list" prompt="Select from the drop-down list" sqref="C15">
      <formula1>$B$166:$B$324</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S27:S28 K27:K28 O27:O28">
      <formula1>$K$159:$K$163</formula1>
    </dataValidation>
    <dataValidation type="list" allowBlank="1" showInputMessage="1" showErrorMessage="1" prompt="Select sector" sqref="J54">
      <formula1>$J$146:$J$154</formula1>
    </dataValidation>
    <dataValidation type="list" allowBlank="1" showInputMessage="1" showErrorMessage="1" prompt="Select capacity level" sqref="K54">
      <formula1>$F$155:$F$158</formula1>
    </dataValidation>
    <dataValidation type="list" allowBlank="1" showInputMessage="1" showErrorMessage="1" prompt="Select level of awarness" sqref="J65:K65">
      <formula1>$G$155:$G$159</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topLeftCell="C7" zoomScale="115" zoomScaleNormal="115" workbookViewId="0">
      <selection activeCell="J29" sqref="J29"/>
    </sheetView>
  </sheetViews>
  <sheetFormatPr defaultColWidth="8.77734375" defaultRowHeight="14.4" x14ac:dyDescent="0.3"/>
  <cols>
    <col min="1" max="1" width="2.44140625" customWidth="1"/>
    <col min="2" max="2" width="109.21875" customWidth="1"/>
    <col min="3" max="3" width="2.44140625" customWidth="1"/>
  </cols>
  <sheetData>
    <row r="1" spans="2:2" ht="16.5" thickBot="1" x14ac:dyDescent="0.3">
      <c r="B1" s="32" t="s">
        <v>239</v>
      </c>
    </row>
    <row r="2" spans="2:2" ht="306.75" thickBot="1" x14ac:dyDescent="0.3">
      <c r="B2" s="33" t="s">
        <v>240</v>
      </c>
    </row>
    <row r="3" spans="2:2" ht="16.2" thickBot="1" x14ac:dyDescent="0.35">
      <c r="B3" s="32" t="s">
        <v>241</v>
      </c>
    </row>
    <row r="4" spans="2:2" ht="251.4" thickBot="1" x14ac:dyDescent="0.35">
      <c r="B4" s="34" t="s">
        <v>242</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58</ProjectId>
    <ReportingPeriod xmlns="dc9b7735-1e97-4a24-b7a2-47bf824ab39e" xsi:nil="true"/>
    <WBDocsDocURL xmlns="dc9b7735-1e97-4a24-b7a2-47bf824ab39e">http://wbdocsservices.worldbank.org/services?I4_SERVICE=VC&amp;I4_KEY=TF069013&amp;I4_DOCID=090224b0861edb51</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EDFB3E4A-FA75-4FAE-BEBE-B1ED1AF3605D}"/>
</file>

<file path=customXml/itemProps2.xml><?xml version="1.0" encoding="utf-8"?>
<ds:datastoreItem xmlns:ds="http://schemas.openxmlformats.org/officeDocument/2006/customXml" ds:itemID="{68B762A1-D758-42AC-8AC6-D4EF9A02FE8C}"/>
</file>

<file path=customXml/itemProps3.xml><?xml version="1.0" encoding="utf-8"?>
<ds:datastoreItem xmlns:ds="http://schemas.openxmlformats.org/officeDocument/2006/customXml" ds:itemID="{549DB0B7-9FC6-46FC-885B-54AEC003F06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2012-08-08T16:02:07Z</cp:lastPrinted>
  <dcterms:created xsi:type="dcterms:W3CDTF">2010-11-30T14:15:01Z</dcterms:created>
  <dcterms:modified xsi:type="dcterms:W3CDTF">2017-01-11T11:34:27Z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8602daae-4394-45c7-b912-0c99bcc17980,5;8602daae-4394-45c7-b912-0c99bcc17980,7;8602daae-4394-45c7-b912-0c99bcc17980,9;8602daae-4394-45c7-b912-0c99bcc17980,11;</vt:lpwstr>
  </property>
</Properties>
</file>